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filterPrivacy="1"/>
  <xr:revisionPtr revIDLastSave="0" documentId="13_ncr:1_{AC53D137-859E-4674-9DA3-3C0130F6D84A}" xr6:coauthVersionLast="34" xr6:coauthVersionMax="47" xr10:uidLastSave="{00000000-0000-0000-0000-000000000000}"/>
  <bookViews>
    <workbookView xWindow="-105" yWindow="-105" windowWidth="23250" windowHeight="12570" tabRatio="711" xr2:uid="{985E6F55-8213-40B4-914B-B5584FA60494}"/>
  </bookViews>
  <sheets>
    <sheet name="Data Sheet" sheetId="1" r:id="rId1"/>
  </sheet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65" i="1" l="1"/>
  <c r="L66" i="1"/>
  <c r="L67" i="1"/>
  <c r="BU67" i="1" l="1"/>
  <c r="BU66" i="1"/>
  <c r="BU65" i="1"/>
  <c r="BU20" i="1"/>
  <c r="BP67" i="1"/>
  <c r="BP66" i="1"/>
  <c r="BP65" i="1"/>
  <c r="BP20" i="1"/>
  <c r="FM8" i="1" l="1"/>
  <c r="FM9" i="1"/>
  <c r="FM10" i="1"/>
  <c r="FM11" i="1"/>
  <c r="FM12" i="1"/>
  <c r="FM13" i="1"/>
  <c r="FM14" i="1"/>
  <c r="FM15" i="1"/>
  <c r="FM16" i="1"/>
  <c r="FM17" i="1"/>
  <c r="FM18" i="1"/>
  <c r="FM19" i="1"/>
  <c r="FM20" i="1"/>
  <c r="FM21" i="1"/>
  <c r="FM22" i="1"/>
  <c r="FM23" i="1"/>
  <c r="FM24" i="1"/>
  <c r="FM25" i="1"/>
  <c r="FM26" i="1"/>
  <c r="FM27" i="1"/>
  <c r="FM28" i="1"/>
  <c r="FM29" i="1"/>
  <c r="FM30" i="1"/>
  <c r="FM31" i="1"/>
  <c r="FM32" i="1"/>
  <c r="FM33" i="1"/>
  <c r="FM34" i="1"/>
  <c r="FM35" i="1"/>
  <c r="FM36" i="1"/>
  <c r="FM37" i="1"/>
  <c r="FM38" i="1"/>
  <c r="FM39" i="1"/>
  <c r="FM40" i="1"/>
  <c r="FM41" i="1"/>
  <c r="FM42" i="1"/>
  <c r="FM43" i="1"/>
  <c r="FM44" i="1"/>
  <c r="FM45" i="1"/>
  <c r="FM46" i="1"/>
  <c r="FM47" i="1"/>
  <c r="FM48" i="1"/>
  <c r="FM49" i="1"/>
  <c r="FM50" i="1"/>
  <c r="FM51" i="1"/>
  <c r="FM52" i="1"/>
  <c r="FM53" i="1"/>
  <c r="FM54" i="1"/>
  <c r="FM55" i="1"/>
  <c r="FM56" i="1"/>
  <c r="FM57" i="1"/>
  <c r="FM58" i="1"/>
  <c r="FM59" i="1"/>
  <c r="FM60" i="1"/>
  <c r="FM61" i="1"/>
  <c r="FM62" i="1"/>
  <c r="FM63" i="1"/>
  <c r="FM64" i="1"/>
  <c r="FM7" i="1"/>
  <c r="GT8" i="1" l="1"/>
  <c r="GT9" i="1"/>
  <c r="GT10" i="1"/>
  <c r="GT11" i="1"/>
  <c r="GT12" i="1"/>
  <c r="GT13" i="1"/>
  <c r="GT14" i="1"/>
  <c r="GT15" i="1"/>
  <c r="GT16" i="1"/>
  <c r="GT17" i="1"/>
  <c r="GT18" i="1"/>
  <c r="GT19" i="1"/>
  <c r="GT20" i="1"/>
  <c r="GT21" i="1"/>
  <c r="GT22" i="1"/>
  <c r="GT23" i="1"/>
  <c r="GT24" i="1"/>
  <c r="GT25" i="1"/>
  <c r="GT26" i="1"/>
  <c r="GT27" i="1"/>
  <c r="GT28" i="1"/>
  <c r="GT29" i="1"/>
  <c r="GT30" i="1"/>
  <c r="GT31" i="1"/>
  <c r="GT32" i="1"/>
  <c r="GT33" i="1"/>
  <c r="GT34" i="1"/>
  <c r="GT35" i="1"/>
  <c r="GT36" i="1"/>
  <c r="GT37" i="1"/>
  <c r="GT38" i="1"/>
  <c r="GT39" i="1"/>
  <c r="GT40" i="1"/>
  <c r="GT41" i="1"/>
  <c r="GT42" i="1"/>
  <c r="GT43" i="1"/>
  <c r="GT44" i="1"/>
  <c r="GT45" i="1"/>
  <c r="GT46" i="1"/>
  <c r="GT47" i="1"/>
  <c r="GT48" i="1"/>
  <c r="GT49" i="1"/>
  <c r="GT50" i="1"/>
  <c r="GT51" i="1"/>
  <c r="GT52" i="1"/>
  <c r="GT53" i="1"/>
  <c r="GT54" i="1"/>
  <c r="GT55" i="1"/>
  <c r="GT56" i="1"/>
  <c r="GT57" i="1"/>
  <c r="GT58" i="1"/>
  <c r="GT59" i="1"/>
  <c r="GT60" i="1"/>
  <c r="GT61" i="1"/>
  <c r="GT62" i="1"/>
  <c r="GT63" i="1"/>
  <c r="GT64" i="1"/>
  <c r="GT7" i="1"/>
  <c r="GU69" i="1"/>
  <c r="GU68" i="1"/>
  <c r="GU67" i="1"/>
  <c r="GQ8" i="1"/>
  <c r="GQ9" i="1"/>
  <c r="GQ10" i="1"/>
  <c r="GQ11" i="1"/>
  <c r="GQ12" i="1"/>
  <c r="GQ13" i="1"/>
  <c r="GQ14" i="1"/>
  <c r="GQ15" i="1"/>
  <c r="GQ16" i="1"/>
  <c r="GQ17" i="1"/>
  <c r="GQ18" i="1"/>
  <c r="GQ19" i="1"/>
  <c r="GQ20" i="1"/>
  <c r="GQ21" i="1"/>
  <c r="GQ22" i="1"/>
  <c r="GQ23" i="1"/>
  <c r="GQ24" i="1"/>
  <c r="GQ25" i="1"/>
  <c r="GQ26" i="1"/>
  <c r="GQ27" i="1"/>
  <c r="GQ28" i="1"/>
  <c r="GQ29" i="1"/>
  <c r="GQ30" i="1"/>
  <c r="GQ31" i="1"/>
  <c r="GQ32" i="1"/>
  <c r="GQ33" i="1"/>
  <c r="GQ34" i="1"/>
  <c r="GQ35" i="1"/>
  <c r="GQ36" i="1"/>
  <c r="GQ37" i="1"/>
  <c r="GQ38" i="1"/>
  <c r="GQ39" i="1"/>
  <c r="GQ40" i="1"/>
  <c r="GQ41" i="1"/>
  <c r="GQ42" i="1"/>
  <c r="GQ43" i="1"/>
  <c r="GQ44" i="1"/>
  <c r="GQ45" i="1"/>
  <c r="GQ46" i="1"/>
  <c r="GQ47" i="1"/>
  <c r="GQ48" i="1"/>
  <c r="GQ49" i="1"/>
  <c r="GQ50" i="1"/>
  <c r="GQ51" i="1"/>
  <c r="GQ52" i="1"/>
  <c r="GQ53" i="1"/>
  <c r="GQ54" i="1"/>
  <c r="GQ55" i="1"/>
  <c r="GQ56" i="1"/>
  <c r="GQ57" i="1"/>
  <c r="GQ58" i="1"/>
  <c r="GQ59" i="1"/>
  <c r="GQ60" i="1"/>
  <c r="GQ61" i="1"/>
  <c r="GQ62" i="1"/>
  <c r="GQ63" i="1"/>
  <c r="GQ64" i="1"/>
  <c r="GQ7" i="1"/>
  <c r="GP67" i="1"/>
  <c r="GQ67" i="1" s="1"/>
  <c r="BN8" i="1" l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7" i="1"/>
  <c r="BL70" i="1"/>
  <c r="BM70" i="1"/>
  <c r="BO70" i="1"/>
  <c r="BL71" i="1"/>
  <c r="BM71" i="1"/>
  <c r="BO71" i="1"/>
  <c r="BL72" i="1"/>
  <c r="BM72" i="1"/>
  <c r="BO72" i="1"/>
  <c r="BL73" i="1"/>
  <c r="BM73" i="1"/>
  <c r="BO73" i="1"/>
  <c r="BL74" i="1"/>
  <c r="BM74" i="1"/>
  <c r="BO74" i="1"/>
  <c r="BL75" i="1"/>
  <c r="BM75" i="1"/>
  <c r="BO75" i="1"/>
  <c r="BL76" i="1"/>
  <c r="BM76" i="1"/>
  <c r="BO76" i="1"/>
  <c r="BL77" i="1"/>
  <c r="BM77" i="1"/>
  <c r="BO77" i="1"/>
  <c r="BL78" i="1"/>
  <c r="BM78" i="1"/>
  <c r="BO78" i="1"/>
  <c r="BL79" i="1"/>
  <c r="BM79" i="1"/>
  <c r="BO79" i="1"/>
  <c r="BL80" i="1"/>
  <c r="BM80" i="1"/>
  <c r="BO80" i="1"/>
  <c r="BL81" i="1"/>
  <c r="BM81" i="1"/>
  <c r="BO81" i="1"/>
  <c r="BL82" i="1"/>
  <c r="BM82" i="1"/>
  <c r="BO82" i="1"/>
  <c r="BL83" i="1"/>
  <c r="BM83" i="1"/>
  <c r="BO83" i="1"/>
  <c r="BL84" i="1"/>
  <c r="BM84" i="1"/>
  <c r="BO84" i="1"/>
  <c r="BL85" i="1"/>
  <c r="BM85" i="1"/>
  <c r="BO85" i="1"/>
  <c r="BL86" i="1"/>
  <c r="BM86" i="1"/>
  <c r="BO86" i="1"/>
  <c r="BL87" i="1"/>
  <c r="BM87" i="1"/>
  <c r="BO87" i="1"/>
  <c r="BL88" i="1"/>
  <c r="BM88" i="1"/>
  <c r="BO88" i="1"/>
  <c r="BL89" i="1"/>
  <c r="BM89" i="1"/>
  <c r="BO89" i="1"/>
  <c r="BL90" i="1"/>
  <c r="BM90" i="1"/>
  <c r="BO90" i="1"/>
  <c r="BL91" i="1"/>
  <c r="BM91" i="1"/>
  <c r="BO91" i="1"/>
  <c r="BL92" i="1"/>
  <c r="BM92" i="1"/>
  <c r="BO92" i="1"/>
  <c r="BL93" i="1"/>
  <c r="BM93" i="1"/>
  <c r="BO93" i="1"/>
  <c r="BL94" i="1"/>
  <c r="BM94" i="1"/>
  <c r="BO94" i="1"/>
  <c r="BL95" i="1"/>
  <c r="BM95" i="1"/>
  <c r="BO95" i="1"/>
  <c r="BL96" i="1"/>
  <c r="BM96" i="1"/>
  <c r="BO96" i="1"/>
  <c r="BL97" i="1"/>
  <c r="BM97" i="1"/>
  <c r="BO97" i="1"/>
  <c r="BL98" i="1"/>
  <c r="BM98" i="1"/>
  <c r="BO98" i="1"/>
  <c r="BL99" i="1"/>
  <c r="BM99" i="1"/>
  <c r="BO99" i="1"/>
  <c r="BL100" i="1"/>
  <c r="BM100" i="1"/>
  <c r="BO100" i="1"/>
  <c r="BL101" i="1"/>
  <c r="BM101" i="1"/>
  <c r="BO101" i="1"/>
  <c r="BL102" i="1"/>
  <c r="BM102" i="1"/>
  <c r="BO102" i="1"/>
  <c r="BL103" i="1"/>
  <c r="BM103" i="1"/>
  <c r="BO103" i="1"/>
  <c r="BL104" i="1"/>
  <c r="BM104" i="1"/>
  <c r="BO104" i="1"/>
  <c r="BL105" i="1"/>
  <c r="BM105" i="1"/>
  <c r="BO105" i="1"/>
  <c r="BL106" i="1"/>
  <c r="BM106" i="1"/>
  <c r="BO106" i="1"/>
  <c r="BL107" i="1"/>
  <c r="BM107" i="1"/>
  <c r="BO107" i="1"/>
  <c r="BL108" i="1"/>
  <c r="BM108" i="1"/>
  <c r="BO108" i="1"/>
  <c r="BL109" i="1"/>
  <c r="BM109" i="1"/>
  <c r="BO109" i="1"/>
  <c r="BL110" i="1"/>
  <c r="BM110" i="1"/>
  <c r="BO110" i="1"/>
  <c r="BL111" i="1"/>
  <c r="BM111" i="1"/>
  <c r="BO111" i="1"/>
  <c r="BL112" i="1"/>
  <c r="BM112" i="1"/>
  <c r="BO112" i="1"/>
  <c r="BL113" i="1"/>
  <c r="BM113" i="1"/>
  <c r="BO113" i="1"/>
  <c r="BL114" i="1"/>
  <c r="BM114" i="1"/>
  <c r="BO114" i="1"/>
  <c r="BL115" i="1"/>
  <c r="BM115" i="1"/>
  <c r="BO115" i="1"/>
  <c r="BL116" i="1"/>
  <c r="BM116" i="1"/>
  <c r="BO116" i="1"/>
  <c r="BL117" i="1"/>
  <c r="BM117" i="1"/>
  <c r="BO117" i="1"/>
  <c r="BL118" i="1"/>
  <c r="BM118" i="1"/>
  <c r="BO118" i="1"/>
  <c r="BL119" i="1"/>
  <c r="BM119" i="1"/>
  <c r="BO119" i="1"/>
  <c r="BL120" i="1"/>
  <c r="BM120" i="1"/>
  <c r="BO120" i="1"/>
  <c r="BL121" i="1"/>
  <c r="BM121" i="1"/>
  <c r="BO121" i="1"/>
  <c r="BL122" i="1"/>
  <c r="BM122" i="1"/>
  <c r="BO122" i="1"/>
  <c r="BL123" i="1"/>
  <c r="BM123" i="1"/>
  <c r="BO123" i="1"/>
  <c r="BL124" i="1"/>
  <c r="BM124" i="1"/>
  <c r="BO124" i="1"/>
  <c r="BL125" i="1"/>
  <c r="BM125" i="1"/>
  <c r="BO125" i="1"/>
  <c r="BL126" i="1"/>
  <c r="BM126" i="1"/>
  <c r="BO126" i="1"/>
  <c r="BL127" i="1"/>
  <c r="BM127" i="1"/>
  <c r="BO127" i="1"/>
  <c r="BL128" i="1"/>
  <c r="BM128" i="1"/>
  <c r="BO128" i="1"/>
  <c r="BL129" i="1"/>
  <c r="BM129" i="1"/>
  <c r="BO129" i="1"/>
  <c r="BL130" i="1"/>
  <c r="BM130" i="1"/>
  <c r="BO130" i="1"/>
  <c r="BL131" i="1"/>
  <c r="BM131" i="1"/>
  <c r="BO131" i="1"/>
  <c r="BL132" i="1"/>
  <c r="BM132" i="1"/>
  <c r="BO132" i="1"/>
  <c r="BL133" i="1"/>
  <c r="BM133" i="1"/>
  <c r="BO133" i="1"/>
  <c r="BL134" i="1"/>
  <c r="BM134" i="1"/>
  <c r="BO134" i="1"/>
  <c r="BL135" i="1"/>
  <c r="BM135" i="1"/>
  <c r="BO135" i="1"/>
  <c r="BL136" i="1"/>
  <c r="BM136" i="1"/>
  <c r="BO136" i="1"/>
  <c r="BL137" i="1"/>
  <c r="BM137" i="1"/>
  <c r="BO137" i="1"/>
  <c r="BL138" i="1"/>
  <c r="BM138" i="1"/>
  <c r="BO138" i="1"/>
  <c r="BL139" i="1"/>
  <c r="BM139" i="1"/>
  <c r="BO139" i="1"/>
  <c r="BL140" i="1"/>
  <c r="BM140" i="1"/>
  <c r="BO140" i="1"/>
  <c r="BL141" i="1"/>
  <c r="BM141" i="1"/>
  <c r="BO141" i="1"/>
  <c r="BL142" i="1"/>
  <c r="BM142" i="1"/>
  <c r="BO142" i="1"/>
  <c r="BL143" i="1"/>
  <c r="BM143" i="1"/>
  <c r="BO143" i="1"/>
  <c r="BL144" i="1"/>
  <c r="BM144" i="1"/>
  <c r="BO144" i="1"/>
  <c r="BL145" i="1"/>
  <c r="BM145" i="1"/>
  <c r="BO145" i="1"/>
  <c r="BL146" i="1"/>
  <c r="BM146" i="1"/>
  <c r="BO146" i="1"/>
  <c r="BL147" i="1"/>
  <c r="BM147" i="1"/>
  <c r="BO147" i="1"/>
  <c r="BL148" i="1"/>
  <c r="BM148" i="1"/>
  <c r="BO148" i="1"/>
  <c r="BL149" i="1"/>
  <c r="BM149" i="1"/>
  <c r="BO149" i="1"/>
  <c r="BL150" i="1"/>
  <c r="BM150" i="1"/>
  <c r="BO150" i="1"/>
  <c r="BL151" i="1"/>
  <c r="BM151" i="1"/>
  <c r="BO151" i="1"/>
  <c r="BL152" i="1"/>
  <c r="BM152" i="1"/>
  <c r="BO152" i="1"/>
  <c r="BL153" i="1"/>
  <c r="BM153" i="1"/>
  <c r="BO153" i="1"/>
  <c r="BL154" i="1"/>
  <c r="BM154" i="1"/>
  <c r="BO154" i="1"/>
  <c r="BL155" i="1"/>
  <c r="BM155" i="1"/>
  <c r="BO155" i="1"/>
  <c r="BL156" i="1"/>
  <c r="BM156" i="1"/>
  <c r="BO156" i="1"/>
  <c r="BL157" i="1"/>
  <c r="BM157" i="1"/>
  <c r="BO157" i="1"/>
  <c r="BL158" i="1"/>
  <c r="BM158" i="1"/>
  <c r="BO158" i="1"/>
  <c r="BL159" i="1"/>
  <c r="BM159" i="1"/>
  <c r="BO159" i="1"/>
  <c r="BL160" i="1"/>
  <c r="BM160" i="1"/>
  <c r="BO160" i="1"/>
  <c r="BL161" i="1"/>
  <c r="BM161" i="1"/>
  <c r="BO161" i="1"/>
  <c r="BL162" i="1"/>
  <c r="BM162" i="1"/>
  <c r="BO162" i="1"/>
  <c r="BL163" i="1"/>
  <c r="BM163" i="1"/>
  <c r="BO163" i="1"/>
  <c r="BL164" i="1"/>
  <c r="BM164" i="1"/>
  <c r="BO164" i="1"/>
  <c r="BL165" i="1"/>
  <c r="BM165" i="1"/>
  <c r="BO165" i="1"/>
  <c r="BL166" i="1"/>
  <c r="BM166" i="1"/>
  <c r="BO166" i="1"/>
  <c r="BL167" i="1"/>
  <c r="BM167" i="1"/>
  <c r="BO167" i="1"/>
  <c r="BL168" i="1"/>
  <c r="BM168" i="1"/>
  <c r="BO168" i="1"/>
  <c r="BL169" i="1"/>
  <c r="BM169" i="1"/>
  <c r="BO169" i="1"/>
  <c r="BL170" i="1"/>
  <c r="BM170" i="1"/>
  <c r="BO170" i="1"/>
  <c r="BL171" i="1"/>
  <c r="BM171" i="1"/>
  <c r="BO171" i="1"/>
  <c r="BL172" i="1"/>
  <c r="BM172" i="1"/>
  <c r="BO172" i="1"/>
  <c r="BL173" i="1"/>
  <c r="BM173" i="1"/>
  <c r="BO173" i="1"/>
  <c r="BL174" i="1"/>
  <c r="BM174" i="1"/>
  <c r="BO174" i="1"/>
  <c r="BL175" i="1"/>
  <c r="BM175" i="1"/>
  <c r="BO175" i="1"/>
  <c r="BL176" i="1"/>
  <c r="BM176" i="1"/>
  <c r="BO176" i="1"/>
  <c r="BL177" i="1"/>
  <c r="BM177" i="1"/>
  <c r="BO177" i="1"/>
  <c r="BL178" i="1"/>
  <c r="BM178" i="1"/>
  <c r="BO178" i="1"/>
  <c r="BL179" i="1"/>
  <c r="BM179" i="1"/>
  <c r="BO179" i="1"/>
  <c r="BL180" i="1"/>
  <c r="BM180" i="1"/>
  <c r="BO180" i="1"/>
  <c r="BL181" i="1"/>
  <c r="BM181" i="1"/>
  <c r="BO181" i="1"/>
  <c r="BL182" i="1"/>
  <c r="BM182" i="1"/>
  <c r="BO182" i="1"/>
  <c r="BL183" i="1"/>
  <c r="BM183" i="1"/>
  <c r="BO183" i="1"/>
  <c r="BL184" i="1"/>
  <c r="BM184" i="1"/>
  <c r="BO184" i="1"/>
  <c r="BL185" i="1"/>
  <c r="BM185" i="1"/>
  <c r="BO185" i="1"/>
  <c r="BL186" i="1"/>
  <c r="BM186" i="1"/>
  <c r="BO186" i="1"/>
  <c r="BL187" i="1"/>
  <c r="BM187" i="1"/>
  <c r="BO187" i="1"/>
  <c r="BL188" i="1"/>
  <c r="BM188" i="1"/>
  <c r="BO188" i="1"/>
  <c r="BL189" i="1"/>
  <c r="BM189" i="1"/>
  <c r="BO189" i="1"/>
  <c r="BL190" i="1"/>
  <c r="BM190" i="1"/>
  <c r="BO190" i="1"/>
  <c r="BL191" i="1"/>
  <c r="BM191" i="1"/>
  <c r="BO191" i="1"/>
  <c r="BL192" i="1"/>
  <c r="BM192" i="1"/>
  <c r="BO192" i="1"/>
  <c r="BL193" i="1"/>
  <c r="BM193" i="1"/>
  <c r="BO193" i="1"/>
  <c r="BL194" i="1"/>
  <c r="BM194" i="1"/>
  <c r="BO194" i="1"/>
  <c r="BL195" i="1"/>
  <c r="BM195" i="1"/>
  <c r="BO195" i="1"/>
  <c r="BL196" i="1"/>
  <c r="BM196" i="1"/>
  <c r="BO196" i="1"/>
  <c r="BL197" i="1"/>
  <c r="BM197" i="1"/>
  <c r="BO197" i="1"/>
  <c r="BL198" i="1"/>
  <c r="BM198" i="1"/>
  <c r="BO198" i="1"/>
  <c r="BL199" i="1"/>
  <c r="BM199" i="1"/>
  <c r="BO199" i="1"/>
  <c r="BL200" i="1"/>
  <c r="BM200" i="1"/>
  <c r="BO200" i="1"/>
  <c r="BL201" i="1"/>
  <c r="BM201" i="1"/>
  <c r="BO201" i="1"/>
  <c r="BL202" i="1"/>
  <c r="BM202" i="1"/>
  <c r="BO202" i="1"/>
  <c r="BL203" i="1"/>
  <c r="BM203" i="1"/>
  <c r="BO203" i="1"/>
  <c r="BL204" i="1"/>
  <c r="BM204" i="1"/>
  <c r="BO204" i="1"/>
  <c r="BL205" i="1"/>
  <c r="BM205" i="1"/>
  <c r="BO205" i="1"/>
  <c r="BL206" i="1"/>
  <c r="BM206" i="1"/>
  <c r="BO206" i="1"/>
  <c r="BL207" i="1"/>
  <c r="BM207" i="1"/>
  <c r="BO207" i="1"/>
  <c r="BL208" i="1"/>
  <c r="BM208" i="1"/>
  <c r="BO208" i="1"/>
  <c r="BL209" i="1"/>
  <c r="BM209" i="1"/>
  <c r="BO209" i="1"/>
  <c r="BL210" i="1"/>
  <c r="BM210" i="1"/>
  <c r="BO210" i="1"/>
  <c r="BL211" i="1"/>
  <c r="BM211" i="1"/>
  <c r="BO211" i="1"/>
  <c r="BL212" i="1"/>
  <c r="BM212" i="1"/>
  <c r="BO212" i="1"/>
  <c r="BL213" i="1"/>
  <c r="BM213" i="1"/>
  <c r="BO213" i="1"/>
  <c r="BL214" i="1"/>
  <c r="BM214" i="1"/>
  <c r="BO214" i="1"/>
  <c r="BL215" i="1"/>
  <c r="BM215" i="1"/>
  <c r="BO215" i="1"/>
  <c r="BL216" i="1"/>
  <c r="BM216" i="1"/>
  <c r="BO216" i="1"/>
  <c r="BL217" i="1"/>
  <c r="BM217" i="1"/>
  <c r="BO217" i="1"/>
  <c r="BL218" i="1"/>
  <c r="BM218" i="1"/>
  <c r="BO218" i="1"/>
  <c r="BL219" i="1"/>
  <c r="BM219" i="1"/>
  <c r="BO219" i="1"/>
  <c r="BL220" i="1"/>
  <c r="BM220" i="1"/>
  <c r="BO220" i="1"/>
  <c r="BL221" i="1"/>
  <c r="BM221" i="1"/>
  <c r="BO221" i="1"/>
  <c r="BL222" i="1"/>
  <c r="BM222" i="1"/>
  <c r="BO222" i="1"/>
  <c r="BL223" i="1"/>
  <c r="BM223" i="1"/>
  <c r="BO223" i="1"/>
  <c r="BL224" i="1"/>
  <c r="BM224" i="1"/>
  <c r="BO224" i="1"/>
  <c r="BL225" i="1"/>
  <c r="BM225" i="1"/>
  <c r="BO225" i="1"/>
  <c r="BL226" i="1"/>
  <c r="BM226" i="1"/>
  <c r="BO226" i="1"/>
  <c r="BL227" i="1"/>
  <c r="BM227" i="1"/>
  <c r="BO227" i="1"/>
  <c r="BL228" i="1"/>
  <c r="BM228" i="1"/>
  <c r="BO228" i="1"/>
  <c r="BL229" i="1"/>
  <c r="BM229" i="1"/>
  <c r="BO229" i="1"/>
  <c r="BL230" i="1"/>
  <c r="BM230" i="1"/>
  <c r="BO230" i="1"/>
  <c r="BL231" i="1"/>
  <c r="BM231" i="1"/>
  <c r="BO231" i="1"/>
  <c r="BL232" i="1"/>
  <c r="BM232" i="1"/>
  <c r="BO232" i="1"/>
  <c r="BL233" i="1"/>
  <c r="BM233" i="1"/>
  <c r="BO233" i="1"/>
  <c r="BL234" i="1"/>
  <c r="BM234" i="1"/>
  <c r="BO234" i="1"/>
  <c r="BL235" i="1"/>
  <c r="BM235" i="1"/>
  <c r="BO235" i="1"/>
  <c r="BL236" i="1"/>
  <c r="BM236" i="1"/>
  <c r="BO236" i="1"/>
  <c r="BL237" i="1"/>
  <c r="BM237" i="1"/>
  <c r="BO237" i="1"/>
  <c r="BL238" i="1"/>
  <c r="BM238" i="1"/>
  <c r="BO238" i="1"/>
  <c r="BL239" i="1"/>
  <c r="BM239" i="1"/>
  <c r="BO239" i="1"/>
  <c r="BL240" i="1"/>
  <c r="BM240" i="1"/>
  <c r="BO240" i="1"/>
  <c r="BL241" i="1"/>
  <c r="BM241" i="1"/>
  <c r="BO241" i="1"/>
  <c r="BL242" i="1"/>
  <c r="BM242" i="1"/>
  <c r="BO242" i="1"/>
  <c r="BL243" i="1"/>
  <c r="BM243" i="1"/>
  <c r="BO243" i="1"/>
  <c r="BL244" i="1"/>
  <c r="BM244" i="1"/>
  <c r="BO244" i="1"/>
  <c r="BL245" i="1"/>
  <c r="BM245" i="1"/>
  <c r="BO245" i="1"/>
  <c r="BL246" i="1"/>
  <c r="BM246" i="1"/>
  <c r="BO246" i="1"/>
  <c r="BL247" i="1"/>
  <c r="BM247" i="1"/>
  <c r="BO247" i="1"/>
  <c r="BL248" i="1"/>
  <c r="BM248" i="1"/>
  <c r="BO248" i="1"/>
  <c r="BL249" i="1"/>
  <c r="BM249" i="1"/>
  <c r="BO249" i="1"/>
  <c r="BL250" i="1"/>
  <c r="BM250" i="1"/>
  <c r="BO250" i="1"/>
  <c r="BL251" i="1"/>
  <c r="BM251" i="1"/>
  <c r="BO251" i="1"/>
  <c r="BL252" i="1"/>
  <c r="BM252" i="1"/>
  <c r="BO252" i="1"/>
  <c r="BL253" i="1"/>
  <c r="BM253" i="1"/>
  <c r="BO253" i="1"/>
  <c r="BL254" i="1"/>
  <c r="BM254" i="1"/>
  <c r="BO254" i="1"/>
  <c r="BL255" i="1"/>
  <c r="BM255" i="1"/>
  <c r="BO255" i="1"/>
  <c r="BL256" i="1"/>
  <c r="BM256" i="1"/>
  <c r="BO256" i="1"/>
  <c r="BL257" i="1"/>
  <c r="BM257" i="1"/>
  <c r="BO257" i="1"/>
  <c r="BL258" i="1"/>
  <c r="BM258" i="1"/>
  <c r="BO258" i="1"/>
  <c r="BL259" i="1"/>
  <c r="BM259" i="1"/>
  <c r="BO259" i="1"/>
  <c r="BL260" i="1"/>
  <c r="BM260" i="1"/>
  <c r="BO260" i="1"/>
  <c r="BL261" i="1"/>
  <c r="BM261" i="1"/>
  <c r="BO261" i="1"/>
  <c r="BL262" i="1"/>
  <c r="BM262" i="1"/>
  <c r="BO262" i="1"/>
  <c r="BL263" i="1"/>
  <c r="BM263" i="1"/>
  <c r="BO263" i="1"/>
  <c r="BL264" i="1"/>
  <c r="BM264" i="1"/>
  <c r="BO264" i="1"/>
  <c r="BL265" i="1"/>
  <c r="BM265" i="1"/>
  <c r="BO265" i="1"/>
  <c r="BL266" i="1"/>
  <c r="BM266" i="1"/>
  <c r="BO266" i="1"/>
  <c r="BL267" i="1"/>
  <c r="BM267" i="1"/>
  <c r="BO267" i="1"/>
  <c r="BL268" i="1"/>
  <c r="BM268" i="1"/>
  <c r="BO268" i="1"/>
  <c r="BL269" i="1"/>
  <c r="BM269" i="1"/>
  <c r="BO269" i="1"/>
  <c r="BL270" i="1"/>
  <c r="BM270" i="1"/>
  <c r="BO270" i="1"/>
  <c r="BL271" i="1"/>
  <c r="BM271" i="1"/>
  <c r="BO271" i="1"/>
  <c r="BL272" i="1"/>
  <c r="BM272" i="1"/>
  <c r="BO272" i="1"/>
  <c r="BL273" i="1"/>
  <c r="BM273" i="1"/>
  <c r="BO273" i="1"/>
  <c r="BL274" i="1"/>
  <c r="BM274" i="1"/>
  <c r="BO274" i="1"/>
  <c r="BL275" i="1"/>
  <c r="BM275" i="1"/>
  <c r="BO275" i="1"/>
  <c r="BL276" i="1"/>
  <c r="BM276" i="1"/>
  <c r="BO276" i="1"/>
  <c r="BL277" i="1"/>
  <c r="BM277" i="1"/>
  <c r="BO277" i="1"/>
  <c r="BL278" i="1"/>
  <c r="BM278" i="1"/>
  <c r="BO278" i="1"/>
  <c r="BL279" i="1"/>
  <c r="BM279" i="1"/>
  <c r="BO279" i="1"/>
  <c r="BL280" i="1"/>
  <c r="BM280" i="1"/>
  <c r="BO280" i="1"/>
  <c r="BL281" i="1"/>
  <c r="BM281" i="1"/>
  <c r="BO281" i="1"/>
  <c r="BL282" i="1"/>
  <c r="BM282" i="1"/>
  <c r="BO282" i="1"/>
  <c r="BL283" i="1"/>
  <c r="BM283" i="1"/>
  <c r="BO283" i="1"/>
  <c r="BL284" i="1"/>
  <c r="BM284" i="1"/>
  <c r="BO284" i="1"/>
  <c r="BL285" i="1"/>
  <c r="BM285" i="1"/>
  <c r="BO285" i="1"/>
  <c r="BL286" i="1"/>
  <c r="BM286" i="1"/>
  <c r="BO286" i="1"/>
  <c r="BL287" i="1"/>
  <c r="BM287" i="1"/>
  <c r="BO287" i="1"/>
  <c r="BL288" i="1"/>
  <c r="BM288" i="1"/>
  <c r="BO288" i="1"/>
  <c r="BL289" i="1"/>
  <c r="BM289" i="1"/>
  <c r="BO289" i="1"/>
  <c r="BL290" i="1"/>
  <c r="BM290" i="1"/>
  <c r="BO290" i="1"/>
  <c r="BL291" i="1"/>
  <c r="BM291" i="1"/>
  <c r="BO291" i="1"/>
  <c r="BL292" i="1"/>
  <c r="BM292" i="1"/>
  <c r="BO292" i="1"/>
  <c r="BL293" i="1"/>
  <c r="BM293" i="1"/>
  <c r="BO293" i="1"/>
  <c r="BL294" i="1"/>
  <c r="BM294" i="1"/>
  <c r="BO294" i="1"/>
  <c r="BL295" i="1"/>
  <c r="BM295" i="1"/>
  <c r="BO295" i="1"/>
  <c r="BL296" i="1"/>
  <c r="BM296" i="1"/>
  <c r="BO296" i="1"/>
  <c r="BL297" i="1"/>
  <c r="BM297" i="1"/>
  <c r="BO297" i="1"/>
  <c r="BL298" i="1"/>
  <c r="BM298" i="1"/>
  <c r="BO298" i="1"/>
  <c r="BL299" i="1"/>
  <c r="BM299" i="1"/>
  <c r="BO299" i="1"/>
  <c r="BL300" i="1"/>
  <c r="BM300" i="1"/>
  <c r="BO300" i="1"/>
  <c r="BL301" i="1"/>
  <c r="BM301" i="1"/>
  <c r="BO301" i="1"/>
  <c r="BL302" i="1"/>
  <c r="BM302" i="1"/>
  <c r="BO302" i="1"/>
  <c r="BL303" i="1"/>
  <c r="BM303" i="1"/>
  <c r="BO303" i="1"/>
  <c r="BL304" i="1"/>
  <c r="BM304" i="1"/>
  <c r="BO304" i="1"/>
  <c r="BL305" i="1"/>
  <c r="BM305" i="1"/>
  <c r="BO305" i="1"/>
  <c r="BL306" i="1"/>
  <c r="BM306" i="1"/>
  <c r="BO306" i="1"/>
  <c r="BL307" i="1"/>
  <c r="BM307" i="1"/>
  <c r="BO307" i="1"/>
  <c r="BL308" i="1"/>
  <c r="BM308" i="1"/>
  <c r="BO308" i="1"/>
  <c r="BL309" i="1"/>
  <c r="BM309" i="1"/>
  <c r="BO309" i="1"/>
  <c r="BL310" i="1"/>
  <c r="BM310" i="1"/>
  <c r="BO310" i="1"/>
  <c r="BL311" i="1"/>
  <c r="BM311" i="1"/>
  <c r="BO311" i="1"/>
  <c r="BL312" i="1"/>
  <c r="BM312" i="1"/>
  <c r="BO312" i="1"/>
  <c r="BL313" i="1"/>
  <c r="BM313" i="1"/>
  <c r="BO313" i="1"/>
  <c r="BL314" i="1"/>
  <c r="BM314" i="1"/>
  <c r="BO314" i="1"/>
  <c r="BL315" i="1"/>
  <c r="BM315" i="1"/>
  <c r="BO315" i="1"/>
  <c r="BL316" i="1"/>
  <c r="BM316" i="1"/>
  <c r="BO316" i="1"/>
  <c r="BL317" i="1"/>
  <c r="BM317" i="1"/>
  <c r="BO317" i="1"/>
  <c r="BL318" i="1"/>
  <c r="BM318" i="1"/>
  <c r="BO318" i="1"/>
  <c r="BL319" i="1"/>
  <c r="BM319" i="1"/>
  <c r="BO319" i="1"/>
  <c r="BL320" i="1"/>
  <c r="BM320" i="1"/>
  <c r="BO320" i="1"/>
  <c r="BL321" i="1"/>
  <c r="BM321" i="1"/>
  <c r="BO321" i="1"/>
  <c r="BL322" i="1"/>
  <c r="BM322" i="1"/>
  <c r="BO322" i="1"/>
  <c r="BL323" i="1"/>
  <c r="BM323" i="1"/>
  <c r="BO323" i="1"/>
  <c r="BL324" i="1"/>
  <c r="BM324" i="1"/>
  <c r="BO324" i="1"/>
  <c r="BL325" i="1"/>
  <c r="BM325" i="1"/>
  <c r="BO325" i="1"/>
  <c r="BL326" i="1"/>
  <c r="BM326" i="1"/>
  <c r="BO326" i="1"/>
  <c r="BL327" i="1"/>
  <c r="BM327" i="1"/>
  <c r="BO327" i="1"/>
  <c r="BL328" i="1"/>
  <c r="BM328" i="1"/>
  <c r="BO328" i="1"/>
  <c r="BL329" i="1"/>
  <c r="BM329" i="1"/>
  <c r="BO329" i="1"/>
  <c r="BL330" i="1"/>
  <c r="BM330" i="1"/>
  <c r="BO330" i="1"/>
  <c r="BL331" i="1"/>
  <c r="BM331" i="1"/>
  <c r="BO331" i="1"/>
  <c r="BL332" i="1"/>
  <c r="BM332" i="1"/>
  <c r="BO332" i="1"/>
  <c r="BL333" i="1"/>
  <c r="BM333" i="1"/>
  <c r="BO333" i="1"/>
  <c r="BL334" i="1"/>
  <c r="BM334" i="1"/>
  <c r="BO334" i="1"/>
  <c r="BL335" i="1"/>
  <c r="BM335" i="1"/>
  <c r="BO335" i="1"/>
  <c r="BL336" i="1"/>
  <c r="BM336" i="1"/>
  <c r="BO336" i="1"/>
  <c r="BL337" i="1"/>
  <c r="BM337" i="1"/>
  <c r="BO337" i="1"/>
  <c r="BL338" i="1"/>
  <c r="BM338" i="1"/>
  <c r="BO338" i="1"/>
  <c r="BL339" i="1"/>
  <c r="BM339" i="1"/>
  <c r="BO339" i="1"/>
  <c r="BL340" i="1"/>
  <c r="BM340" i="1"/>
  <c r="BO340" i="1"/>
  <c r="BL341" i="1"/>
  <c r="BM341" i="1"/>
  <c r="BO341" i="1"/>
  <c r="BL342" i="1"/>
  <c r="BM342" i="1"/>
  <c r="BO342" i="1"/>
  <c r="BL343" i="1"/>
  <c r="BM343" i="1"/>
  <c r="BO343" i="1"/>
  <c r="BL344" i="1"/>
  <c r="BM344" i="1"/>
  <c r="BO344" i="1"/>
  <c r="BL345" i="1"/>
  <c r="BM345" i="1"/>
  <c r="BO345" i="1"/>
  <c r="BL346" i="1"/>
  <c r="BM346" i="1"/>
  <c r="BO346" i="1"/>
  <c r="BL347" i="1"/>
  <c r="BM347" i="1"/>
  <c r="BO347" i="1"/>
  <c r="BL348" i="1"/>
  <c r="BM348" i="1"/>
  <c r="BO348" i="1"/>
  <c r="BL349" i="1"/>
  <c r="BM349" i="1"/>
  <c r="BO349" i="1"/>
  <c r="BL350" i="1"/>
  <c r="BM350" i="1"/>
  <c r="BO350" i="1"/>
  <c r="BL351" i="1"/>
  <c r="BM351" i="1"/>
  <c r="BO351" i="1"/>
  <c r="BL352" i="1"/>
  <c r="BM352" i="1"/>
  <c r="BO352" i="1"/>
  <c r="BL353" i="1"/>
  <c r="BM353" i="1"/>
  <c r="BO353" i="1"/>
  <c r="BL354" i="1"/>
  <c r="BM354" i="1"/>
  <c r="BO354" i="1"/>
  <c r="BL355" i="1"/>
  <c r="BM355" i="1"/>
  <c r="BO355" i="1"/>
  <c r="BL356" i="1"/>
  <c r="BM356" i="1"/>
  <c r="BO356" i="1"/>
  <c r="BL357" i="1"/>
  <c r="BM357" i="1"/>
  <c r="BO357" i="1"/>
  <c r="BL358" i="1"/>
  <c r="BM358" i="1"/>
  <c r="BO358" i="1"/>
  <c r="BL359" i="1"/>
  <c r="BM359" i="1"/>
  <c r="BO359" i="1"/>
  <c r="BL360" i="1"/>
  <c r="BM360" i="1"/>
  <c r="BO360" i="1"/>
  <c r="BL361" i="1"/>
  <c r="BM361" i="1"/>
  <c r="BO361" i="1"/>
  <c r="BL362" i="1"/>
  <c r="BM362" i="1"/>
  <c r="BO362" i="1"/>
  <c r="BL363" i="1"/>
  <c r="BM363" i="1"/>
  <c r="BO363" i="1"/>
  <c r="BL364" i="1"/>
  <c r="BM364" i="1"/>
  <c r="BO364" i="1"/>
  <c r="BL365" i="1"/>
  <c r="BM365" i="1"/>
  <c r="BO365" i="1"/>
  <c r="BL366" i="1"/>
  <c r="BM366" i="1"/>
  <c r="BO366" i="1"/>
  <c r="BL367" i="1"/>
  <c r="BM367" i="1"/>
  <c r="BO367" i="1"/>
  <c r="BL368" i="1"/>
  <c r="BM368" i="1"/>
  <c r="BO368" i="1"/>
  <c r="BL369" i="1"/>
  <c r="BM369" i="1"/>
  <c r="BO369" i="1"/>
  <c r="BL370" i="1"/>
  <c r="BM370" i="1"/>
  <c r="BO370" i="1"/>
  <c r="BL371" i="1"/>
  <c r="BM371" i="1"/>
  <c r="BO371" i="1"/>
  <c r="BL372" i="1"/>
  <c r="BM372" i="1"/>
  <c r="BO372" i="1"/>
  <c r="BL373" i="1"/>
  <c r="BM373" i="1"/>
  <c r="BO373" i="1"/>
  <c r="BL374" i="1"/>
  <c r="BM374" i="1"/>
  <c r="BO374" i="1"/>
  <c r="BL375" i="1"/>
  <c r="BM375" i="1"/>
  <c r="BO375" i="1"/>
  <c r="BL376" i="1"/>
  <c r="BM376" i="1"/>
  <c r="BO376" i="1"/>
  <c r="BL377" i="1"/>
  <c r="BM377" i="1"/>
  <c r="BO377" i="1"/>
  <c r="BL378" i="1"/>
  <c r="BM378" i="1"/>
  <c r="BO378" i="1"/>
  <c r="BL379" i="1"/>
  <c r="BM379" i="1"/>
  <c r="BO379" i="1"/>
  <c r="BL380" i="1"/>
  <c r="BM380" i="1"/>
  <c r="BO380" i="1"/>
  <c r="BL381" i="1"/>
  <c r="BM381" i="1"/>
  <c r="BO381" i="1"/>
  <c r="BL382" i="1"/>
  <c r="BM382" i="1"/>
  <c r="BO382" i="1"/>
  <c r="BL383" i="1"/>
  <c r="BM383" i="1"/>
  <c r="BO383" i="1"/>
  <c r="BL384" i="1"/>
  <c r="BM384" i="1"/>
  <c r="BO384" i="1"/>
  <c r="BL385" i="1"/>
  <c r="BM385" i="1"/>
  <c r="BO385" i="1"/>
  <c r="BL386" i="1"/>
  <c r="BM386" i="1"/>
  <c r="BO386" i="1"/>
  <c r="BL387" i="1"/>
  <c r="BM387" i="1"/>
  <c r="BO387" i="1"/>
  <c r="BL388" i="1"/>
  <c r="BM388" i="1"/>
  <c r="BO388" i="1"/>
  <c r="BL389" i="1"/>
  <c r="BM389" i="1"/>
  <c r="BO389" i="1"/>
  <c r="BL390" i="1"/>
  <c r="BM390" i="1"/>
  <c r="BO390" i="1"/>
  <c r="BL391" i="1"/>
  <c r="BM391" i="1"/>
  <c r="BO391" i="1"/>
  <c r="BL392" i="1"/>
  <c r="BM392" i="1"/>
  <c r="BO392" i="1"/>
  <c r="BL393" i="1"/>
  <c r="BM393" i="1"/>
  <c r="BO393" i="1"/>
  <c r="BL394" i="1"/>
  <c r="BM394" i="1"/>
  <c r="BO394" i="1"/>
  <c r="BL395" i="1"/>
  <c r="BM395" i="1"/>
  <c r="BO395" i="1"/>
  <c r="BL396" i="1"/>
  <c r="BM396" i="1"/>
  <c r="BO396" i="1"/>
  <c r="BL397" i="1"/>
  <c r="BM397" i="1"/>
  <c r="BO397" i="1"/>
  <c r="BL398" i="1"/>
  <c r="BM398" i="1"/>
  <c r="BO398" i="1"/>
  <c r="BL399" i="1"/>
  <c r="BM399" i="1"/>
  <c r="BO399" i="1"/>
  <c r="BL400" i="1"/>
  <c r="BM400" i="1"/>
  <c r="BO400" i="1"/>
  <c r="BL401" i="1"/>
  <c r="BM401" i="1"/>
  <c r="BO401" i="1"/>
  <c r="BL402" i="1"/>
  <c r="BM402" i="1"/>
  <c r="BO402" i="1"/>
  <c r="BL403" i="1"/>
  <c r="BM403" i="1"/>
  <c r="BO403" i="1"/>
  <c r="BL404" i="1"/>
  <c r="BM404" i="1"/>
  <c r="BO404" i="1"/>
  <c r="BL405" i="1"/>
  <c r="BM405" i="1"/>
  <c r="BO405" i="1"/>
  <c r="BL406" i="1"/>
  <c r="BM406" i="1"/>
  <c r="BO406" i="1"/>
  <c r="BL407" i="1"/>
  <c r="BM407" i="1"/>
  <c r="BO407" i="1"/>
  <c r="BL408" i="1"/>
  <c r="BM408" i="1"/>
  <c r="BO408" i="1"/>
  <c r="BL409" i="1"/>
  <c r="BM409" i="1"/>
  <c r="BO409" i="1"/>
  <c r="BL410" i="1"/>
  <c r="BM410" i="1"/>
  <c r="BO410" i="1"/>
  <c r="BL411" i="1"/>
  <c r="BM411" i="1"/>
  <c r="BO411" i="1"/>
  <c r="BL412" i="1"/>
  <c r="BM412" i="1"/>
  <c r="BO412" i="1"/>
  <c r="BL413" i="1"/>
  <c r="BM413" i="1"/>
  <c r="BO413" i="1"/>
  <c r="BL414" i="1"/>
  <c r="BM414" i="1"/>
  <c r="BO414" i="1"/>
  <c r="BL415" i="1"/>
  <c r="BM415" i="1"/>
  <c r="BO415" i="1"/>
  <c r="BL416" i="1"/>
  <c r="BM416" i="1"/>
  <c r="BO416" i="1"/>
  <c r="BL417" i="1"/>
  <c r="BM417" i="1"/>
  <c r="BO417" i="1"/>
  <c r="BL418" i="1"/>
  <c r="BM418" i="1"/>
  <c r="BO418" i="1"/>
  <c r="BL419" i="1"/>
  <c r="BM419" i="1"/>
  <c r="BO419" i="1"/>
  <c r="BL420" i="1"/>
  <c r="BM420" i="1"/>
  <c r="BO420" i="1"/>
  <c r="BL421" i="1"/>
  <c r="BM421" i="1"/>
  <c r="BO421" i="1"/>
  <c r="BL422" i="1"/>
  <c r="BM422" i="1"/>
  <c r="BO422" i="1"/>
  <c r="BL423" i="1"/>
  <c r="BM423" i="1"/>
  <c r="BO423" i="1"/>
  <c r="BL424" i="1"/>
  <c r="BM424" i="1"/>
  <c r="BO424" i="1"/>
  <c r="BL425" i="1"/>
  <c r="BM425" i="1"/>
  <c r="BO425" i="1"/>
  <c r="BL426" i="1"/>
  <c r="BM426" i="1"/>
  <c r="BO426" i="1"/>
  <c r="BL427" i="1"/>
  <c r="BM427" i="1"/>
  <c r="BO427" i="1"/>
  <c r="BL428" i="1"/>
  <c r="BM428" i="1"/>
  <c r="BO428" i="1"/>
  <c r="BL429" i="1"/>
  <c r="BM429" i="1"/>
  <c r="BO429" i="1"/>
  <c r="BL430" i="1"/>
  <c r="BM430" i="1"/>
  <c r="BO430" i="1"/>
  <c r="BL431" i="1"/>
  <c r="BM431" i="1"/>
  <c r="BO431" i="1"/>
  <c r="BL432" i="1"/>
  <c r="BM432" i="1"/>
  <c r="BO432" i="1"/>
  <c r="BL433" i="1"/>
  <c r="BM433" i="1"/>
  <c r="BO433" i="1"/>
  <c r="BL434" i="1"/>
  <c r="BM434" i="1"/>
  <c r="BO434" i="1"/>
  <c r="BL435" i="1"/>
  <c r="BM435" i="1"/>
  <c r="BO435" i="1"/>
  <c r="BL436" i="1"/>
  <c r="BM436" i="1"/>
  <c r="BO436" i="1"/>
  <c r="BL437" i="1"/>
  <c r="BM437" i="1"/>
  <c r="BO437" i="1"/>
  <c r="BL438" i="1"/>
  <c r="BM438" i="1"/>
  <c r="BO438" i="1"/>
  <c r="BL439" i="1"/>
  <c r="BM439" i="1"/>
  <c r="BO439" i="1"/>
  <c r="BL440" i="1"/>
  <c r="BM440" i="1"/>
  <c r="BO440" i="1"/>
  <c r="BL441" i="1"/>
  <c r="BM441" i="1"/>
  <c r="BO441" i="1"/>
  <c r="BL442" i="1"/>
  <c r="BM442" i="1"/>
  <c r="BO442" i="1"/>
  <c r="BL443" i="1"/>
  <c r="BM443" i="1"/>
  <c r="BO443" i="1"/>
  <c r="BL444" i="1"/>
  <c r="BM444" i="1"/>
  <c r="BO444" i="1"/>
  <c r="BL445" i="1"/>
  <c r="BM445" i="1"/>
  <c r="BO445" i="1"/>
  <c r="BL446" i="1"/>
  <c r="BM446" i="1"/>
  <c r="BO446" i="1"/>
  <c r="BL447" i="1"/>
  <c r="BM447" i="1"/>
  <c r="BO447" i="1"/>
  <c r="BL448" i="1"/>
  <c r="BM448" i="1"/>
  <c r="BO448" i="1"/>
  <c r="BL449" i="1"/>
  <c r="BM449" i="1"/>
  <c r="BO449" i="1"/>
  <c r="BL450" i="1"/>
  <c r="BM450" i="1"/>
  <c r="BO450" i="1"/>
  <c r="BL451" i="1"/>
  <c r="BM451" i="1"/>
  <c r="BO451" i="1"/>
  <c r="BL452" i="1"/>
  <c r="BM452" i="1"/>
  <c r="BO452" i="1"/>
  <c r="BL453" i="1"/>
  <c r="BM453" i="1"/>
  <c r="BO453" i="1"/>
  <c r="BL454" i="1"/>
  <c r="BM454" i="1"/>
  <c r="BO454" i="1"/>
  <c r="BL455" i="1"/>
  <c r="BM455" i="1"/>
  <c r="BO455" i="1"/>
  <c r="BL456" i="1"/>
  <c r="BM456" i="1"/>
  <c r="BO456" i="1"/>
  <c r="BL457" i="1"/>
  <c r="BM457" i="1"/>
  <c r="BO457" i="1"/>
  <c r="BL458" i="1"/>
  <c r="BM458" i="1"/>
  <c r="BO458" i="1"/>
  <c r="BL459" i="1"/>
  <c r="BM459" i="1"/>
  <c r="BO459" i="1"/>
  <c r="BL460" i="1"/>
  <c r="BM460" i="1"/>
  <c r="BO460" i="1"/>
  <c r="BL461" i="1"/>
  <c r="BM461" i="1"/>
  <c r="BO461" i="1"/>
  <c r="BL462" i="1"/>
  <c r="BM462" i="1"/>
  <c r="BO462" i="1"/>
  <c r="BL463" i="1"/>
  <c r="BM463" i="1"/>
  <c r="BO463" i="1"/>
  <c r="BL464" i="1"/>
  <c r="BM464" i="1"/>
  <c r="BO464" i="1"/>
  <c r="BL465" i="1"/>
  <c r="BM465" i="1"/>
  <c r="BO465" i="1"/>
  <c r="BL466" i="1"/>
  <c r="BM466" i="1"/>
  <c r="BO466" i="1"/>
  <c r="BL467" i="1"/>
  <c r="BM467" i="1"/>
  <c r="BO467" i="1"/>
  <c r="BL468" i="1"/>
  <c r="BM468" i="1"/>
  <c r="BO468" i="1"/>
  <c r="BL469" i="1"/>
  <c r="BM469" i="1"/>
  <c r="BO469" i="1"/>
  <c r="BL470" i="1"/>
  <c r="BM470" i="1"/>
  <c r="BO470" i="1"/>
  <c r="BL471" i="1"/>
  <c r="BM471" i="1"/>
  <c r="BO471" i="1"/>
  <c r="BL472" i="1"/>
  <c r="BM472" i="1"/>
  <c r="BO472" i="1"/>
  <c r="BL473" i="1"/>
  <c r="BM473" i="1"/>
  <c r="BO473" i="1"/>
  <c r="BL474" i="1"/>
  <c r="BM474" i="1"/>
  <c r="BO474" i="1"/>
  <c r="BL475" i="1"/>
  <c r="BM475" i="1"/>
  <c r="BO475" i="1"/>
  <c r="BL476" i="1"/>
  <c r="BM476" i="1"/>
  <c r="BO476" i="1"/>
  <c r="BL477" i="1"/>
  <c r="BM477" i="1"/>
  <c r="BO477" i="1"/>
  <c r="BL478" i="1"/>
  <c r="BM478" i="1"/>
  <c r="BO478" i="1"/>
  <c r="BL479" i="1"/>
  <c r="BM479" i="1"/>
  <c r="BO479" i="1"/>
  <c r="BL480" i="1"/>
  <c r="BM480" i="1"/>
  <c r="BO480" i="1"/>
  <c r="BL481" i="1"/>
  <c r="BM481" i="1"/>
  <c r="BO481" i="1"/>
  <c r="BL482" i="1"/>
  <c r="BM482" i="1"/>
  <c r="BO482" i="1"/>
  <c r="BL483" i="1"/>
  <c r="BM483" i="1"/>
  <c r="BO483" i="1"/>
  <c r="BL484" i="1"/>
  <c r="BM484" i="1"/>
  <c r="BO484" i="1"/>
  <c r="BL485" i="1"/>
  <c r="BM485" i="1"/>
  <c r="BO485" i="1"/>
  <c r="BL486" i="1"/>
  <c r="BM486" i="1"/>
  <c r="BO486" i="1"/>
  <c r="BL487" i="1"/>
  <c r="BM487" i="1"/>
  <c r="BO487" i="1"/>
  <c r="BL488" i="1"/>
  <c r="BM488" i="1"/>
  <c r="BO488" i="1"/>
  <c r="BL489" i="1"/>
  <c r="BM489" i="1"/>
  <c r="BO489" i="1"/>
  <c r="BL490" i="1"/>
  <c r="BM490" i="1"/>
  <c r="BO490" i="1"/>
  <c r="BL491" i="1"/>
  <c r="BM491" i="1"/>
  <c r="BO491" i="1"/>
  <c r="BL492" i="1"/>
  <c r="BM492" i="1"/>
  <c r="BO492" i="1"/>
  <c r="BL493" i="1"/>
  <c r="BM493" i="1"/>
  <c r="BO493" i="1"/>
  <c r="BL494" i="1"/>
  <c r="BM494" i="1"/>
  <c r="BO494" i="1"/>
  <c r="BL495" i="1"/>
  <c r="BM495" i="1"/>
  <c r="BO495" i="1"/>
  <c r="BL496" i="1"/>
  <c r="BM496" i="1"/>
  <c r="BO496" i="1"/>
  <c r="BL497" i="1"/>
  <c r="BM497" i="1"/>
  <c r="BO497" i="1"/>
  <c r="BL8" i="1"/>
  <c r="BM8" i="1"/>
  <c r="BO8" i="1"/>
  <c r="BL9" i="1"/>
  <c r="BM9" i="1"/>
  <c r="BO9" i="1"/>
  <c r="BL10" i="1"/>
  <c r="BM10" i="1"/>
  <c r="BO10" i="1"/>
  <c r="BL11" i="1"/>
  <c r="BM11" i="1"/>
  <c r="BO11" i="1"/>
  <c r="BL12" i="1"/>
  <c r="BM12" i="1"/>
  <c r="BO12" i="1"/>
  <c r="BL13" i="1"/>
  <c r="BM13" i="1"/>
  <c r="BO13" i="1"/>
  <c r="BL14" i="1"/>
  <c r="BM14" i="1"/>
  <c r="BO14" i="1"/>
  <c r="BL15" i="1"/>
  <c r="BM15" i="1"/>
  <c r="BO15" i="1"/>
  <c r="BL16" i="1"/>
  <c r="BM16" i="1"/>
  <c r="BO16" i="1"/>
  <c r="BL17" i="1"/>
  <c r="BM17" i="1"/>
  <c r="BO17" i="1"/>
  <c r="BL18" i="1"/>
  <c r="BM18" i="1"/>
  <c r="BO18" i="1"/>
  <c r="BL19" i="1"/>
  <c r="BM19" i="1"/>
  <c r="BO19" i="1"/>
  <c r="BL20" i="1"/>
  <c r="BM20" i="1"/>
  <c r="BO20" i="1"/>
  <c r="BL21" i="1"/>
  <c r="BM21" i="1"/>
  <c r="BO21" i="1"/>
  <c r="BL22" i="1"/>
  <c r="BM22" i="1"/>
  <c r="BO22" i="1"/>
  <c r="BL23" i="1"/>
  <c r="BM23" i="1"/>
  <c r="BO23" i="1"/>
  <c r="BL24" i="1"/>
  <c r="BM24" i="1"/>
  <c r="BO24" i="1"/>
  <c r="BL25" i="1"/>
  <c r="BM25" i="1"/>
  <c r="BO25" i="1"/>
  <c r="BL26" i="1"/>
  <c r="BM26" i="1"/>
  <c r="BO26" i="1"/>
  <c r="BL27" i="1"/>
  <c r="BM27" i="1"/>
  <c r="BO27" i="1"/>
  <c r="BL28" i="1"/>
  <c r="BM28" i="1"/>
  <c r="BO28" i="1"/>
  <c r="BL29" i="1"/>
  <c r="BM29" i="1"/>
  <c r="BO29" i="1"/>
  <c r="BL30" i="1"/>
  <c r="BM30" i="1"/>
  <c r="BO30" i="1"/>
  <c r="BL31" i="1"/>
  <c r="BM31" i="1"/>
  <c r="BO31" i="1"/>
  <c r="BL32" i="1"/>
  <c r="BM32" i="1"/>
  <c r="BO32" i="1"/>
  <c r="BL33" i="1"/>
  <c r="BM33" i="1"/>
  <c r="BO33" i="1"/>
  <c r="BL34" i="1"/>
  <c r="BM34" i="1"/>
  <c r="BO34" i="1"/>
  <c r="BL35" i="1"/>
  <c r="BM35" i="1"/>
  <c r="BO35" i="1"/>
  <c r="BL36" i="1"/>
  <c r="BM36" i="1"/>
  <c r="BO36" i="1"/>
  <c r="BL37" i="1"/>
  <c r="BM37" i="1"/>
  <c r="BO37" i="1"/>
  <c r="BL38" i="1"/>
  <c r="BM38" i="1"/>
  <c r="BO38" i="1"/>
  <c r="BL39" i="1"/>
  <c r="BM39" i="1"/>
  <c r="BO39" i="1"/>
  <c r="BL40" i="1"/>
  <c r="BM40" i="1"/>
  <c r="BO40" i="1"/>
  <c r="BL41" i="1"/>
  <c r="BM41" i="1"/>
  <c r="BO41" i="1"/>
  <c r="BL42" i="1"/>
  <c r="BM42" i="1"/>
  <c r="BO42" i="1"/>
  <c r="BL43" i="1"/>
  <c r="BM43" i="1"/>
  <c r="BO43" i="1"/>
  <c r="BL44" i="1"/>
  <c r="BM44" i="1"/>
  <c r="BO44" i="1"/>
  <c r="BL45" i="1"/>
  <c r="BM45" i="1"/>
  <c r="BO45" i="1"/>
  <c r="BL46" i="1"/>
  <c r="BM46" i="1"/>
  <c r="BO46" i="1"/>
  <c r="BL47" i="1"/>
  <c r="BM47" i="1"/>
  <c r="BO47" i="1"/>
  <c r="BL48" i="1"/>
  <c r="BM48" i="1"/>
  <c r="BO48" i="1"/>
  <c r="BL49" i="1"/>
  <c r="BM49" i="1"/>
  <c r="BO49" i="1"/>
  <c r="BL50" i="1"/>
  <c r="BM50" i="1"/>
  <c r="BO50" i="1"/>
  <c r="BL51" i="1"/>
  <c r="BM51" i="1"/>
  <c r="BO51" i="1"/>
  <c r="BL52" i="1"/>
  <c r="BM52" i="1"/>
  <c r="BO52" i="1"/>
  <c r="BL53" i="1"/>
  <c r="BM53" i="1"/>
  <c r="BO53" i="1"/>
  <c r="BL54" i="1"/>
  <c r="BM54" i="1"/>
  <c r="BO54" i="1"/>
  <c r="BL55" i="1"/>
  <c r="BM55" i="1"/>
  <c r="BO55" i="1"/>
  <c r="BL56" i="1"/>
  <c r="BM56" i="1"/>
  <c r="BO56" i="1"/>
  <c r="BL57" i="1"/>
  <c r="BM57" i="1"/>
  <c r="BO57" i="1"/>
  <c r="BL58" i="1"/>
  <c r="BM58" i="1"/>
  <c r="BO58" i="1"/>
  <c r="BL59" i="1"/>
  <c r="BM59" i="1"/>
  <c r="BO59" i="1"/>
  <c r="BL60" i="1"/>
  <c r="BM60" i="1"/>
  <c r="BO60" i="1"/>
  <c r="BL61" i="1"/>
  <c r="BM61" i="1"/>
  <c r="BO61" i="1"/>
  <c r="BL62" i="1"/>
  <c r="BM62" i="1"/>
  <c r="BO62" i="1"/>
  <c r="BL63" i="1"/>
  <c r="BM63" i="1"/>
  <c r="BO63" i="1"/>
  <c r="BL64" i="1"/>
  <c r="BM64" i="1"/>
  <c r="BO64" i="1"/>
  <c r="BL65" i="1"/>
  <c r="BM65" i="1"/>
  <c r="BO65" i="1"/>
  <c r="BL66" i="1"/>
  <c r="BM66" i="1"/>
  <c r="BO66" i="1"/>
  <c r="BL67" i="1"/>
  <c r="BM67" i="1"/>
  <c r="BO67" i="1"/>
  <c r="BO7" i="1"/>
  <c r="BM7" i="1"/>
  <c r="BL7" i="1"/>
  <c r="BH68" i="1"/>
  <c r="BJ68" i="1" l="1"/>
  <c r="BJ69" i="1"/>
  <c r="BK68" i="1"/>
  <c r="BI68" i="1"/>
  <c r="BH69" i="1"/>
  <c r="BI69" i="1"/>
  <c r="BK69" i="1"/>
  <c r="FK67" i="1"/>
  <c r="FL67" i="1" s="1"/>
  <c r="CL7" i="1"/>
  <c r="CK7" i="1"/>
  <c r="GB8" i="1"/>
  <c r="GB9" i="1"/>
  <c r="GB10" i="1"/>
  <c r="GB11" i="1"/>
  <c r="GB12" i="1"/>
  <c r="GB13" i="1"/>
  <c r="GB14" i="1"/>
  <c r="GB15" i="1"/>
  <c r="GB16" i="1"/>
  <c r="GB17" i="1"/>
  <c r="GB18" i="1"/>
  <c r="GB19" i="1"/>
  <c r="GB20" i="1"/>
  <c r="GB21" i="1"/>
  <c r="GB22" i="1"/>
  <c r="GB23" i="1"/>
  <c r="GB24" i="1"/>
  <c r="GB25" i="1"/>
  <c r="GB26" i="1"/>
  <c r="GB27" i="1"/>
  <c r="GB28" i="1"/>
  <c r="GB29" i="1"/>
  <c r="GB30" i="1"/>
  <c r="GB31" i="1"/>
  <c r="GB32" i="1"/>
  <c r="GB33" i="1"/>
  <c r="GB34" i="1"/>
  <c r="GB35" i="1"/>
  <c r="GB36" i="1"/>
  <c r="GB37" i="1"/>
  <c r="GB38" i="1"/>
  <c r="GB39" i="1"/>
  <c r="GB40" i="1"/>
  <c r="GB41" i="1"/>
  <c r="GB42" i="1"/>
  <c r="GB43" i="1"/>
  <c r="GB44" i="1"/>
  <c r="GB45" i="1"/>
  <c r="GB46" i="1"/>
  <c r="GB47" i="1"/>
  <c r="GB48" i="1"/>
  <c r="GB49" i="1"/>
  <c r="GB50" i="1"/>
  <c r="GB51" i="1"/>
  <c r="GB52" i="1"/>
  <c r="GB53" i="1"/>
  <c r="GB54" i="1"/>
  <c r="GB55" i="1"/>
  <c r="GB56" i="1"/>
  <c r="GB57" i="1"/>
  <c r="GB58" i="1"/>
  <c r="GB59" i="1"/>
  <c r="GB60" i="1"/>
  <c r="GB61" i="1"/>
  <c r="GB62" i="1"/>
  <c r="GB63" i="1"/>
  <c r="GB64" i="1"/>
  <c r="GB65" i="1"/>
  <c r="GB66" i="1"/>
  <c r="GB67" i="1"/>
  <c r="GB70" i="1"/>
  <c r="GB71" i="1"/>
  <c r="GB72" i="1"/>
  <c r="GB73" i="1"/>
  <c r="GB74" i="1"/>
  <c r="GB75" i="1"/>
  <c r="GB76" i="1"/>
  <c r="GB77" i="1"/>
  <c r="GB78" i="1"/>
  <c r="GB79" i="1"/>
  <c r="GB80" i="1"/>
  <c r="GB81" i="1"/>
  <c r="GB82" i="1"/>
  <c r="GB83" i="1"/>
  <c r="GB84" i="1"/>
  <c r="GB85" i="1"/>
  <c r="GB86" i="1"/>
  <c r="GB87" i="1"/>
  <c r="GB88" i="1"/>
  <c r="GB89" i="1"/>
  <c r="GB90" i="1"/>
  <c r="GB91" i="1"/>
  <c r="GB92" i="1"/>
  <c r="GB93" i="1"/>
  <c r="GB94" i="1"/>
  <c r="GB95" i="1"/>
  <c r="GB96" i="1"/>
  <c r="GB97" i="1"/>
  <c r="GB98" i="1"/>
  <c r="GB99" i="1"/>
  <c r="GB100" i="1"/>
  <c r="GB101" i="1"/>
  <c r="GB102" i="1"/>
  <c r="GB103" i="1"/>
  <c r="GB104" i="1"/>
  <c r="GB105" i="1"/>
  <c r="GB106" i="1"/>
  <c r="GB107" i="1"/>
  <c r="GB108" i="1"/>
  <c r="GB109" i="1"/>
  <c r="GB110" i="1"/>
  <c r="GB111" i="1"/>
  <c r="GB112" i="1"/>
  <c r="GB113" i="1"/>
  <c r="GB114" i="1"/>
  <c r="GB115" i="1"/>
  <c r="GB116" i="1"/>
  <c r="GB117" i="1"/>
  <c r="GB118" i="1"/>
  <c r="GB119" i="1"/>
  <c r="GB120" i="1"/>
  <c r="GB121" i="1"/>
  <c r="GB122" i="1"/>
  <c r="GB123" i="1"/>
  <c r="GB124" i="1"/>
  <c r="GB125" i="1"/>
  <c r="GB126" i="1"/>
  <c r="GB127" i="1"/>
  <c r="GB128" i="1"/>
  <c r="GB129" i="1"/>
  <c r="GB130" i="1"/>
  <c r="GB131" i="1"/>
  <c r="GB132" i="1"/>
  <c r="GB133" i="1"/>
  <c r="GB134" i="1"/>
  <c r="GB135" i="1"/>
  <c r="GB136" i="1"/>
  <c r="GB137" i="1"/>
  <c r="GB138" i="1"/>
  <c r="GB139" i="1"/>
  <c r="GB140" i="1"/>
  <c r="GB141" i="1"/>
  <c r="GB142" i="1"/>
  <c r="GB143" i="1"/>
  <c r="GB144" i="1"/>
  <c r="GB145" i="1"/>
  <c r="GB146" i="1"/>
  <c r="GB147" i="1"/>
  <c r="GB148" i="1"/>
  <c r="GB149" i="1"/>
  <c r="GB150" i="1"/>
  <c r="GB151" i="1"/>
  <c r="GB152" i="1"/>
  <c r="GB153" i="1"/>
  <c r="GB154" i="1"/>
  <c r="GB155" i="1"/>
  <c r="GB156" i="1"/>
  <c r="GB157" i="1"/>
  <c r="GB158" i="1"/>
  <c r="GB159" i="1"/>
  <c r="GB160" i="1"/>
  <c r="GB161" i="1"/>
  <c r="GB162" i="1"/>
  <c r="GB163" i="1"/>
  <c r="GB164" i="1"/>
  <c r="GB165" i="1"/>
  <c r="GB166" i="1"/>
  <c r="GB167" i="1"/>
  <c r="GB168" i="1"/>
  <c r="GB169" i="1"/>
  <c r="GB170" i="1"/>
  <c r="GB171" i="1"/>
  <c r="GB172" i="1"/>
  <c r="GB173" i="1"/>
  <c r="GB174" i="1"/>
  <c r="GB175" i="1"/>
  <c r="GB176" i="1"/>
  <c r="GB177" i="1"/>
  <c r="GB178" i="1"/>
  <c r="GB179" i="1"/>
  <c r="GB180" i="1"/>
  <c r="GB181" i="1"/>
  <c r="GB182" i="1"/>
  <c r="GB183" i="1"/>
  <c r="GB184" i="1"/>
  <c r="GB185" i="1"/>
  <c r="GB186" i="1"/>
  <c r="GB187" i="1"/>
  <c r="GB188" i="1"/>
  <c r="GB189" i="1"/>
  <c r="GB190" i="1"/>
  <c r="GB191" i="1"/>
  <c r="GB192" i="1"/>
  <c r="GB193" i="1"/>
  <c r="GB194" i="1"/>
  <c r="GB195" i="1"/>
  <c r="GB196" i="1"/>
  <c r="GB197" i="1"/>
  <c r="GB198" i="1"/>
  <c r="GB199" i="1"/>
  <c r="GB200" i="1"/>
  <c r="GB201" i="1"/>
  <c r="GB202" i="1"/>
  <c r="GB203" i="1"/>
  <c r="GB204" i="1"/>
  <c r="GB205" i="1"/>
  <c r="GB206" i="1"/>
  <c r="GB207" i="1"/>
  <c r="GB208" i="1"/>
  <c r="GB209" i="1"/>
  <c r="GB210" i="1"/>
  <c r="GB211" i="1"/>
  <c r="GB212" i="1"/>
  <c r="GB213" i="1"/>
  <c r="GB214" i="1"/>
  <c r="GB215" i="1"/>
  <c r="GB216" i="1"/>
  <c r="GB217" i="1"/>
  <c r="GB218" i="1"/>
  <c r="GB219" i="1"/>
  <c r="GB220" i="1"/>
  <c r="GB221" i="1"/>
  <c r="GB222" i="1"/>
  <c r="GB223" i="1"/>
  <c r="GB224" i="1"/>
  <c r="GB225" i="1"/>
  <c r="GB226" i="1"/>
  <c r="GB227" i="1"/>
  <c r="GB228" i="1"/>
  <c r="GB229" i="1"/>
  <c r="GB230" i="1"/>
  <c r="GB231" i="1"/>
  <c r="GB232" i="1"/>
  <c r="GB233" i="1"/>
  <c r="GB234" i="1"/>
  <c r="GB235" i="1"/>
  <c r="GB236" i="1"/>
  <c r="GB237" i="1"/>
  <c r="GB238" i="1"/>
  <c r="GB239" i="1"/>
  <c r="GB240" i="1"/>
  <c r="GB241" i="1"/>
  <c r="GB242" i="1"/>
  <c r="GB243" i="1"/>
  <c r="GB244" i="1"/>
  <c r="GB245" i="1"/>
  <c r="GB246" i="1"/>
  <c r="GB247" i="1"/>
  <c r="GB248" i="1"/>
  <c r="GB249" i="1"/>
  <c r="GB250" i="1"/>
  <c r="GB251" i="1"/>
  <c r="GB252" i="1"/>
  <c r="GB253" i="1"/>
  <c r="GB254" i="1"/>
  <c r="GB255" i="1"/>
  <c r="GB256" i="1"/>
  <c r="GB257" i="1"/>
  <c r="GB258" i="1"/>
  <c r="GB259" i="1"/>
  <c r="GB260" i="1"/>
  <c r="GB261" i="1"/>
  <c r="GB262" i="1"/>
  <c r="GB263" i="1"/>
  <c r="GB264" i="1"/>
  <c r="GB265" i="1"/>
  <c r="GB266" i="1"/>
  <c r="GB267" i="1"/>
  <c r="GB268" i="1"/>
  <c r="GB269" i="1"/>
  <c r="GB270" i="1"/>
  <c r="GB271" i="1"/>
  <c r="GB272" i="1"/>
  <c r="GB273" i="1"/>
  <c r="GB274" i="1"/>
  <c r="GB275" i="1"/>
  <c r="GB276" i="1"/>
  <c r="GB277" i="1"/>
  <c r="GB278" i="1"/>
  <c r="GB279" i="1"/>
  <c r="GB280" i="1"/>
  <c r="GB281" i="1"/>
  <c r="GB282" i="1"/>
  <c r="GB283" i="1"/>
  <c r="GB284" i="1"/>
  <c r="GB285" i="1"/>
  <c r="GB286" i="1"/>
  <c r="GB287" i="1"/>
  <c r="GB288" i="1"/>
  <c r="GB289" i="1"/>
  <c r="GB290" i="1"/>
  <c r="GB291" i="1"/>
  <c r="GB292" i="1"/>
  <c r="GB293" i="1"/>
  <c r="GB294" i="1"/>
  <c r="GB295" i="1"/>
  <c r="GB296" i="1"/>
  <c r="GB297" i="1"/>
  <c r="GB298" i="1"/>
  <c r="GB299" i="1"/>
  <c r="GB300" i="1"/>
  <c r="GB301" i="1"/>
  <c r="GB302" i="1"/>
  <c r="GB303" i="1"/>
  <c r="GB304" i="1"/>
  <c r="GB305" i="1"/>
  <c r="GB306" i="1"/>
  <c r="GB307" i="1"/>
  <c r="GB308" i="1"/>
  <c r="GB309" i="1"/>
  <c r="GB310" i="1"/>
  <c r="GB311" i="1"/>
  <c r="GB312" i="1"/>
  <c r="GB313" i="1"/>
  <c r="GB314" i="1"/>
  <c r="GB315" i="1"/>
  <c r="GB316" i="1"/>
  <c r="GB317" i="1"/>
  <c r="GB318" i="1"/>
  <c r="GB319" i="1"/>
  <c r="GB320" i="1"/>
  <c r="GB321" i="1"/>
  <c r="GB322" i="1"/>
  <c r="GB323" i="1"/>
  <c r="GB324" i="1"/>
  <c r="GB325" i="1"/>
  <c r="GB326" i="1"/>
  <c r="GB327" i="1"/>
  <c r="GB328" i="1"/>
  <c r="GB329" i="1"/>
  <c r="GB330" i="1"/>
  <c r="GB331" i="1"/>
  <c r="GB332" i="1"/>
  <c r="GB333" i="1"/>
  <c r="GB334" i="1"/>
  <c r="GB335" i="1"/>
  <c r="GB336" i="1"/>
  <c r="GB337" i="1"/>
  <c r="GB338" i="1"/>
  <c r="GB339" i="1"/>
  <c r="GB340" i="1"/>
  <c r="GB341" i="1"/>
  <c r="GB342" i="1"/>
  <c r="GB343" i="1"/>
  <c r="GB344" i="1"/>
  <c r="GB345" i="1"/>
  <c r="GB346" i="1"/>
  <c r="GB347" i="1"/>
  <c r="GB348" i="1"/>
  <c r="GB349" i="1"/>
  <c r="GB350" i="1"/>
  <c r="GB351" i="1"/>
  <c r="GB352" i="1"/>
  <c r="GB353" i="1"/>
  <c r="GB354" i="1"/>
  <c r="GB355" i="1"/>
  <c r="GB356" i="1"/>
  <c r="GB357" i="1"/>
  <c r="GB358" i="1"/>
  <c r="GB359" i="1"/>
  <c r="GB360" i="1"/>
  <c r="GB361" i="1"/>
  <c r="GB362" i="1"/>
  <c r="GB363" i="1"/>
  <c r="GB364" i="1"/>
  <c r="GB365" i="1"/>
  <c r="GB366" i="1"/>
  <c r="GB367" i="1"/>
  <c r="GB368" i="1"/>
  <c r="GB369" i="1"/>
  <c r="GB370" i="1"/>
  <c r="GB371" i="1"/>
  <c r="GB372" i="1"/>
  <c r="GB373" i="1"/>
  <c r="GB374" i="1"/>
  <c r="GB375" i="1"/>
  <c r="GB376" i="1"/>
  <c r="GB377" i="1"/>
  <c r="GB378" i="1"/>
  <c r="GB379" i="1"/>
  <c r="GB380" i="1"/>
  <c r="GB381" i="1"/>
  <c r="GB382" i="1"/>
  <c r="GB383" i="1"/>
  <c r="GB384" i="1"/>
  <c r="GB385" i="1"/>
  <c r="GB386" i="1"/>
  <c r="GB387" i="1"/>
  <c r="GB388" i="1"/>
  <c r="GB389" i="1"/>
  <c r="GB390" i="1"/>
  <c r="GB391" i="1"/>
  <c r="GB392" i="1"/>
  <c r="GB393" i="1"/>
  <c r="GB394" i="1"/>
  <c r="GB395" i="1"/>
  <c r="GB396" i="1"/>
  <c r="GB397" i="1"/>
  <c r="GB398" i="1"/>
  <c r="GB399" i="1"/>
  <c r="GB400" i="1"/>
  <c r="GB401" i="1"/>
  <c r="GB402" i="1"/>
  <c r="GB403" i="1"/>
  <c r="GB404" i="1"/>
  <c r="GB405" i="1"/>
  <c r="GB406" i="1"/>
  <c r="GB407" i="1"/>
  <c r="GB408" i="1"/>
  <c r="GB409" i="1"/>
  <c r="GB410" i="1"/>
  <c r="GB411" i="1"/>
  <c r="GB412" i="1"/>
  <c r="GB413" i="1"/>
  <c r="GB414" i="1"/>
  <c r="GB415" i="1"/>
  <c r="GB416" i="1"/>
  <c r="GB417" i="1"/>
  <c r="GB418" i="1"/>
  <c r="GB419" i="1"/>
  <c r="GB420" i="1"/>
  <c r="GB421" i="1"/>
  <c r="GB422" i="1"/>
  <c r="GB423" i="1"/>
  <c r="GB424" i="1"/>
  <c r="GB425" i="1"/>
  <c r="GB426" i="1"/>
  <c r="GB427" i="1"/>
  <c r="GB428" i="1"/>
  <c r="GB429" i="1"/>
  <c r="GB430" i="1"/>
  <c r="GB431" i="1"/>
  <c r="GB432" i="1"/>
  <c r="GB433" i="1"/>
  <c r="GB434" i="1"/>
  <c r="GB435" i="1"/>
  <c r="GB436" i="1"/>
  <c r="GB437" i="1"/>
  <c r="GB438" i="1"/>
  <c r="GB439" i="1"/>
  <c r="GB440" i="1"/>
  <c r="GB441" i="1"/>
  <c r="GB442" i="1"/>
  <c r="GB443" i="1"/>
  <c r="GB444" i="1"/>
  <c r="GB445" i="1"/>
  <c r="GB446" i="1"/>
  <c r="GB447" i="1"/>
  <c r="GB448" i="1"/>
  <c r="GB449" i="1"/>
  <c r="GB450" i="1"/>
  <c r="GB451" i="1"/>
  <c r="GB452" i="1"/>
  <c r="GB453" i="1"/>
  <c r="GB454" i="1"/>
  <c r="GB455" i="1"/>
  <c r="GB456" i="1"/>
  <c r="GB457" i="1"/>
  <c r="GB458" i="1"/>
  <c r="GB459" i="1"/>
  <c r="GB460" i="1"/>
  <c r="GB461" i="1"/>
  <c r="GB462" i="1"/>
  <c r="GB463" i="1"/>
  <c r="GB464" i="1"/>
  <c r="GB465" i="1"/>
  <c r="GB466" i="1"/>
  <c r="GB467" i="1"/>
  <c r="GB468" i="1"/>
  <c r="GB469" i="1"/>
  <c r="GB470" i="1"/>
  <c r="GB471" i="1"/>
  <c r="GB472" i="1"/>
  <c r="GB473" i="1"/>
  <c r="GB474" i="1"/>
  <c r="GB475" i="1"/>
  <c r="GB476" i="1"/>
  <c r="GB477" i="1"/>
  <c r="GB478" i="1"/>
  <c r="GB479" i="1"/>
  <c r="GB480" i="1"/>
  <c r="GB481" i="1"/>
  <c r="GB482" i="1"/>
  <c r="GB483" i="1"/>
  <c r="GB484" i="1"/>
  <c r="GB485" i="1"/>
  <c r="GB486" i="1"/>
  <c r="GB487" i="1"/>
  <c r="GB488" i="1"/>
  <c r="GB489" i="1"/>
  <c r="GB490" i="1"/>
  <c r="GB491" i="1"/>
  <c r="GB492" i="1"/>
  <c r="GB493" i="1"/>
  <c r="GB494" i="1"/>
  <c r="GB495" i="1"/>
  <c r="GB496" i="1"/>
  <c r="GB497" i="1"/>
  <c r="GB7" i="1"/>
  <c r="FV68" i="1"/>
  <c r="FV69" i="1"/>
  <c r="BO69" i="1" l="1"/>
  <c r="BM69" i="1"/>
  <c r="BL69" i="1"/>
  <c r="BM68" i="1"/>
  <c r="BL68" i="1"/>
  <c r="BO68" i="1"/>
  <c r="BN69" i="1"/>
  <c r="BN68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J8" i="1" l="1"/>
  <c r="CJ9" i="1"/>
  <c r="CJ10" i="1"/>
  <c r="CJ11" i="1"/>
  <c r="CJ12" i="1"/>
  <c r="CJ13" i="1"/>
  <c r="CJ14" i="1"/>
  <c r="CJ15" i="1"/>
  <c r="CJ16" i="1"/>
  <c r="CJ17" i="1"/>
  <c r="CJ18" i="1"/>
  <c r="CJ19" i="1"/>
  <c r="CJ20" i="1"/>
  <c r="CJ21" i="1"/>
  <c r="CJ22" i="1"/>
  <c r="CJ23" i="1"/>
  <c r="CJ24" i="1"/>
  <c r="CJ25" i="1"/>
  <c r="CJ26" i="1"/>
  <c r="CJ27" i="1"/>
  <c r="CJ28" i="1"/>
  <c r="CJ29" i="1"/>
  <c r="CJ30" i="1"/>
  <c r="CJ31" i="1"/>
  <c r="CJ32" i="1"/>
  <c r="CJ33" i="1"/>
  <c r="CJ34" i="1"/>
  <c r="CJ35" i="1"/>
  <c r="CJ36" i="1"/>
  <c r="CJ37" i="1"/>
  <c r="CJ38" i="1"/>
  <c r="CJ39" i="1"/>
  <c r="CJ40" i="1"/>
  <c r="CJ41" i="1"/>
  <c r="CJ42" i="1"/>
  <c r="CJ43" i="1"/>
  <c r="CJ44" i="1"/>
  <c r="CJ45" i="1"/>
  <c r="CJ46" i="1"/>
  <c r="CJ47" i="1"/>
  <c r="CJ48" i="1"/>
  <c r="CJ49" i="1"/>
  <c r="CJ50" i="1"/>
  <c r="CJ51" i="1"/>
  <c r="CJ52" i="1"/>
  <c r="CJ53" i="1"/>
  <c r="CJ54" i="1"/>
  <c r="CJ55" i="1"/>
  <c r="CJ56" i="1"/>
  <c r="CJ57" i="1"/>
  <c r="CJ58" i="1"/>
  <c r="CJ59" i="1"/>
  <c r="CJ60" i="1"/>
  <c r="CJ61" i="1"/>
  <c r="CJ62" i="1"/>
  <c r="CJ63" i="1"/>
  <c r="CJ64" i="1"/>
  <c r="CJ65" i="1"/>
  <c r="CJ66" i="1"/>
  <c r="CJ67" i="1"/>
  <c r="CJ7" i="1"/>
  <c r="GO497" i="1" l="1"/>
  <c r="GN497" i="1"/>
  <c r="GM497" i="1"/>
  <c r="GI497" i="1"/>
  <c r="GF497" i="1"/>
  <c r="GE497" i="1"/>
  <c r="GD497" i="1"/>
  <c r="GC497" i="1"/>
  <c r="GA497" i="1"/>
  <c r="FB497" i="1"/>
  <c r="FA497" i="1"/>
  <c r="EZ497" i="1"/>
  <c r="EY497" i="1"/>
  <c r="ET497" i="1"/>
  <c r="ES497" i="1"/>
  <c r="EP497" i="1"/>
  <c r="EO497" i="1"/>
  <c r="EN497" i="1"/>
  <c r="EM497" i="1"/>
  <c r="EL497" i="1"/>
  <c r="EC497" i="1"/>
  <c r="EB497" i="1"/>
  <c r="DY497" i="1"/>
  <c r="DW497" i="1"/>
  <c r="DV497" i="1"/>
  <c r="DU497" i="1"/>
  <c r="DT497" i="1"/>
  <c r="DM497" i="1"/>
  <c r="DL497" i="1"/>
  <c r="DK497" i="1"/>
  <c r="DJ497" i="1"/>
  <c r="DI497" i="1"/>
  <c r="DH497" i="1"/>
  <c r="CZ497" i="1"/>
  <c r="CX497" i="1"/>
  <c r="CW497" i="1"/>
  <c r="CV497" i="1"/>
  <c r="CU497" i="1"/>
  <c r="CT497" i="1"/>
  <c r="CS497" i="1"/>
  <c r="CE497" i="1"/>
  <c r="CF497" i="1" s="1"/>
  <c r="CC497" i="1"/>
  <c r="CB497" i="1"/>
  <c r="CA497" i="1"/>
  <c r="BZ497" i="1"/>
  <c r="BY497" i="1"/>
  <c r="BX497" i="1"/>
  <c r="BQ497" i="1"/>
  <c r="BG497" i="1"/>
  <c r="BF497" i="1"/>
  <c r="BE497" i="1"/>
  <c r="BD497" i="1"/>
  <c r="BC497" i="1"/>
  <c r="AW497" i="1"/>
  <c r="AU497" i="1"/>
  <c r="AT497" i="1"/>
  <c r="AS497" i="1"/>
  <c r="AR497" i="1"/>
  <c r="AL497" i="1"/>
  <c r="AM497" i="1" s="1"/>
  <c r="AJ497" i="1"/>
  <c r="AH497" i="1"/>
  <c r="AG497" i="1"/>
  <c r="AF497" i="1"/>
  <c r="AE497" i="1"/>
  <c r="Z497" i="1"/>
  <c r="Y497" i="1"/>
  <c r="X497" i="1"/>
  <c r="W497" i="1"/>
  <c r="V497" i="1"/>
  <c r="O497" i="1"/>
  <c r="P497" i="1" s="1"/>
  <c r="L497" i="1"/>
  <c r="H497" i="1"/>
  <c r="GO496" i="1"/>
  <c r="GN496" i="1"/>
  <c r="GM496" i="1"/>
  <c r="GI496" i="1"/>
  <c r="GF496" i="1"/>
  <c r="GE496" i="1"/>
  <c r="GD496" i="1"/>
  <c r="GC496" i="1"/>
  <c r="GA496" i="1"/>
  <c r="FB496" i="1"/>
  <c r="FA496" i="1"/>
  <c r="EZ496" i="1"/>
  <c r="EY496" i="1"/>
  <c r="ET496" i="1"/>
  <c r="ES496" i="1"/>
  <c r="EP496" i="1"/>
  <c r="EO496" i="1"/>
  <c r="EN496" i="1"/>
  <c r="EM496" i="1"/>
  <c r="EL496" i="1"/>
  <c r="EC496" i="1"/>
  <c r="EB496" i="1"/>
  <c r="DY496" i="1"/>
  <c r="DW496" i="1"/>
  <c r="DV496" i="1"/>
  <c r="DU496" i="1"/>
  <c r="DT496" i="1"/>
  <c r="DM496" i="1"/>
  <c r="DL496" i="1"/>
  <c r="DK496" i="1"/>
  <c r="DJ496" i="1"/>
  <c r="DI496" i="1"/>
  <c r="DH496" i="1"/>
  <c r="CZ496" i="1"/>
  <c r="CX496" i="1"/>
  <c r="CW496" i="1"/>
  <c r="CV496" i="1"/>
  <c r="CU496" i="1"/>
  <c r="CT496" i="1"/>
  <c r="CS496" i="1"/>
  <c r="CE496" i="1"/>
  <c r="CF496" i="1" s="1"/>
  <c r="CC496" i="1"/>
  <c r="CB496" i="1"/>
  <c r="CA496" i="1"/>
  <c r="BZ496" i="1"/>
  <c r="BY496" i="1"/>
  <c r="BX496" i="1"/>
  <c r="BQ496" i="1"/>
  <c r="BG496" i="1"/>
  <c r="BF496" i="1"/>
  <c r="BE496" i="1"/>
  <c r="BD496" i="1"/>
  <c r="BC496" i="1"/>
  <c r="AW496" i="1"/>
  <c r="AU496" i="1"/>
  <c r="AT496" i="1"/>
  <c r="AS496" i="1"/>
  <c r="AR496" i="1"/>
  <c r="AL496" i="1"/>
  <c r="AM496" i="1" s="1"/>
  <c r="AJ496" i="1"/>
  <c r="AH496" i="1"/>
  <c r="AG496" i="1"/>
  <c r="AF496" i="1"/>
  <c r="AE496" i="1"/>
  <c r="Z496" i="1"/>
  <c r="Y496" i="1"/>
  <c r="X496" i="1"/>
  <c r="W496" i="1"/>
  <c r="V496" i="1"/>
  <c r="O496" i="1"/>
  <c r="P496" i="1" s="1"/>
  <c r="L496" i="1"/>
  <c r="H496" i="1"/>
  <c r="GO495" i="1"/>
  <c r="GN495" i="1"/>
  <c r="GM495" i="1"/>
  <c r="GI495" i="1"/>
  <c r="GF495" i="1"/>
  <c r="GE495" i="1"/>
  <c r="GD495" i="1"/>
  <c r="GC495" i="1"/>
  <c r="GA495" i="1"/>
  <c r="FB495" i="1"/>
  <c r="FA495" i="1"/>
  <c r="EZ495" i="1"/>
  <c r="EY495" i="1"/>
  <c r="ET495" i="1"/>
  <c r="ES495" i="1"/>
  <c r="EP495" i="1"/>
  <c r="EO495" i="1"/>
  <c r="EN495" i="1"/>
  <c r="EM495" i="1"/>
  <c r="EL495" i="1"/>
  <c r="EC495" i="1"/>
  <c r="EB495" i="1"/>
  <c r="DY495" i="1"/>
  <c r="DW495" i="1"/>
  <c r="DV495" i="1"/>
  <c r="DU495" i="1"/>
  <c r="DT495" i="1"/>
  <c r="DM495" i="1"/>
  <c r="DL495" i="1"/>
  <c r="DK495" i="1"/>
  <c r="DJ495" i="1"/>
  <c r="DI495" i="1"/>
  <c r="DH495" i="1"/>
  <c r="CZ495" i="1"/>
  <c r="CX495" i="1"/>
  <c r="CW495" i="1"/>
  <c r="CV495" i="1"/>
  <c r="CU495" i="1"/>
  <c r="CT495" i="1"/>
  <c r="CS495" i="1"/>
  <c r="CE495" i="1"/>
  <c r="CF495" i="1" s="1"/>
  <c r="CC495" i="1"/>
  <c r="CB495" i="1"/>
  <c r="CA495" i="1"/>
  <c r="BZ495" i="1"/>
  <c r="BY495" i="1"/>
  <c r="BX495" i="1"/>
  <c r="BQ495" i="1"/>
  <c r="BG495" i="1"/>
  <c r="BF495" i="1"/>
  <c r="BE495" i="1"/>
  <c r="BD495" i="1"/>
  <c r="BC495" i="1"/>
  <c r="AW495" i="1"/>
  <c r="AU495" i="1"/>
  <c r="AT495" i="1"/>
  <c r="AS495" i="1"/>
  <c r="AR495" i="1"/>
  <c r="AL495" i="1"/>
  <c r="AM495" i="1" s="1"/>
  <c r="AJ495" i="1"/>
  <c r="AH495" i="1"/>
  <c r="AG495" i="1"/>
  <c r="AF495" i="1"/>
  <c r="AE495" i="1"/>
  <c r="Z495" i="1"/>
  <c r="Y495" i="1"/>
  <c r="X495" i="1"/>
  <c r="W495" i="1"/>
  <c r="V495" i="1"/>
  <c r="O495" i="1"/>
  <c r="P495" i="1" s="1"/>
  <c r="L495" i="1"/>
  <c r="H495" i="1"/>
  <c r="GO494" i="1"/>
  <c r="GN494" i="1"/>
  <c r="GM494" i="1"/>
  <c r="GI494" i="1"/>
  <c r="GF494" i="1"/>
  <c r="GE494" i="1"/>
  <c r="GD494" i="1"/>
  <c r="GC494" i="1"/>
  <c r="GA494" i="1"/>
  <c r="FB494" i="1"/>
  <c r="FA494" i="1"/>
  <c r="EZ494" i="1"/>
  <c r="EY494" i="1"/>
  <c r="ET494" i="1"/>
  <c r="ES494" i="1"/>
  <c r="EP494" i="1"/>
  <c r="EO494" i="1"/>
  <c r="EN494" i="1"/>
  <c r="EM494" i="1"/>
  <c r="EL494" i="1"/>
  <c r="EC494" i="1"/>
  <c r="EB494" i="1"/>
  <c r="DY494" i="1"/>
  <c r="DW494" i="1"/>
  <c r="DV494" i="1"/>
  <c r="DU494" i="1"/>
  <c r="DT494" i="1"/>
  <c r="DM494" i="1"/>
  <c r="DL494" i="1"/>
  <c r="DK494" i="1"/>
  <c r="DJ494" i="1"/>
  <c r="DI494" i="1"/>
  <c r="DH494" i="1"/>
  <c r="CZ494" i="1"/>
  <c r="CX494" i="1"/>
  <c r="CW494" i="1"/>
  <c r="CV494" i="1"/>
  <c r="CU494" i="1"/>
  <c r="CT494" i="1"/>
  <c r="CS494" i="1"/>
  <c r="CE494" i="1"/>
  <c r="CF494" i="1" s="1"/>
  <c r="CC494" i="1"/>
  <c r="CB494" i="1"/>
  <c r="CA494" i="1"/>
  <c r="BZ494" i="1"/>
  <c r="BY494" i="1"/>
  <c r="BX494" i="1"/>
  <c r="BQ494" i="1"/>
  <c r="BG494" i="1"/>
  <c r="BF494" i="1"/>
  <c r="BE494" i="1"/>
  <c r="BD494" i="1"/>
  <c r="BC494" i="1"/>
  <c r="AW494" i="1"/>
  <c r="AU494" i="1"/>
  <c r="AT494" i="1"/>
  <c r="AS494" i="1"/>
  <c r="AR494" i="1"/>
  <c r="AL494" i="1"/>
  <c r="AM494" i="1" s="1"/>
  <c r="AJ494" i="1"/>
  <c r="AH494" i="1"/>
  <c r="AG494" i="1"/>
  <c r="AF494" i="1"/>
  <c r="AE494" i="1"/>
  <c r="Z494" i="1"/>
  <c r="Y494" i="1"/>
  <c r="X494" i="1"/>
  <c r="W494" i="1"/>
  <c r="V494" i="1"/>
  <c r="O494" i="1"/>
  <c r="P494" i="1" s="1"/>
  <c r="L494" i="1"/>
  <c r="H494" i="1"/>
  <c r="GO493" i="1"/>
  <c r="GN493" i="1"/>
  <c r="GM493" i="1"/>
  <c r="GI493" i="1"/>
  <c r="GF493" i="1"/>
  <c r="GE493" i="1"/>
  <c r="GD493" i="1"/>
  <c r="GC493" i="1"/>
  <c r="GA493" i="1"/>
  <c r="FB493" i="1"/>
  <c r="FA493" i="1"/>
  <c r="EZ493" i="1"/>
  <c r="EY493" i="1"/>
  <c r="ET493" i="1"/>
  <c r="ES493" i="1"/>
  <c r="EP493" i="1"/>
  <c r="EO493" i="1"/>
  <c r="EN493" i="1"/>
  <c r="EM493" i="1"/>
  <c r="EL493" i="1"/>
  <c r="EC493" i="1"/>
  <c r="EB493" i="1"/>
  <c r="DY493" i="1"/>
  <c r="DW493" i="1"/>
  <c r="DV493" i="1"/>
  <c r="DU493" i="1"/>
  <c r="DT493" i="1"/>
  <c r="DM493" i="1"/>
  <c r="DL493" i="1"/>
  <c r="DK493" i="1"/>
  <c r="DJ493" i="1"/>
  <c r="DI493" i="1"/>
  <c r="DH493" i="1"/>
  <c r="CZ493" i="1"/>
  <c r="CX493" i="1"/>
  <c r="CW493" i="1"/>
  <c r="CV493" i="1"/>
  <c r="CU493" i="1"/>
  <c r="CT493" i="1"/>
  <c r="CS493" i="1"/>
  <c r="CE493" i="1"/>
  <c r="CF493" i="1" s="1"/>
  <c r="CC493" i="1"/>
  <c r="CB493" i="1"/>
  <c r="CA493" i="1"/>
  <c r="BZ493" i="1"/>
  <c r="BY493" i="1"/>
  <c r="BX493" i="1"/>
  <c r="BQ493" i="1"/>
  <c r="BG493" i="1"/>
  <c r="BF493" i="1"/>
  <c r="BE493" i="1"/>
  <c r="BD493" i="1"/>
  <c r="BC493" i="1"/>
  <c r="AW493" i="1"/>
  <c r="AU493" i="1"/>
  <c r="AT493" i="1"/>
  <c r="AS493" i="1"/>
  <c r="AR493" i="1"/>
  <c r="AL493" i="1"/>
  <c r="AM493" i="1" s="1"/>
  <c r="AJ493" i="1"/>
  <c r="AH493" i="1"/>
  <c r="AG493" i="1"/>
  <c r="AF493" i="1"/>
  <c r="AE493" i="1"/>
  <c r="Z493" i="1"/>
  <c r="Y493" i="1"/>
  <c r="X493" i="1"/>
  <c r="W493" i="1"/>
  <c r="V493" i="1"/>
  <c r="O493" i="1"/>
  <c r="P493" i="1" s="1"/>
  <c r="L493" i="1"/>
  <c r="H493" i="1"/>
  <c r="GO492" i="1"/>
  <c r="GN492" i="1"/>
  <c r="GM492" i="1"/>
  <c r="GI492" i="1"/>
  <c r="GF492" i="1"/>
  <c r="GE492" i="1"/>
  <c r="GD492" i="1"/>
  <c r="GC492" i="1"/>
  <c r="GA492" i="1"/>
  <c r="FB492" i="1"/>
  <c r="FA492" i="1"/>
  <c r="EZ492" i="1"/>
  <c r="EY492" i="1"/>
  <c r="ET492" i="1"/>
  <c r="ES492" i="1"/>
  <c r="EP492" i="1"/>
  <c r="EO492" i="1"/>
  <c r="EN492" i="1"/>
  <c r="EM492" i="1"/>
  <c r="EL492" i="1"/>
  <c r="EC492" i="1"/>
  <c r="EB492" i="1"/>
  <c r="DY492" i="1"/>
  <c r="DW492" i="1"/>
  <c r="DV492" i="1"/>
  <c r="DU492" i="1"/>
  <c r="DT492" i="1"/>
  <c r="DM492" i="1"/>
  <c r="DL492" i="1"/>
  <c r="DK492" i="1"/>
  <c r="DJ492" i="1"/>
  <c r="DI492" i="1"/>
  <c r="DH492" i="1"/>
  <c r="CZ492" i="1"/>
  <c r="CX492" i="1"/>
  <c r="CW492" i="1"/>
  <c r="CV492" i="1"/>
  <c r="CU492" i="1"/>
  <c r="CT492" i="1"/>
  <c r="CS492" i="1"/>
  <c r="CE492" i="1"/>
  <c r="CF492" i="1" s="1"/>
  <c r="CC492" i="1"/>
  <c r="CB492" i="1"/>
  <c r="CA492" i="1"/>
  <c r="BZ492" i="1"/>
  <c r="BY492" i="1"/>
  <c r="BX492" i="1"/>
  <c r="BQ492" i="1"/>
  <c r="BG492" i="1"/>
  <c r="BF492" i="1"/>
  <c r="BE492" i="1"/>
  <c r="BD492" i="1"/>
  <c r="BC492" i="1"/>
  <c r="AW492" i="1"/>
  <c r="AU492" i="1"/>
  <c r="AT492" i="1"/>
  <c r="AS492" i="1"/>
  <c r="AR492" i="1"/>
  <c r="AL492" i="1"/>
  <c r="AM492" i="1" s="1"/>
  <c r="AJ492" i="1"/>
  <c r="AH492" i="1"/>
  <c r="AG492" i="1"/>
  <c r="AF492" i="1"/>
  <c r="AE492" i="1"/>
  <c r="Z492" i="1"/>
  <c r="Y492" i="1"/>
  <c r="X492" i="1"/>
  <c r="W492" i="1"/>
  <c r="V492" i="1"/>
  <c r="O492" i="1"/>
  <c r="P492" i="1" s="1"/>
  <c r="L492" i="1"/>
  <c r="H492" i="1"/>
  <c r="GO491" i="1"/>
  <c r="GN491" i="1"/>
  <c r="GM491" i="1"/>
  <c r="GI491" i="1"/>
  <c r="GF491" i="1"/>
  <c r="GE491" i="1"/>
  <c r="GD491" i="1"/>
  <c r="GC491" i="1"/>
  <c r="GA491" i="1"/>
  <c r="FB491" i="1"/>
  <c r="FA491" i="1"/>
  <c r="EZ491" i="1"/>
  <c r="EY491" i="1"/>
  <c r="ET491" i="1"/>
  <c r="ES491" i="1"/>
  <c r="EP491" i="1"/>
  <c r="EO491" i="1"/>
  <c r="EN491" i="1"/>
  <c r="EM491" i="1"/>
  <c r="EL491" i="1"/>
  <c r="EC491" i="1"/>
  <c r="EB491" i="1"/>
  <c r="DY491" i="1"/>
  <c r="DW491" i="1"/>
  <c r="DV491" i="1"/>
  <c r="DU491" i="1"/>
  <c r="DT491" i="1"/>
  <c r="DM491" i="1"/>
  <c r="DL491" i="1"/>
  <c r="DK491" i="1"/>
  <c r="DJ491" i="1"/>
  <c r="DI491" i="1"/>
  <c r="DH491" i="1"/>
  <c r="CZ491" i="1"/>
  <c r="CX491" i="1"/>
  <c r="CW491" i="1"/>
  <c r="CV491" i="1"/>
  <c r="CU491" i="1"/>
  <c r="CT491" i="1"/>
  <c r="CS491" i="1"/>
  <c r="CE491" i="1"/>
  <c r="CF491" i="1" s="1"/>
  <c r="CC491" i="1"/>
  <c r="CB491" i="1"/>
  <c r="CA491" i="1"/>
  <c r="BZ491" i="1"/>
  <c r="BY491" i="1"/>
  <c r="BX491" i="1"/>
  <c r="BQ491" i="1"/>
  <c r="BG491" i="1"/>
  <c r="BF491" i="1"/>
  <c r="BE491" i="1"/>
  <c r="BD491" i="1"/>
  <c r="BC491" i="1"/>
  <c r="AW491" i="1"/>
  <c r="AU491" i="1"/>
  <c r="AT491" i="1"/>
  <c r="AS491" i="1"/>
  <c r="AR491" i="1"/>
  <c r="AL491" i="1"/>
  <c r="AM491" i="1" s="1"/>
  <c r="AJ491" i="1"/>
  <c r="AH491" i="1"/>
  <c r="AG491" i="1"/>
  <c r="AF491" i="1"/>
  <c r="AE491" i="1"/>
  <c r="Z491" i="1"/>
  <c r="Y491" i="1"/>
  <c r="X491" i="1"/>
  <c r="W491" i="1"/>
  <c r="V491" i="1"/>
  <c r="O491" i="1"/>
  <c r="P491" i="1" s="1"/>
  <c r="L491" i="1"/>
  <c r="H491" i="1"/>
  <c r="GO490" i="1"/>
  <c r="GN490" i="1"/>
  <c r="GM490" i="1"/>
  <c r="GI490" i="1"/>
  <c r="GF490" i="1"/>
  <c r="GE490" i="1"/>
  <c r="GD490" i="1"/>
  <c r="GC490" i="1"/>
  <c r="GA490" i="1"/>
  <c r="FB490" i="1"/>
  <c r="FA490" i="1"/>
  <c r="EZ490" i="1"/>
  <c r="EY490" i="1"/>
  <c r="ET490" i="1"/>
  <c r="ES490" i="1"/>
  <c r="EP490" i="1"/>
  <c r="EO490" i="1"/>
  <c r="EN490" i="1"/>
  <c r="EM490" i="1"/>
  <c r="EL490" i="1"/>
  <c r="EC490" i="1"/>
  <c r="EB490" i="1"/>
  <c r="DY490" i="1"/>
  <c r="DW490" i="1"/>
  <c r="DV490" i="1"/>
  <c r="DU490" i="1"/>
  <c r="DT490" i="1"/>
  <c r="DM490" i="1"/>
  <c r="DL490" i="1"/>
  <c r="DK490" i="1"/>
  <c r="DJ490" i="1"/>
  <c r="DI490" i="1"/>
  <c r="DH490" i="1"/>
  <c r="CZ490" i="1"/>
  <c r="CX490" i="1"/>
  <c r="CW490" i="1"/>
  <c r="CV490" i="1"/>
  <c r="CU490" i="1"/>
  <c r="CT490" i="1"/>
  <c r="CS490" i="1"/>
  <c r="CE490" i="1"/>
  <c r="CF490" i="1" s="1"/>
  <c r="CC490" i="1"/>
  <c r="CB490" i="1"/>
  <c r="CA490" i="1"/>
  <c r="BZ490" i="1"/>
  <c r="BY490" i="1"/>
  <c r="BX490" i="1"/>
  <c r="BQ490" i="1"/>
  <c r="BG490" i="1"/>
  <c r="BF490" i="1"/>
  <c r="BE490" i="1"/>
  <c r="BD490" i="1"/>
  <c r="BC490" i="1"/>
  <c r="AW490" i="1"/>
  <c r="AU490" i="1"/>
  <c r="AT490" i="1"/>
  <c r="AS490" i="1"/>
  <c r="AR490" i="1"/>
  <c r="AL490" i="1"/>
  <c r="AM490" i="1" s="1"/>
  <c r="AJ490" i="1"/>
  <c r="AH490" i="1"/>
  <c r="AG490" i="1"/>
  <c r="AF490" i="1"/>
  <c r="AE490" i="1"/>
  <c r="Z490" i="1"/>
  <c r="Y490" i="1"/>
  <c r="X490" i="1"/>
  <c r="W490" i="1"/>
  <c r="V490" i="1"/>
  <c r="O490" i="1"/>
  <c r="P490" i="1" s="1"/>
  <c r="L490" i="1"/>
  <c r="H490" i="1"/>
  <c r="GO489" i="1"/>
  <c r="GN489" i="1"/>
  <c r="GM489" i="1"/>
  <c r="GI489" i="1"/>
  <c r="GF489" i="1"/>
  <c r="GE489" i="1"/>
  <c r="GD489" i="1"/>
  <c r="GC489" i="1"/>
  <c r="GA489" i="1"/>
  <c r="FB489" i="1"/>
  <c r="FA489" i="1"/>
  <c r="EZ489" i="1"/>
  <c r="EY489" i="1"/>
  <c r="ET489" i="1"/>
  <c r="ES489" i="1"/>
  <c r="EP489" i="1"/>
  <c r="EO489" i="1"/>
  <c r="EN489" i="1"/>
  <c r="EM489" i="1"/>
  <c r="EL489" i="1"/>
  <c r="EC489" i="1"/>
  <c r="EB489" i="1"/>
  <c r="DY489" i="1"/>
  <c r="DW489" i="1"/>
  <c r="DV489" i="1"/>
  <c r="DU489" i="1"/>
  <c r="DT489" i="1"/>
  <c r="DM489" i="1"/>
  <c r="DL489" i="1"/>
  <c r="DK489" i="1"/>
  <c r="DJ489" i="1"/>
  <c r="DI489" i="1"/>
  <c r="DH489" i="1"/>
  <c r="CZ489" i="1"/>
  <c r="CX489" i="1"/>
  <c r="CW489" i="1"/>
  <c r="CV489" i="1"/>
  <c r="CU489" i="1"/>
  <c r="CT489" i="1"/>
  <c r="CS489" i="1"/>
  <c r="CE489" i="1"/>
  <c r="CF489" i="1" s="1"/>
  <c r="CC489" i="1"/>
  <c r="CB489" i="1"/>
  <c r="CA489" i="1"/>
  <c r="BZ489" i="1"/>
  <c r="BY489" i="1"/>
  <c r="BX489" i="1"/>
  <c r="BQ489" i="1"/>
  <c r="BG489" i="1"/>
  <c r="BF489" i="1"/>
  <c r="BE489" i="1"/>
  <c r="BD489" i="1"/>
  <c r="BC489" i="1"/>
  <c r="AW489" i="1"/>
  <c r="AU489" i="1"/>
  <c r="AT489" i="1"/>
  <c r="AS489" i="1"/>
  <c r="AR489" i="1"/>
  <c r="AL489" i="1"/>
  <c r="AM489" i="1" s="1"/>
  <c r="AJ489" i="1"/>
  <c r="AH489" i="1"/>
  <c r="AG489" i="1"/>
  <c r="AF489" i="1"/>
  <c r="AE489" i="1"/>
  <c r="Z489" i="1"/>
  <c r="Y489" i="1"/>
  <c r="X489" i="1"/>
  <c r="W489" i="1"/>
  <c r="V489" i="1"/>
  <c r="O489" i="1"/>
  <c r="P489" i="1" s="1"/>
  <c r="L489" i="1"/>
  <c r="H489" i="1"/>
  <c r="GO488" i="1"/>
  <c r="GN488" i="1"/>
  <c r="GM488" i="1"/>
  <c r="GI488" i="1"/>
  <c r="GF488" i="1"/>
  <c r="GE488" i="1"/>
  <c r="GD488" i="1"/>
  <c r="GC488" i="1"/>
  <c r="GA488" i="1"/>
  <c r="FB488" i="1"/>
  <c r="FA488" i="1"/>
  <c r="EZ488" i="1"/>
  <c r="EY488" i="1"/>
  <c r="ET488" i="1"/>
  <c r="ES488" i="1"/>
  <c r="EP488" i="1"/>
  <c r="EO488" i="1"/>
  <c r="EN488" i="1"/>
  <c r="EM488" i="1"/>
  <c r="EL488" i="1"/>
  <c r="EC488" i="1"/>
  <c r="EB488" i="1"/>
  <c r="DY488" i="1"/>
  <c r="DW488" i="1"/>
  <c r="DV488" i="1"/>
  <c r="DU488" i="1"/>
  <c r="DT488" i="1"/>
  <c r="DM488" i="1"/>
  <c r="DL488" i="1"/>
  <c r="DK488" i="1"/>
  <c r="DJ488" i="1"/>
  <c r="DI488" i="1"/>
  <c r="DH488" i="1"/>
  <c r="CZ488" i="1"/>
  <c r="CX488" i="1"/>
  <c r="CW488" i="1"/>
  <c r="CV488" i="1"/>
  <c r="CU488" i="1"/>
  <c r="CT488" i="1"/>
  <c r="CS488" i="1"/>
  <c r="CE488" i="1"/>
  <c r="CF488" i="1" s="1"/>
  <c r="CC488" i="1"/>
  <c r="CB488" i="1"/>
  <c r="CA488" i="1"/>
  <c r="BZ488" i="1"/>
  <c r="BY488" i="1"/>
  <c r="BX488" i="1"/>
  <c r="BQ488" i="1"/>
  <c r="BG488" i="1"/>
  <c r="BF488" i="1"/>
  <c r="BE488" i="1"/>
  <c r="BD488" i="1"/>
  <c r="BC488" i="1"/>
  <c r="AW488" i="1"/>
  <c r="AU488" i="1"/>
  <c r="AT488" i="1"/>
  <c r="AS488" i="1"/>
  <c r="AR488" i="1"/>
  <c r="AL488" i="1"/>
  <c r="AM488" i="1" s="1"/>
  <c r="AJ488" i="1"/>
  <c r="AH488" i="1"/>
  <c r="AG488" i="1"/>
  <c r="AF488" i="1"/>
  <c r="AE488" i="1"/>
  <c r="Z488" i="1"/>
  <c r="Y488" i="1"/>
  <c r="X488" i="1"/>
  <c r="W488" i="1"/>
  <c r="V488" i="1"/>
  <c r="O488" i="1"/>
  <c r="P488" i="1" s="1"/>
  <c r="L488" i="1"/>
  <c r="H488" i="1"/>
  <c r="GO487" i="1"/>
  <c r="GN487" i="1"/>
  <c r="GM487" i="1"/>
  <c r="GI487" i="1"/>
  <c r="GF487" i="1"/>
  <c r="GE487" i="1"/>
  <c r="GD487" i="1"/>
  <c r="GC487" i="1"/>
  <c r="GA487" i="1"/>
  <c r="FB487" i="1"/>
  <c r="FA487" i="1"/>
  <c r="EZ487" i="1"/>
  <c r="EY487" i="1"/>
  <c r="ET487" i="1"/>
  <c r="ES487" i="1"/>
  <c r="EP487" i="1"/>
  <c r="EO487" i="1"/>
  <c r="EN487" i="1"/>
  <c r="EM487" i="1"/>
  <c r="EL487" i="1"/>
  <c r="EC487" i="1"/>
  <c r="EB487" i="1"/>
  <c r="DY487" i="1"/>
  <c r="DW487" i="1"/>
  <c r="DV487" i="1"/>
  <c r="DU487" i="1"/>
  <c r="DT487" i="1"/>
  <c r="DM487" i="1"/>
  <c r="DL487" i="1"/>
  <c r="DK487" i="1"/>
  <c r="DJ487" i="1"/>
  <c r="DI487" i="1"/>
  <c r="DH487" i="1"/>
  <c r="CZ487" i="1"/>
  <c r="CX487" i="1"/>
  <c r="CW487" i="1"/>
  <c r="CV487" i="1"/>
  <c r="CU487" i="1"/>
  <c r="CT487" i="1"/>
  <c r="CS487" i="1"/>
  <c r="CE487" i="1"/>
  <c r="CF487" i="1" s="1"/>
  <c r="CC487" i="1"/>
  <c r="CB487" i="1"/>
  <c r="CA487" i="1"/>
  <c r="BZ487" i="1"/>
  <c r="BY487" i="1"/>
  <c r="BX487" i="1"/>
  <c r="BQ487" i="1"/>
  <c r="BG487" i="1"/>
  <c r="BF487" i="1"/>
  <c r="BE487" i="1"/>
  <c r="BD487" i="1"/>
  <c r="BC487" i="1"/>
  <c r="AW487" i="1"/>
  <c r="AU487" i="1"/>
  <c r="AT487" i="1"/>
  <c r="AS487" i="1"/>
  <c r="AR487" i="1"/>
  <c r="AL487" i="1"/>
  <c r="AM487" i="1" s="1"/>
  <c r="AJ487" i="1"/>
  <c r="AH487" i="1"/>
  <c r="AG487" i="1"/>
  <c r="AF487" i="1"/>
  <c r="AE487" i="1"/>
  <c r="Z487" i="1"/>
  <c r="Y487" i="1"/>
  <c r="X487" i="1"/>
  <c r="W487" i="1"/>
  <c r="V487" i="1"/>
  <c r="O487" i="1"/>
  <c r="P487" i="1" s="1"/>
  <c r="L487" i="1"/>
  <c r="H487" i="1"/>
  <c r="GO486" i="1"/>
  <c r="GN486" i="1"/>
  <c r="GM486" i="1"/>
  <c r="GI486" i="1"/>
  <c r="GF486" i="1"/>
  <c r="GE486" i="1"/>
  <c r="GD486" i="1"/>
  <c r="GC486" i="1"/>
  <c r="GA486" i="1"/>
  <c r="FB486" i="1"/>
  <c r="FA486" i="1"/>
  <c r="EZ486" i="1"/>
  <c r="EY486" i="1"/>
  <c r="ET486" i="1"/>
  <c r="ES486" i="1"/>
  <c r="EP486" i="1"/>
  <c r="EO486" i="1"/>
  <c r="EN486" i="1"/>
  <c r="EM486" i="1"/>
  <c r="EL486" i="1"/>
  <c r="EC486" i="1"/>
  <c r="EB486" i="1"/>
  <c r="DY486" i="1"/>
  <c r="DW486" i="1"/>
  <c r="DV486" i="1"/>
  <c r="DU486" i="1"/>
  <c r="DT486" i="1"/>
  <c r="DM486" i="1"/>
  <c r="DL486" i="1"/>
  <c r="DK486" i="1"/>
  <c r="DJ486" i="1"/>
  <c r="DI486" i="1"/>
  <c r="DH486" i="1"/>
  <c r="CZ486" i="1"/>
  <c r="CX486" i="1"/>
  <c r="CW486" i="1"/>
  <c r="CV486" i="1"/>
  <c r="CU486" i="1"/>
  <c r="CT486" i="1"/>
  <c r="CS486" i="1"/>
  <c r="CE486" i="1"/>
  <c r="CF486" i="1" s="1"/>
  <c r="CC486" i="1"/>
  <c r="CB486" i="1"/>
  <c r="CA486" i="1"/>
  <c r="BZ486" i="1"/>
  <c r="BY486" i="1"/>
  <c r="BX486" i="1"/>
  <c r="BQ486" i="1"/>
  <c r="BG486" i="1"/>
  <c r="BF486" i="1"/>
  <c r="BE486" i="1"/>
  <c r="BD486" i="1"/>
  <c r="BC486" i="1"/>
  <c r="AW486" i="1"/>
  <c r="AU486" i="1"/>
  <c r="AT486" i="1"/>
  <c r="AS486" i="1"/>
  <c r="AR486" i="1"/>
  <c r="AL486" i="1"/>
  <c r="AM486" i="1" s="1"/>
  <c r="AJ486" i="1"/>
  <c r="AH486" i="1"/>
  <c r="AG486" i="1"/>
  <c r="AF486" i="1"/>
  <c r="AE486" i="1"/>
  <c r="Z486" i="1"/>
  <c r="Y486" i="1"/>
  <c r="X486" i="1"/>
  <c r="W486" i="1"/>
  <c r="V486" i="1"/>
  <c r="O486" i="1"/>
  <c r="P486" i="1" s="1"/>
  <c r="L486" i="1"/>
  <c r="H486" i="1"/>
  <c r="GO485" i="1"/>
  <c r="GN485" i="1"/>
  <c r="GM485" i="1"/>
  <c r="GI485" i="1"/>
  <c r="GF485" i="1"/>
  <c r="GE485" i="1"/>
  <c r="GD485" i="1"/>
  <c r="GC485" i="1"/>
  <c r="GA485" i="1"/>
  <c r="FB485" i="1"/>
  <c r="FA485" i="1"/>
  <c r="EZ485" i="1"/>
  <c r="EY485" i="1"/>
  <c r="ET485" i="1"/>
  <c r="ES485" i="1"/>
  <c r="EP485" i="1"/>
  <c r="EO485" i="1"/>
  <c r="EN485" i="1"/>
  <c r="EM485" i="1"/>
  <c r="EL485" i="1"/>
  <c r="EC485" i="1"/>
  <c r="EB485" i="1"/>
  <c r="DY485" i="1"/>
  <c r="DW485" i="1"/>
  <c r="DV485" i="1"/>
  <c r="DU485" i="1"/>
  <c r="DT485" i="1"/>
  <c r="DM485" i="1"/>
  <c r="DL485" i="1"/>
  <c r="DK485" i="1"/>
  <c r="DJ485" i="1"/>
  <c r="DI485" i="1"/>
  <c r="DH485" i="1"/>
  <c r="CZ485" i="1"/>
  <c r="CX485" i="1"/>
  <c r="CW485" i="1"/>
  <c r="CV485" i="1"/>
  <c r="CU485" i="1"/>
  <c r="CT485" i="1"/>
  <c r="CS485" i="1"/>
  <c r="CE485" i="1"/>
  <c r="CF485" i="1" s="1"/>
  <c r="CC485" i="1"/>
  <c r="CB485" i="1"/>
  <c r="CA485" i="1"/>
  <c r="BZ485" i="1"/>
  <c r="BY485" i="1"/>
  <c r="BX485" i="1"/>
  <c r="BQ485" i="1"/>
  <c r="BG485" i="1"/>
  <c r="BF485" i="1"/>
  <c r="BE485" i="1"/>
  <c r="BD485" i="1"/>
  <c r="BC485" i="1"/>
  <c r="AW485" i="1"/>
  <c r="AU485" i="1"/>
  <c r="AT485" i="1"/>
  <c r="AS485" i="1"/>
  <c r="AR485" i="1"/>
  <c r="AL485" i="1"/>
  <c r="AM485" i="1" s="1"/>
  <c r="AJ485" i="1"/>
  <c r="AH485" i="1"/>
  <c r="AG485" i="1"/>
  <c r="AF485" i="1"/>
  <c r="AE485" i="1"/>
  <c r="Z485" i="1"/>
  <c r="Y485" i="1"/>
  <c r="X485" i="1"/>
  <c r="W485" i="1"/>
  <c r="V485" i="1"/>
  <c r="O485" i="1"/>
  <c r="P485" i="1" s="1"/>
  <c r="L485" i="1"/>
  <c r="H485" i="1"/>
  <c r="GO484" i="1"/>
  <c r="GN484" i="1"/>
  <c r="GM484" i="1"/>
  <c r="GI484" i="1"/>
  <c r="GF484" i="1"/>
  <c r="GE484" i="1"/>
  <c r="GD484" i="1"/>
  <c r="GC484" i="1"/>
  <c r="GA484" i="1"/>
  <c r="FB484" i="1"/>
  <c r="FA484" i="1"/>
  <c r="EZ484" i="1"/>
  <c r="EY484" i="1"/>
  <c r="ET484" i="1"/>
  <c r="ES484" i="1"/>
  <c r="EP484" i="1"/>
  <c r="EO484" i="1"/>
  <c r="EN484" i="1"/>
  <c r="EM484" i="1"/>
  <c r="EL484" i="1"/>
  <c r="EC484" i="1"/>
  <c r="EB484" i="1"/>
  <c r="DY484" i="1"/>
  <c r="DW484" i="1"/>
  <c r="DV484" i="1"/>
  <c r="DU484" i="1"/>
  <c r="DT484" i="1"/>
  <c r="DM484" i="1"/>
  <c r="DL484" i="1"/>
  <c r="DK484" i="1"/>
  <c r="DJ484" i="1"/>
  <c r="DI484" i="1"/>
  <c r="DH484" i="1"/>
  <c r="CZ484" i="1"/>
  <c r="CX484" i="1"/>
  <c r="CW484" i="1"/>
  <c r="CV484" i="1"/>
  <c r="CU484" i="1"/>
  <c r="CT484" i="1"/>
  <c r="CS484" i="1"/>
  <c r="CE484" i="1"/>
  <c r="CF484" i="1" s="1"/>
  <c r="CC484" i="1"/>
  <c r="CB484" i="1"/>
  <c r="CA484" i="1"/>
  <c r="BZ484" i="1"/>
  <c r="BY484" i="1"/>
  <c r="BX484" i="1"/>
  <c r="BQ484" i="1"/>
  <c r="BG484" i="1"/>
  <c r="BF484" i="1"/>
  <c r="BE484" i="1"/>
  <c r="BD484" i="1"/>
  <c r="BC484" i="1"/>
  <c r="AW484" i="1"/>
  <c r="AU484" i="1"/>
  <c r="AT484" i="1"/>
  <c r="AS484" i="1"/>
  <c r="AR484" i="1"/>
  <c r="AL484" i="1"/>
  <c r="AM484" i="1" s="1"/>
  <c r="AJ484" i="1"/>
  <c r="AH484" i="1"/>
  <c r="AG484" i="1"/>
  <c r="AF484" i="1"/>
  <c r="AE484" i="1"/>
  <c r="Z484" i="1"/>
  <c r="Y484" i="1"/>
  <c r="X484" i="1"/>
  <c r="W484" i="1"/>
  <c r="V484" i="1"/>
  <c r="O484" i="1"/>
  <c r="P484" i="1" s="1"/>
  <c r="L484" i="1"/>
  <c r="H484" i="1"/>
  <c r="GO483" i="1"/>
  <c r="GN483" i="1"/>
  <c r="GM483" i="1"/>
  <c r="GI483" i="1"/>
  <c r="GF483" i="1"/>
  <c r="GE483" i="1"/>
  <c r="GD483" i="1"/>
  <c r="GC483" i="1"/>
  <c r="GA483" i="1"/>
  <c r="FB483" i="1"/>
  <c r="FA483" i="1"/>
  <c r="EZ483" i="1"/>
  <c r="EY483" i="1"/>
  <c r="ET483" i="1"/>
  <c r="ES483" i="1"/>
  <c r="EP483" i="1"/>
  <c r="EO483" i="1"/>
  <c r="EN483" i="1"/>
  <c r="EM483" i="1"/>
  <c r="EL483" i="1"/>
  <c r="EC483" i="1"/>
  <c r="EB483" i="1"/>
  <c r="DY483" i="1"/>
  <c r="DW483" i="1"/>
  <c r="DV483" i="1"/>
  <c r="DU483" i="1"/>
  <c r="DT483" i="1"/>
  <c r="DM483" i="1"/>
  <c r="DL483" i="1"/>
  <c r="DK483" i="1"/>
  <c r="DJ483" i="1"/>
  <c r="DI483" i="1"/>
  <c r="DH483" i="1"/>
  <c r="CZ483" i="1"/>
  <c r="CX483" i="1"/>
  <c r="CW483" i="1"/>
  <c r="CV483" i="1"/>
  <c r="CU483" i="1"/>
  <c r="CT483" i="1"/>
  <c r="CS483" i="1"/>
  <c r="CE483" i="1"/>
  <c r="CF483" i="1" s="1"/>
  <c r="CC483" i="1"/>
  <c r="CB483" i="1"/>
  <c r="CA483" i="1"/>
  <c r="BZ483" i="1"/>
  <c r="BY483" i="1"/>
  <c r="BX483" i="1"/>
  <c r="BQ483" i="1"/>
  <c r="BG483" i="1"/>
  <c r="BF483" i="1"/>
  <c r="BE483" i="1"/>
  <c r="BD483" i="1"/>
  <c r="BC483" i="1"/>
  <c r="AW483" i="1"/>
  <c r="AU483" i="1"/>
  <c r="AT483" i="1"/>
  <c r="AS483" i="1"/>
  <c r="AR483" i="1"/>
  <c r="AL483" i="1"/>
  <c r="AM483" i="1" s="1"/>
  <c r="AJ483" i="1"/>
  <c r="AH483" i="1"/>
  <c r="AG483" i="1"/>
  <c r="AF483" i="1"/>
  <c r="AE483" i="1"/>
  <c r="Z483" i="1"/>
  <c r="Y483" i="1"/>
  <c r="X483" i="1"/>
  <c r="W483" i="1"/>
  <c r="V483" i="1"/>
  <c r="O483" i="1"/>
  <c r="P483" i="1" s="1"/>
  <c r="L483" i="1"/>
  <c r="H483" i="1"/>
  <c r="GO482" i="1"/>
  <c r="GN482" i="1"/>
  <c r="GM482" i="1"/>
  <c r="GI482" i="1"/>
  <c r="GF482" i="1"/>
  <c r="GE482" i="1"/>
  <c r="GD482" i="1"/>
  <c r="GC482" i="1"/>
  <c r="GA482" i="1"/>
  <c r="FB482" i="1"/>
  <c r="FA482" i="1"/>
  <c r="EZ482" i="1"/>
  <c r="EY482" i="1"/>
  <c r="ET482" i="1"/>
  <c r="ES482" i="1"/>
  <c r="EP482" i="1"/>
  <c r="EO482" i="1"/>
  <c r="EN482" i="1"/>
  <c r="EM482" i="1"/>
  <c r="EL482" i="1"/>
  <c r="EC482" i="1"/>
  <c r="EB482" i="1"/>
  <c r="DY482" i="1"/>
  <c r="DW482" i="1"/>
  <c r="DV482" i="1"/>
  <c r="DU482" i="1"/>
  <c r="DT482" i="1"/>
  <c r="DM482" i="1"/>
  <c r="DL482" i="1"/>
  <c r="DK482" i="1"/>
  <c r="DJ482" i="1"/>
  <c r="DI482" i="1"/>
  <c r="DH482" i="1"/>
  <c r="CZ482" i="1"/>
  <c r="CX482" i="1"/>
  <c r="CW482" i="1"/>
  <c r="CV482" i="1"/>
  <c r="CU482" i="1"/>
  <c r="CT482" i="1"/>
  <c r="CS482" i="1"/>
  <c r="CE482" i="1"/>
  <c r="CF482" i="1" s="1"/>
  <c r="CC482" i="1"/>
  <c r="CB482" i="1"/>
  <c r="CA482" i="1"/>
  <c r="BZ482" i="1"/>
  <c r="BY482" i="1"/>
  <c r="BX482" i="1"/>
  <c r="BQ482" i="1"/>
  <c r="BG482" i="1"/>
  <c r="BF482" i="1"/>
  <c r="BE482" i="1"/>
  <c r="BD482" i="1"/>
  <c r="BC482" i="1"/>
  <c r="AW482" i="1"/>
  <c r="AU482" i="1"/>
  <c r="AT482" i="1"/>
  <c r="AS482" i="1"/>
  <c r="AR482" i="1"/>
  <c r="AL482" i="1"/>
  <c r="AM482" i="1" s="1"/>
  <c r="AJ482" i="1"/>
  <c r="AH482" i="1"/>
  <c r="AG482" i="1"/>
  <c r="AF482" i="1"/>
  <c r="AE482" i="1"/>
  <c r="Z482" i="1"/>
  <c r="Y482" i="1"/>
  <c r="X482" i="1"/>
  <c r="W482" i="1"/>
  <c r="V482" i="1"/>
  <c r="O482" i="1"/>
  <c r="P482" i="1" s="1"/>
  <c r="L482" i="1"/>
  <c r="H482" i="1"/>
  <c r="GO481" i="1"/>
  <c r="GN481" i="1"/>
  <c r="GM481" i="1"/>
  <c r="GI481" i="1"/>
  <c r="GF481" i="1"/>
  <c r="GE481" i="1"/>
  <c r="GD481" i="1"/>
  <c r="GC481" i="1"/>
  <c r="GA481" i="1"/>
  <c r="FB481" i="1"/>
  <c r="FA481" i="1"/>
  <c r="EZ481" i="1"/>
  <c r="EY481" i="1"/>
  <c r="ET481" i="1"/>
  <c r="ES481" i="1"/>
  <c r="EP481" i="1"/>
  <c r="EO481" i="1"/>
  <c r="EN481" i="1"/>
  <c r="EM481" i="1"/>
  <c r="EL481" i="1"/>
  <c r="EC481" i="1"/>
  <c r="EB481" i="1"/>
  <c r="DY481" i="1"/>
  <c r="DW481" i="1"/>
  <c r="DV481" i="1"/>
  <c r="DU481" i="1"/>
  <c r="DT481" i="1"/>
  <c r="DM481" i="1"/>
  <c r="DL481" i="1"/>
  <c r="DK481" i="1"/>
  <c r="DJ481" i="1"/>
  <c r="DI481" i="1"/>
  <c r="DH481" i="1"/>
  <c r="CZ481" i="1"/>
  <c r="CX481" i="1"/>
  <c r="CW481" i="1"/>
  <c r="CV481" i="1"/>
  <c r="CU481" i="1"/>
  <c r="CT481" i="1"/>
  <c r="CS481" i="1"/>
  <c r="CE481" i="1"/>
  <c r="CF481" i="1" s="1"/>
  <c r="CC481" i="1"/>
  <c r="CB481" i="1"/>
  <c r="CA481" i="1"/>
  <c r="BZ481" i="1"/>
  <c r="BY481" i="1"/>
  <c r="BX481" i="1"/>
  <c r="BQ481" i="1"/>
  <c r="BG481" i="1"/>
  <c r="BF481" i="1"/>
  <c r="BE481" i="1"/>
  <c r="BD481" i="1"/>
  <c r="BC481" i="1"/>
  <c r="AW481" i="1"/>
  <c r="AU481" i="1"/>
  <c r="AT481" i="1"/>
  <c r="AS481" i="1"/>
  <c r="AR481" i="1"/>
  <c r="AL481" i="1"/>
  <c r="AM481" i="1" s="1"/>
  <c r="AJ481" i="1"/>
  <c r="AH481" i="1"/>
  <c r="AG481" i="1"/>
  <c r="AF481" i="1"/>
  <c r="AE481" i="1"/>
  <c r="Z481" i="1"/>
  <c r="Y481" i="1"/>
  <c r="X481" i="1"/>
  <c r="W481" i="1"/>
  <c r="V481" i="1"/>
  <c r="O481" i="1"/>
  <c r="P481" i="1" s="1"/>
  <c r="L481" i="1"/>
  <c r="H481" i="1"/>
  <c r="GO480" i="1"/>
  <c r="GN480" i="1"/>
  <c r="GM480" i="1"/>
  <c r="GI480" i="1"/>
  <c r="GF480" i="1"/>
  <c r="GE480" i="1"/>
  <c r="GD480" i="1"/>
  <c r="GC480" i="1"/>
  <c r="GA480" i="1"/>
  <c r="FB480" i="1"/>
  <c r="FA480" i="1"/>
  <c r="EZ480" i="1"/>
  <c r="EY480" i="1"/>
  <c r="ET480" i="1"/>
  <c r="ES480" i="1"/>
  <c r="EP480" i="1"/>
  <c r="EO480" i="1"/>
  <c r="EN480" i="1"/>
  <c r="EM480" i="1"/>
  <c r="EL480" i="1"/>
  <c r="EC480" i="1"/>
  <c r="EB480" i="1"/>
  <c r="DY480" i="1"/>
  <c r="DW480" i="1"/>
  <c r="DV480" i="1"/>
  <c r="DU480" i="1"/>
  <c r="DT480" i="1"/>
  <c r="DM480" i="1"/>
  <c r="DL480" i="1"/>
  <c r="DK480" i="1"/>
  <c r="DJ480" i="1"/>
  <c r="DI480" i="1"/>
  <c r="DH480" i="1"/>
  <c r="CZ480" i="1"/>
  <c r="CX480" i="1"/>
  <c r="CW480" i="1"/>
  <c r="CV480" i="1"/>
  <c r="CU480" i="1"/>
  <c r="CT480" i="1"/>
  <c r="CS480" i="1"/>
  <c r="CE480" i="1"/>
  <c r="CF480" i="1" s="1"/>
  <c r="CC480" i="1"/>
  <c r="CB480" i="1"/>
  <c r="CA480" i="1"/>
  <c r="BZ480" i="1"/>
  <c r="BY480" i="1"/>
  <c r="BX480" i="1"/>
  <c r="BQ480" i="1"/>
  <c r="BG480" i="1"/>
  <c r="BF480" i="1"/>
  <c r="BE480" i="1"/>
  <c r="BD480" i="1"/>
  <c r="BC480" i="1"/>
  <c r="AW480" i="1"/>
  <c r="AU480" i="1"/>
  <c r="AT480" i="1"/>
  <c r="AS480" i="1"/>
  <c r="AR480" i="1"/>
  <c r="AL480" i="1"/>
  <c r="AM480" i="1" s="1"/>
  <c r="AJ480" i="1"/>
  <c r="AH480" i="1"/>
  <c r="AG480" i="1"/>
  <c r="AF480" i="1"/>
  <c r="AE480" i="1"/>
  <c r="Z480" i="1"/>
  <c r="Y480" i="1"/>
  <c r="X480" i="1"/>
  <c r="W480" i="1"/>
  <c r="V480" i="1"/>
  <c r="O480" i="1"/>
  <c r="P480" i="1" s="1"/>
  <c r="L480" i="1"/>
  <c r="H480" i="1"/>
  <c r="GO479" i="1"/>
  <c r="GN479" i="1"/>
  <c r="GM479" i="1"/>
  <c r="GI479" i="1"/>
  <c r="GF479" i="1"/>
  <c r="GE479" i="1"/>
  <c r="GD479" i="1"/>
  <c r="GC479" i="1"/>
  <c r="GA479" i="1"/>
  <c r="FB479" i="1"/>
  <c r="FA479" i="1"/>
  <c r="EZ479" i="1"/>
  <c r="EY479" i="1"/>
  <c r="ET479" i="1"/>
  <c r="ES479" i="1"/>
  <c r="EP479" i="1"/>
  <c r="EO479" i="1"/>
  <c r="EN479" i="1"/>
  <c r="EM479" i="1"/>
  <c r="EL479" i="1"/>
  <c r="EC479" i="1"/>
  <c r="EB479" i="1"/>
  <c r="DY479" i="1"/>
  <c r="DW479" i="1"/>
  <c r="DV479" i="1"/>
  <c r="DU479" i="1"/>
  <c r="DT479" i="1"/>
  <c r="DM479" i="1"/>
  <c r="DL479" i="1"/>
  <c r="DK479" i="1"/>
  <c r="DJ479" i="1"/>
  <c r="DI479" i="1"/>
  <c r="DH479" i="1"/>
  <c r="CZ479" i="1"/>
  <c r="CX479" i="1"/>
  <c r="CW479" i="1"/>
  <c r="CV479" i="1"/>
  <c r="CU479" i="1"/>
  <c r="CT479" i="1"/>
  <c r="CS479" i="1"/>
  <c r="CE479" i="1"/>
  <c r="CF479" i="1" s="1"/>
  <c r="CC479" i="1"/>
  <c r="CB479" i="1"/>
  <c r="CA479" i="1"/>
  <c r="BZ479" i="1"/>
  <c r="BY479" i="1"/>
  <c r="BX479" i="1"/>
  <c r="BQ479" i="1"/>
  <c r="BG479" i="1"/>
  <c r="BF479" i="1"/>
  <c r="BE479" i="1"/>
  <c r="BD479" i="1"/>
  <c r="BC479" i="1"/>
  <c r="AW479" i="1"/>
  <c r="AU479" i="1"/>
  <c r="AT479" i="1"/>
  <c r="AS479" i="1"/>
  <c r="AR479" i="1"/>
  <c r="AL479" i="1"/>
  <c r="AM479" i="1" s="1"/>
  <c r="AJ479" i="1"/>
  <c r="AH479" i="1"/>
  <c r="AG479" i="1"/>
  <c r="AF479" i="1"/>
  <c r="AE479" i="1"/>
  <c r="Z479" i="1"/>
  <c r="Y479" i="1"/>
  <c r="X479" i="1"/>
  <c r="W479" i="1"/>
  <c r="V479" i="1"/>
  <c r="O479" i="1"/>
  <c r="P479" i="1" s="1"/>
  <c r="L479" i="1"/>
  <c r="H479" i="1"/>
  <c r="GO478" i="1"/>
  <c r="GN478" i="1"/>
  <c r="GM478" i="1"/>
  <c r="GI478" i="1"/>
  <c r="GF478" i="1"/>
  <c r="GE478" i="1"/>
  <c r="GD478" i="1"/>
  <c r="GC478" i="1"/>
  <c r="GA478" i="1"/>
  <c r="FB478" i="1"/>
  <c r="FA478" i="1"/>
  <c r="EZ478" i="1"/>
  <c r="EY478" i="1"/>
  <c r="ET478" i="1"/>
  <c r="ES478" i="1"/>
  <c r="EP478" i="1"/>
  <c r="EO478" i="1"/>
  <c r="EN478" i="1"/>
  <c r="EM478" i="1"/>
  <c r="EL478" i="1"/>
  <c r="EC478" i="1"/>
  <c r="EB478" i="1"/>
  <c r="DY478" i="1"/>
  <c r="DW478" i="1"/>
  <c r="DV478" i="1"/>
  <c r="DU478" i="1"/>
  <c r="DT478" i="1"/>
  <c r="DM478" i="1"/>
  <c r="DL478" i="1"/>
  <c r="DK478" i="1"/>
  <c r="DJ478" i="1"/>
  <c r="DI478" i="1"/>
  <c r="DH478" i="1"/>
  <c r="CZ478" i="1"/>
  <c r="CX478" i="1"/>
  <c r="CW478" i="1"/>
  <c r="CV478" i="1"/>
  <c r="CU478" i="1"/>
  <c r="CT478" i="1"/>
  <c r="CS478" i="1"/>
  <c r="CE478" i="1"/>
  <c r="CF478" i="1" s="1"/>
  <c r="CC478" i="1"/>
  <c r="CB478" i="1"/>
  <c r="CA478" i="1"/>
  <c r="BZ478" i="1"/>
  <c r="BY478" i="1"/>
  <c r="BX478" i="1"/>
  <c r="BQ478" i="1"/>
  <c r="BG478" i="1"/>
  <c r="BF478" i="1"/>
  <c r="BE478" i="1"/>
  <c r="BD478" i="1"/>
  <c r="BC478" i="1"/>
  <c r="AW478" i="1"/>
  <c r="AU478" i="1"/>
  <c r="AT478" i="1"/>
  <c r="AS478" i="1"/>
  <c r="AR478" i="1"/>
  <c r="AL478" i="1"/>
  <c r="AM478" i="1" s="1"/>
  <c r="AJ478" i="1"/>
  <c r="AH478" i="1"/>
  <c r="AG478" i="1"/>
  <c r="AF478" i="1"/>
  <c r="AE478" i="1"/>
  <c r="Z478" i="1"/>
  <c r="Y478" i="1"/>
  <c r="X478" i="1"/>
  <c r="W478" i="1"/>
  <c r="V478" i="1"/>
  <c r="O478" i="1"/>
  <c r="P478" i="1" s="1"/>
  <c r="L478" i="1"/>
  <c r="H478" i="1"/>
  <c r="GO477" i="1"/>
  <c r="GN477" i="1"/>
  <c r="GM477" i="1"/>
  <c r="GI477" i="1"/>
  <c r="GF477" i="1"/>
  <c r="GE477" i="1"/>
  <c r="GD477" i="1"/>
  <c r="GC477" i="1"/>
  <c r="GA477" i="1"/>
  <c r="FB477" i="1"/>
  <c r="FA477" i="1"/>
  <c r="EZ477" i="1"/>
  <c r="EY477" i="1"/>
  <c r="ET477" i="1"/>
  <c r="ES477" i="1"/>
  <c r="EP477" i="1"/>
  <c r="EO477" i="1"/>
  <c r="EN477" i="1"/>
  <c r="EM477" i="1"/>
  <c r="EL477" i="1"/>
  <c r="EC477" i="1"/>
  <c r="EB477" i="1"/>
  <c r="DY477" i="1"/>
  <c r="DW477" i="1"/>
  <c r="DV477" i="1"/>
  <c r="DU477" i="1"/>
  <c r="DT477" i="1"/>
  <c r="DM477" i="1"/>
  <c r="DL477" i="1"/>
  <c r="DK477" i="1"/>
  <c r="DJ477" i="1"/>
  <c r="DI477" i="1"/>
  <c r="DH477" i="1"/>
  <c r="CZ477" i="1"/>
  <c r="CX477" i="1"/>
  <c r="CW477" i="1"/>
  <c r="CV477" i="1"/>
  <c r="CU477" i="1"/>
  <c r="CT477" i="1"/>
  <c r="CS477" i="1"/>
  <c r="CE477" i="1"/>
  <c r="CF477" i="1" s="1"/>
  <c r="CC477" i="1"/>
  <c r="CB477" i="1"/>
  <c r="CA477" i="1"/>
  <c r="BZ477" i="1"/>
  <c r="BY477" i="1"/>
  <c r="BX477" i="1"/>
  <c r="BQ477" i="1"/>
  <c r="BG477" i="1"/>
  <c r="BF477" i="1"/>
  <c r="BE477" i="1"/>
  <c r="BD477" i="1"/>
  <c r="BC477" i="1"/>
  <c r="AW477" i="1"/>
  <c r="AU477" i="1"/>
  <c r="AT477" i="1"/>
  <c r="AS477" i="1"/>
  <c r="AR477" i="1"/>
  <c r="AL477" i="1"/>
  <c r="AM477" i="1" s="1"/>
  <c r="AJ477" i="1"/>
  <c r="AH477" i="1"/>
  <c r="AG477" i="1"/>
  <c r="AF477" i="1"/>
  <c r="AE477" i="1"/>
  <c r="Z477" i="1"/>
  <c r="Y477" i="1"/>
  <c r="X477" i="1"/>
  <c r="W477" i="1"/>
  <c r="V477" i="1"/>
  <c r="O477" i="1"/>
  <c r="P477" i="1" s="1"/>
  <c r="L477" i="1"/>
  <c r="H477" i="1"/>
  <c r="GO476" i="1"/>
  <c r="GN476" i="1"/>
  <c r="GM476" i="1"/>
  <c r="GI476" i="1"/>
  <c r="GF476" i="1"/>
  <c r="GE476" i="1"/>
  <c r="GD476" i="1"/>
  <c r="GC476" i="1"/>
  <c r="GA476" i="1"/>
  <c r="FB476" i="1"/>
  <c r="FA476" i="1"/>
  <c r="EZ476" i="1"/>
  <c r="EY476" i="1"/>
  <c r="ET476" i="1"/>
  <c r="ES476" i="1"/>
  <c r="EP476" i="1"/>
  <c r="EO476" i="1"/>
  <c r="EN476" i="1"/>
  <c r="EM476" i="1"/>
  <c r="EL476" i="1"/>
  <c r="EC476" i="1"/>
  <c r="EB476" i="1"/>
  <c r="DY476" i="1"/>
  <c r="DW476" i="1"/>
  <c r="DV476" i="1"/>
  <c r="DU476" i="1"/>
  <c r="DT476" i="1"/>
  <c r="DM476" i="1"/>
  <c r="DL476" i="1"/>
  <c r="DK476" i="1"/>
  <c r="DJ476" i="1"/>
  <c r="DI476" i="1"/>
  <c r="DH476" i="1"/>
  <c r="CZ476" i="1"/>
  <c r="CX476" i="1"/>
  <c r="CW476" i="1"/>
  <c r="CV476" i="1"/>
  <c r="CU476" i="1"/>
  <c r="CT476" i="1"/>
  <c r="CS476" i="1"/>
  <c r="CE476" i="1"/>
  <c r="CF476" i="1" s="1"/>
  <c r="CC476" i="1"/>
  <c r="CB476" i="1"/>
  <c r="CA476" i="1"/>
  <c r="BZ476" i="1"/>
  <c r="BY476" i="1"/>
  <c r="BX476" i="1"/>
  <c r="BQ476" i="1"/>
  <c r="BG476" i="1"/>
  <c r="BF476" i="1"/>
  <c r="BE476" i="1"/>
  <c r="BD476" i="1"/>
  <c r="BC476" i="1"/>
  <c r="AW476" i="1"/>
  <c r="AU476" i="1"/>
  <c r="AT476" i="1"/>
  <c r="AS476" i="1"/>
  <c r="AR476" i="1"/>
  <c r="AL476" i="1"/>
  <c r="AM476" i="1" s="1"/>
  <c r="AJ476" i="1"/>
  <c r="AH476" i="1"/>
  <c r="AG476" i="1"/>
  <c r="AF476" i="1"/>
  <c r="AE476" i="1"/>
  <c r="Z476" i="1"/>
  <c r="Y476" i="1"/>
  <c r="X476" i="1"/>
  <c r="W476" i="1"/>
  <c r="V476" i="1"/>
  <c r="O476" i="1"/>
  <c r="P476" i="1" s="1"/>
  <c r="L476" i="1"/>
  <c r="H476" i="1"/>
  <c r="GO475" i="1"/>
  <c r="GN475" i="1"/>
  <c r="GM475" i="1"/>
  <c r="GI475" i="1"/>
  <c r="GF475" i="1"/>
  <c r="GE475" i="1"/>
  <c r="GD475" i="1"/>
  <c r="GC475" i="1"/>
  <c r="GA475" i="1"/>
  <c r="FB475" i="1"/>
  <c r="FA475" i="1"/>
  <c r="EZ475" i="1"/>
  <c r="EY475" i="1"/>
  <c r="ET475" i="1"/>
  <c r="ES475" i="1"/>
  <c r="EP475" i="1"/>
  <c r="EO475" i="1"/>
  <c r="EN475" i="1"/>
  <c r="EM475" i="1"/>
  <c r="EL475" i="1"/>
  <c r="EC475" i="1"/>
  <c r="EB475" i="1"/>
  <c r="DY475" i="1"/>
  <c r="DW475" i="1"/>
  <c r="DV475" i="1"/>
  <c r="DU475" i="1"/>
  <c r="DT475" i="1"/>
  <c r="DM475" i="1"/>
  <c r="DL475" i="1"/>
  <c r="DK475" i="1"/>
  <c r="DJ475" i="1"/>
  <c r="DI475" i="1"/>
  <c r="DH475" i="1"/>
  <c r="CZ475" i="1"/>
  <c r="CX475" i="1"/>
  <c r="CW475" i="1"/>
  <c r="CV475" i="1"/>
  <c r="CU475" i="1"/>
  <c r="CT475" i="1"/>
  <c r="CS475" i="1"/>
  <c r="CE475" i="1"/>
  <c r="CF475" i="1" s="1"/>
  <c r="CC475" i="1"/>
  <c r="CB475" i="1"/>
  <c r="CA475" i="1"/>
  <c r="BZ475" i="1"/>
  <c r="BY475" i="1"/>
  <c r="BX475" i="1"/>
  <c r="BQ475" i="1"/>
  <c r="BG475" i="1"/>
  <c r="BF475" i="1"/>
  <c r="BE475" i="1"/>
  <c r="BD475" i="1"/>
  <c r="BC475" i="1"/>
  <c r="AW475" i="1"/>
  <c r="AU475" i="1"/>
  <c r="AT475" i="1"/>
  <c r="AS475" i="1"/>
  <c r="AR475" i="1"/>
  <c r="AL475" i="1"/>
  <c r="AM475" i="1" s="1"/>
  <c r="AJ475" i="1"/>
  <c r="AH475" i="1"/>
  <c r="AG475" i="1"/>
  <c r="AF475" i="1"/>
  <c r="AE475" i="1"/>
  <c r="Z475" i="1"/>
  <c r="Y475" i="1"/>
  <c r="X475" i="1"/>
  <c r="W475" i="1"/>
  <c r="V475" i="1"/>
  <c r="O475" i="1"/>
  <c r="P475" i="1" s="1"/>
  <c r="L475" i="1"/>
  <c r="H475" i="1"/>
  <c r="GO474" i="1"/>
  <c r="GN474" i="1"/>
  <c r="GM474" i="1"/>
  <c r="GI474" i="1"/>
  <c r="GF474" i="1"/>
  <c r="GE474" i="1"/>
  <c r="GD474" i="1"/>
  <c r="GC474" i="1"/>
  <c r="GA474" i="1"/>
  <c r="FB474" i="1"/>
  <c r="FA474" i="1"/>
  <c r="EZ474" i="1"/>
  <c r="EY474" i="1"/>
  <c r="ET474" i="1"/>
  <c r="ES474" i="1"/>
  <c r="EP474" i="1"/>
  <c r="EO474" i="1"/>
  <c r="EN474" i="1"/>
  <c r="EM474" i="1"/>
  <c r="EL474" i="1"/>
  <c r="EC474" i="1"/>
  <c r="EB474" i="1"/>
  <c r="DY474" i="1"/>
  <c r="DW474" i="1"/>
  <c r="DV474" i="1"/>
  <c r="DU474" i="1"/>
  <c r="DT474" i="1"/>
  <c r="DM474" i="1"/>
  <c r="DL474" i="1"/>
  <c r="DK474" i="1"/>
  <c r="DJ474" i="1"/>
  <c r="DI474" i="1"/>
  <c r="DH474" i="1"/>
  <c r="CZ474" i="1"/>
  <c r="CX474" i="1"/>
  <c r="CW474" i="1"/>
  <c r="CV474" i="1"/>
  <c r="CU474" i="1"/>
  <c r="CT474" i="1"/>
  <c r="CS474" i="1"/>
  <c r="CE474" i="1"/>
  <c r="CF474" i="1" s="1"/>
  <c r="CC474" i="1"/>
  <c r="CB474" i="1"/>
  <c r="CA474" i="1"/>
  <c r="BZ474" i="1"/>
  <c r="BY474" i="1"/>
  <c r="BX474" i="1"/>
  <c r="BQ474" i="1"/>
  <c r="BG474" i="1"/>
  <c r="BF474" i="1"/>
  <c r="BE474" i="1"/>
  <c r="BD474" i="1"/>
  <c r="BC474" i="1"/>
  <c r="AW474" i="1"/>
  <c r="AU474" i="1"/>
  <c r="AT474" i="1"/>
  <c r="AS474" i="1"/>
  <c r="AR474" i="1"/>
  <c r="AL474" i="1"/>
  <c r="AM474" i="1" s="1"/>
  <c r="AJ474" i="1"/>
  <c r="AH474" i="1"/>
  <c r="AG474" i="1"/>
  <c r="AF474" i="1"/>
  <c r="AE474" i="1"/>
  <c r="Z474" i="1"/>
  <c r="Y474" i="1"/>
  <c r="X474" i="1"/>
  <c r="W474" i="1"/>
  <c r="V474" i="1"/>
  <c r="O474" i="1"/>
  <c r="P474" i="1" s="1"/>
  <c r="L474" i="1"/>
  <c r="H474" i="1"/>
  <c r="GO473" i="1"/>
  <c r="GN473" i="1"/>
  <c r="GM473" i="1"/>
  <c r="GI473" i="1"/>
  <c r="GF473" i="1"/>
  <c r="GE473" i="1"/>
  <c r="GD473" i="1"/>
  <c r="GC473" i="1"/>
  <c r="GA473" i="1"/>
  <c r="FB473" i="1"/>
  <c r="FA473" i="1"/>
  <c r="EZ473" i="1"/>
  <c r="EY473" i="1"/>
  <c r="ET473" i="1"/>
  <c r="ES473" i="1"/>
  <c r="EP473" i="1"/>
  <c r="EO473" i="1"/>
  <c r="EN473" i="1"/>
  <c r="EM473" i="1"/>
  <c r="EL473" i="1"/>
  <c r="EC473" i="1"/>
  <c r="EB473" i="1"/>
  <c r="DY473" i="1"/>
  <c r="DW473" i="1"/>
  <c r="DV473" i="1"/>
  <c r="DU473" i="1"/>
  <c r="DT473" i="1"/>
  <c r="DM473" i="1"/>
  <c r="DL473" i="1"/>
  <c r="DK473" i="1"/>
  <c r="DJ473" i="1"/>
  <c r="DI473" i="1"/>
  <c r="DH473" i="1"/>
  <c r="CZ473" i="1"/>
  <c r="CX473" i="1"/>
  <c r="CW473" i="1"/>
  <c r="CV473" i="1"/>
  <c r="CU473" i="1"/>
  <c r="CT473" i="1"/>
  <c r="CS473" i="1"/>
  <c r="CE473" i="1"/>
  <c r="CF473" i="1" s="1"/>
  <c r="CC473" i="1"/>
  <c r="CB473" i="1"/>
  <c r="CA473" i="1"/>
  <c r="BZ473" i="1"/>
  <c r="BY473" i="1"/>
  <c r="BX473" i="1"/>
  <c r="BQ473" i="1"/>
  <c r="BG473" i="1"/>
  <c r="BF473" i="1"/>
  <c r="BE473" i="1"/>
  <c r="BD473" i="1"/>
  <c r="BC473" i="1"/>
  <c r="AW473" i="1"/>
  <c r="AU473" i="1"/>
  <c r="AT473" i="1"/>
  <c r="AS473" i="1"/>
  <c r="AR473" i="1"/>
  <c r="AL473" i="1"/>
  <c r="AM473" i="1" s="1"/>
  <c r="AJ473" i="1"/>
  <c r="AH473" i="1"/>
  <c r="AG473" i="1"/>
  <c r="AF473" i="1"/>
  <c r="AE473" i="1"/>
  <c r="Z473" i="1"/>
  <c r="Y473" i="1"/>
  <c r="X473" i="1"/>
  <c r="W473" i="1"/>
  <c r="V473" i="1"/>
  <c r="O473" i="1"/>
  <c r="P473" i="1" s="1"/>
  <c r="L473" i="1"/>
  <c r="H473" i="1"/>
  <c r="GO472" i="1"/>
  <c r="GN472" i="1"/>
  <c r="GM472" i="1"/>
  <c r="GI472" i="1"/>
  <c r="GF472" i="1"/>
  <c r="GE472" i="1"/>
  <c r="GD472" i="1"/>
  <c r="GC472" i="1"/>
  <c r="GA472" i="1"/>
  <c r="FB472" i="1"/>
  <c r="FA472" i="1"/>
  <c r="EZ472" i="1"/>
  <c r="EY472" i="1"/>
  <c r="ET472" i="1"/>
  <c r="ES472" i="1"/>
  <c r="EP472" i="1"/>
  <c r="EO472" i="1"/>
  <c r="EN472" i="1"/>
  <c r="EM472" i="1"/>
  <c r="EL472" i="1"/>
  <c r="EC472" i="1"/>
  <c r="EB472" i="1"/>
  <c r="DY472" i="1"/>
  <c r="DW472" i="1"/>
  <c r="DV472" i="1"/>
  <c r="DU472" i="1"/>
  <c r="DT472" i="1"/>
  <c r="DM472" i="1"/>
  <c r="DL472" i="1"/>
  <c r="DK472" i="1"/>
  <c r="DJ472" i="1"/>
  <c r="DI472" i="1"/>
  <c r="DH472" i="1"/>
  <c r="CZ472" i="1"/>
  <c r="CX472" i="1"/>
  <c r="CW472" i="1"/>
  <c r="CV472" i="1"/>
  <c r="CU472" i="1"/>
  <c r="CT472" i="1"/>
  <c r="CS472" i="1"/>
  <c r="CE472" i="1"/>
  <c r="CF472" i="1" s="1"/>
  <c r="CC472" i="1"/>
  <c r="CB472" i="1"/>
  <c r="CA472" i="1"/>
  <c r="BZ472" i="1"/>
  <c r="BY472" i="1"/>
  <c r="BX472" i="1"/>
  <c r="BQ472" i="1"/>
  <c r="BG472" i="1"/>
  <c r="BF472" i="1"/>
  <c r="BE472" i="1"/>
  <c r="BD472" i="1"/>
  <c r="BC472" i="1"/>
  <c r="AW472" i="1"/>
  <c r="AU472" i="1"/>
  <c r="AT472" i="1"/>
  <c r="AS472" i="1"/>
  <c r="AR472" i="1"/>
  <c r="AL472" i="1"/>
  <c r="AM472" i="1" s="1"/>
  <c r="AJ472" i="1"/>
  <c r="AH472" i="1"/>
  <c r="AG472" i="1"/>
  <c r="AF472" i="1"/>
  <c r="AE472" i="1"/>
  <c r="Z472" i="1"/>
  <c r="Y472" i="1"/>
  <c r="X472" i="1"/>
  <c r="W472" i="1"/>
  <c r="V472" i="1"/>
  <c r="O472" i="1"/>
  <c r="P472" i="1" s="1"/>
  <c r="L472" i="1"/>
  <c r="H472" i="1"/>
  <c r="GO471" i="1"/>
  <c r="GN471" i="1"/>
  <c r="GM471" i="1"/>
  <c r="GI471" i="1"/>
  <c r="GF471" i="1"/>
  <c r="GE471" i="1"/>
  <c r="GD471" i="1"/>
  <c r="GC471" i="1"/>
  <c r="GA471" i="1"/>
  <c r="FB471" i="1"/>
  <c r="FA471" i="1"/>
  <c r="EZ471" i="1"/>
  <c r="EY471" i="1"/>
  <c r="ET471" i="1"/>
  <c r="ES471" i="1"/>
  <c r="EP471" i="1"/>
  <c r="EO471" i="1"/>
  <c r="EN471" i="1"/>
  <c r="EM471" i="1"/>
  <c r="EL471" i="1"/>
  <c r="EC471" i="1"/>
  <c r="EB471" i="1"/>
  <c r="DY471" i="1"/>
  <c r="DW471" i="1"/>
  <c r="DV471" i="1"/>
  <c r="DU471" i="1"/>
  <c r="DT471" i="1"/>
  <c r="DM471" i="1"/>
  <c r="DL471" i="1"/>
  <c r="DK471" i="1"/>
  <c r="DJ471" i="1"/>
  <c r="DI471" i="1"/>
  <c r="DH471" i="1"/>
  <c r="CZ471" i="1"/>
  <c r="CX471" i="1"/>
  <c r="CW471" i="1"/>
  <c r="CV471" i="1"/>
  <c r="CU471" i="1"/>
  <c r="CT471" i="1"/>
  <c r="CS471" i="1"/>
  <c r="CE471" i="1"/>
  <c r="CF471" i="1" s="1"/>
  <c r="CC471" i="1"/>
  <c r="CB471" i="1"/>
  <c r="CA471" i="1"/>
  <c r="BZ471" i="1"/>
  <c r="BY471" i="1"/>
  <c r="BX471" i="1"/>
  <c r="BQ471" i="1"/>
  <c r="BG471" i="1"/>
  <c r="BF471" i="1"/>
  <c r="BE471" i="1"/>
  <c r="BD471" i="1"/>
  <c r="BC471" i="1"/>
  <c r="AW471" i="1"/>
  <c r="AU471" i="1"/>
  <c r="AT471" i="1"/>
  <c r="AS471" i="1"/>
  <c r="AR471" i="1"/>
  <c r="AL471" i="1"/>
  <c r="AM471" i="1" s="1"/>
  <c r="AJ471" i="1"/>
  <c r="AH471" i="1"/>
  <c r="AG471" i="1"/>
  <c r="AF471" i="1"/>
  <c r="AE471" i="1"/>
  <c r="Z471" i="1"/>
  <c r="Y471" i="1"/>
  <c r="X471" i="1"/>
  <c r="W471" i="1"/>
  <c r="V471" i="1"/>
  <c r="O471" i="1"/>
  <c r="P471" i="1" s="1"/>
  <c r="L471" i="1"/>
  <c r="H471" i="1"/>
  <c r="GO470" i="1"/>
  <c r="GN470" i="1"/>
  <c r="GM470" i="1"/>
  <c r="GI470" i="1"/>
  <c r="GF470" i="1"/>
  <c r="GE470" i="1"/>
  <c r="GD470" i="1"/>
  <c r="GC470" i="1"/>
  <c r="GA470" i="1"/>
  <c r="FB470" i="1"/>
  <c r="FA470" i="1"/>
  <c r="EZ470" i="1"/>
  <c r="EY470" i="1"/>
  <c r="ET470" i="1"/>
  <c r="ES470" i="1"/>
  <c r="EP470" i="1"/>
  <c r="EO470" i="1"/>
  <c r="EN470" i="1"/>
  <c r="EM470" i="1"/>
  <c r="EL470" i="1"/>
  <c r="EC470" i="1"/>
  <c r="EB470" i="1"/>
  <c r="DY470" i="1"/>
  <c r="DW470" i="1"/>
  <c r="DV470" i="1"/>
  <c r="DU470" i="1"/>
  <c r="DT470" i="1"/>
  <c r="DM470" i="1"/>
  <c r="DL470" i="1"/>
  <c r="DK470" i="1"/>
  <c r="DJ470" i="1"/>
  <c r="DI470" i="1"/>
  <c r="DH470" i="1"/>
  <c r="CZ470" i="1"/>
  <c r="CX470" i="1"/>
  <c r="CW470" i="1"/>
  <c r="CV470" i="1"/>
  <c r="CU470" i="1"/>
  <c r="CT470" i="1"/>
  <c r="CS470" i="1"/>
  <c r="CE470" i="1"/>
  <c r="CF470" i="1" s="1"/>
  <c r="CC470" i="1"/>
  <c r="CB470" i="1"/>
  <c r="CA470" i="1"/>
  <c r="BZ470" i="1"/>
  <c r="BY470" i="1"/>
  <c r="BX470" i="1"/>
  <c r="BQ470" i="1"/>
  <c r="BG470" i="1"/>
  <c r="BF470" i="1"/>
  <c r="BE470" i="1"/>
  <c r="BD470" i="1"/>
  <c r="BC470" i="1"/>
  <c r="AW470" i="1"/>
  <c r="AU470" i="1"/>
  <c r="AT470" i="1"/>
  <c r="AS470" i="1"/>
  <c r="AR470" i="1"/>
  <c r="AL470" i="1"/>
  <c r="AM470" i="1" s="1"/>
  <c r="AJ470" i="1"/>
  <c r="AH470" i="1"/>
  <c r="AG470" i="1"/>
  <c r="AF470" i="1"/>
  <c r="AE470" i="1"/>
  <c r="Z470" i="1"/>
  <c r="Y470" i="1"/>
  <c r="X470" i="1"/>
  <c r="W470" i="1"/>
  <c r="V470" i="1"/>
  <c r="O470" i="1"/>
  <c r="P470" i="1" s="1"/>
  <c r="L470" i="1"/>
  <c r="H470" i="1"/>
  <c r="GO469" i="1"/>
  <c r="GN469" i="1"/>
  <c r="GM469" i="1"/>
  <c r="GI469" i="1"/>
  <c r="GF469" i="1"/>
  <c r="GE469" i="1"/>
  <c r="GD469" i="1"/>
  <c r="GC469" i="1"/>
  <c r="GA469" i="1"/>
  <c r="FB469" i="1"/>
  <c r="FA469" i="1"/>
  <c r="EZ469" i="1"/>
  <c r="EY469" i="1"/>
  <c r="ET469" i="1"/>
  <c r="ES469" i="1"/>
  <c r="EP469" i="1"/>
  <c r="EO469" i="1"/>
  <c r="EN469" i="1"/>
  <c r="EM469" i="1"/>
  <c r="EL469" i="1"/>
  <c r="EC469" i="1"/>
  <c r="EB469" i="1"/>
  <c r="DY469" i="1"/>
  <c r="DW469" i="1"/>
  <c r="DV469" i="1"/>
  <c r="DU469" i="1"/>
  <c r="DT469" i="1"/>
  <c r="DM469" i="1"/>
  <c r="DL469" i="1"/>
  <c r="DK469" i="1"/>
  <c r="DJ469" i="1"/>
  <c r="DI469" i="1"/>
  <c r="DH469" i="1"/>
  <c r="CZ469" i="1"/>
  <c r="CX469" i="1"/>
  <c r="CW469" i="1"/>
  <c r="CV469" i="1"/>
  <c r="CU469" i="1"/>
  <c r="CT469" i="1"/>
  <c r="CS469" i="1"/>
  <c r="CE469" i="1"/>
  <c r="CF469" i="1" s="1"/>
  <c r="CC469" i="1"/>
  <c r="CB469" i="1"/>
  <c r="CA469" i="1"/>
  <c r="BZ469" i="1"/>
  <c r="BY469" i="1"/>
  <c r="BX469" i="1"/>
  <c r="BQ469" i="1"/>
  <c r="BG469" i="1"/>
  <c r="BF469" i="1"/>
  <c r="BE469" i="1"/>
  <c r="BD469" i="1"/>
  <c r="BC469" i="1"/>
  <c r="AW469" i="1"/>
  <c r="AU469" i="1"/>
  <c r="AT469" i="1"/>
  <c r="AS469" i="1"/>
  <c r="AR469" i="1"/>
  <c r="AL469" i="1"/>
  <c r="AM469" i="1" s="1"/>
  <c r="AJ469" i="1"/>
  <c r="AH469" i="1"/>
  <c r="AG469" i="1"/>
  <c r="AF469" i="1"/>
  <c r="AE469" i="1"/>
  <c r="Z469" i="1"/>
  <c r="Y469" i="1"/>
  <c r="X469" i="1"/>
  <c r="W469" i="1"/>
  <c r="V469" i="1"/>
  <c r="O469" i="1"/>
  <c r="P469" i="1" s="1"/>
  <c r="L469" i="1"/>
  <c r="H469" i="1"/>
  <c r="GO468" i="1"/>
  <c r="GN468" i="1"/>
  <c r="GM468" i="1"/>
  <c r="GI468" i="1"/>
  <c r="GF468" i="1"/>
  <c r="GE468" i="1"/>
  <c r="GD468" i="1"/>
  <c r="GC468" i="1"/>
  <c r="GA468" i="1"/>
  <c r="FB468" i="1"/>
  <c r="FA468" i="1"/>
  <c r="EZ468" i="1"/>
  <c r="EY468" i="1"/>
  <c r="ET468" i="1"/>
  <c r="ES468" i="1"/>
  <c r="EP468" i="1"/>
  <c r="EO468" i="1"/>
  <c r="EN468" i="1"/>
  <c r="EM468" i="1"/>
  <c r="EL468" i="1"/>
  <c r="EC468" i="1"/>
  <c r="EB468" i="1"/>
  <c r="DY468" i="1"/>
  <c r="DW468" i="1"/>
  <c r="DV468" i="1"/>
  <c r="DU468" i="1"/>
  <c r="DT468" i="1"/>
  <c r="DM468" i="1"/>
  <c r="DL468" i="1"/>
  <c r="DK468" i="1"/>
  <c r="DJ468" i="1"/>
  <c r="DI468" i="1"/>
  <c r="DH468" i="1"/>
  <c r="CZ468" i="1"/>
  <c r="CX468" i="1"/>
  <c r="CW468" i="1"/>
  <c r="CV468" i="1"/>
  <c r="CU468" i="1"/>
  <c r="CT468" i="1"/>
  <c r="CS468" i="1"/>
  <c r="CE468" i="1"/>
  <c r="CF468" i="1" s="1"/>
  <c r="CC468" i="1"/>
  <c r="CB468" i="1"/>
  <c r="CA468" i="1"/>
  <c r="BZ468" i="1"/>
  <c r="BY468" i="1"/>
  <c r="BX468" i="1"/>
  <c r="BQ468" i="1"/>
  <c r="BG468" i="1"/>
  <c r="BF468" i="1"/>
  <c r="BE468" i="1"/>
  <c r="BD468" i="1"/>
  <c r="BC468" i="1"/>
  <c r="AW468" i="1"/>
  <c r="AU468" i="1"/>
  <c r="AT468" i="1"/>
  <c r="AS468" i="1"/>
  <c r="AR468" i="1"/>
  <c r="AL468" i="1"/>
  <c r="AM468" i="1" s="1"/>
  <c r="AJ468" i="1"/>
  <c r="AH468" i="1"/>
  <c r="AG468" i="1"/>
  <c r="AF468" i="1"/>
  <c r="AE468" i="1"/>
  <c r="Z468" i="1"/>
  <c r="Y468" i="1"/>
  <c r="X468" i="1"/>
  <c r="W468" i="1"/>
  <c r="V468" i="1"/>
  <c r="O468" i="1"/>
  <c r="P468" i="1" s="1"/>
  <c r="L468" i="1"/>
  <c r="H468" i="1"/>
  <c r="GO467" i="1"/>
  <c r="GN467" i="1"/>
  <c r="GM467" i="1"/>
  <c r="GI467" i="1"/>
  <c r="GF467" i="1"/>
  <c r="GE467" i="1"/>
  <c r="GD467" i="1"/>
  <c r="GC467" i="1"/>
  <c r="GA467" i="1"/>
  <c r="FB467" i="1"/>
  <c r="FA467" i="1"/>
  <c r="EZ467" i="1"/>
  <c r="EY467" i="1"/>
  <c r="ET467" i="1"/>
  <c r="ES467" i="1"/>
  <c r="EP467" i="1"/>
  <c r="EO467" i="1"/>
  <c r="EN467" i="1"/>
  <c r="EM467" i="1"/>
  <c r="EL467" i="1"/>
  <c r="EC467" i="1"/>
  <c r="EB467" i="1"/>
  <c r="DY467" i="1"/>
  <c r="DW467" i="1"/>
  <c r="DV467" i="1"/>
  <c r="DU467" i="1"/>
  <c r="DT467" i="1"/>
  <c r="DM467" i="1"/>
  <c r="DL467" i="1"/>
  <c r="DK467" i="1"/>
  <c r="DJ467" i="1"/>
  <c r="DI467" i="1"/>
  <c r="DH467" i="1"/>
  <c r="CZ467" i="1"/>
  <c r="CX467" i="1"/>
  <c r="CW467" i="1"/>
  <c r="CV467" i="1"/>
  <c r="CU467" i="1"/>
  <c r="CT467" i="1"/>
  <c r="CS467" i="1"/>
  <c r="CE467" i="1"/>
  <c r="CF467" i="1" s="1"/>
  <c r="CC467" i="1"/>
  <c r="CB467" i="1"/>
  <c r="CA467" i="1"/>
  <c r="BZ467" i="1"/>
  <c r="BY467" i="1"/>
  <c r="BX467" i="1"/>
  <c r="BQ467" i="1"/>
  <c r="BG467" i="1"/>
  <c r="BF467" i="1"/>
  <c r="BE467" i="1"/>
  <c r="BD467" i="1"/>
  <c r="BC467" i="1"/>
  <c r="AW467" i="1"/>
  <c r="AU467" i="1"/>
  <c r="AT467" i="1"/>
  <c r="AS467" i="1"/>
  <c r="AR467" i="1"/>
  <c r="AL467" i="1"/>
  <c r="AM467" i="1" s="1"/>
  <c r="AJ467" i="1"/>
  <c r="AH467" i="1"/>
  <c r="AG467" i="1"/>
  <c r="AF467" i="1"/>
  <c r="AE467" i="1"/>
  <c r="Z467" i="1"/>
  <c r="Y467" i="1"/>
  <c r="X467" i="1"/>
  <c r="W467" i="1"/>
  <c r="V467" i="1"/>
  <c r="O467" i="1"/>
  <c r="P467" i="1" s="1"/>
  <c r="L467" i="1"/>
  <c r="H467" i="1"/>
  <c r="GO466" i="1"/>
  <c r="GN466" i="1"/>
  <c r="GM466" i="1"/>
  <c r="GI466" i="1"/>
  <c r="GF466" i="1"/>
  <c r="GE466" i="1"/>
  <c r="GD466" i="1"/>
  <c r="GC466" i="1"/>
  <c r="GA466" i="1"/>
  <c r="FB466" i="1"/>
  <c r="FA466" i="1"/>
  <c r="EZ466" i="1"/>
  <c r="EY466" i="1"/>
  <c r="ET466" i="1"/>
  <c r="ES466" i="1"/>
  <c r="EP466" i="1"/>
  <c r="EO466" i="1"/>
  <c r="EN466" i="1"/>
  <c r="EM466" i="1"/>
  <c r="EL466" i="1"/>
  <c r="EC466" i="1"/>
  <c r="EB466" i="1"/>
  <c r="DY466" i="1"/>
  <c r="DW466" i="1"/>
  <c r="DV466" i="1"/>
  <c r="DU466" i="1"/>
  <c r="DT466" i="1"/>
  <c r="DM466" i="1"/>
  <c r="DL466" i="1"/>
  <c r="DK466" i="1"/>
  <c r="DJ466" i="1"/>
  <c r="DI466" i="1"/>
  <c r="DH466" i="1"/>
  <c r="CZ466" i="1"/>
  <c r="CX466" i="1"/>
  <c r="CW466" i="1"/>
  <c r="CV466" i="1"/>
  <c r="CU466" i="1"/>
  <c r="CT466" i="1"/>
  <c r="CS466" i="1"/>
  <c r="CE466" i="1"/>
  <c r="CF466" i="1" s="1"/>
  <c r="CC466" i="1"/>
  <c r="CB466" i="1"/>
  <c r="CA466" i="1"/>
  <c r="BZ466" i="1"/>
  <c r="BY466" i="1"/>
  <c r="BX466" i="1"/>
  <c r="BQ466" i="1"/>
  <c r="BG466" i="1"/>
  <c r="BF466" i="1"/>
  <c r="BE466" i="1"/>
  <c r="BD466" i="1"/>
  <c r="BC466" i="1"/>
  <c r="AW466" i="1"/>
  <c r="AU466" i="1"/>
  <c r="AT466" i="1"/>
  <c r="AS466" i="1"/>
  <c r="AR466" i="1"/>
  <c r="AL466" i="1"/>
  <c r="AM466" i="1" s="1"/>
  <c r="AJ466" i="1"/>
  <c r="AH466" i="1"/>
  <c r="AG466" i="1"/>
  <c r="AF466" i="1"/>
  <c r="AE466" i="1"/>
  <c r="Z466" i="1"/>
  <c r="Y466" i="1"/>
  <c r="X466" i="1"/>
  <c r="W466" i="1"/>
  <c r="V466" i="1"/>
  <c r="O466" i="1"/>
  <c r="P466" i="1" s="1"/>
  <c r="L466" i="1"/>
  <c r="H466" i="1"/>
  <c r="GO465" i="1"/>
  <c r="GN465" i="1"/>
  <c r="GM465" i="1"/>
  <c r="GI465" i="1"/>
  <c r="GF465" i="1"/>
  <c r="GE465" i="1"/>
  <c r="GD465" i="1"/>
  <c r="GC465" i="1"/>
  <c r="GA465" i="1"/>
  <c r="FB465" i="1"/>
  <c r="FA465" i="1"/>
  <c r="EZ465" i="1"/>
  <c r="EY465" i="1"/>
  <c r="ET465" i="1"/>
  <c r="ES465" i="1"/>
  <c r="EP465" i="1"/>
  <c r="EO465" i="1"/>
  <c r="EN465" i="1"/>
  <c r="EM465" i="1"/>
  <c r="EL465" i="1"/>
  <c r="EC465" i="1"/>
  <c r="EB465" i="1"/>
  <c r="DY465" i="1"/>
  <c r="DW465" i="1"/>
  <c r="DV465" i="1"/>
  <c r="DU465" i="1"/>
  <c r="DT465" i="1"/>
  <c r="DM465" i="1"/>
  <c r="DL465" i="1"/>
  <c r="DK465" i="1"/>
  <c r="DJ465" i="1"/>
  <c r="DI465" i="1"/>
  <c r="DH465" i="1"/>
  <c r="CZ465" i="1"/>
  <c r="CX465" i="1"/>
  <c r="CW465" i="1"/>
  <c r="CV465" i="1"/>
  <c r="CU465" i="1"/>
  <c r="CT465" i="1"/>
  <c r="CS465" i="1"/>
  <c r="CE465" i="1"/>
  <c r="CF465" i="1" s="1"/>
  <c r="CC465" i="1"/>
  <c r="CB465" i="1"/>
  <c r="CA465" i="1"/>
  <c r="BZ465" i="1"/>
  <c r="BY465" i="1"/>
  <c r="BX465" i="1"/>
  <c r="BQ465" i="1"/>
  <c r="BG465" i="1"/>
  <c r="BF465" i="1"/>
  <c r="BE465" i="1"/>
  <c r="BD465" i="1"/>
  <c r="BC465" i="1"/>
  <c r="AW465" i="1"/>
  <c r="AU465" i="1"/>
  <c r="AT465" i="1"/>
  <c r="AS465" i="1"/>
  <c r="AR465" i="1"/>
  <c r="AL465" i="1"/>
  <c r="AM465" i="1" s="1"/>
  <c r="AJ465" i="1"/>
  <c r="AH465" i="1"/>
  <c r="AG465" i="1"/>
  <c r="AF465" i="1"/>
  <c r="AE465" i="1"/>
  <c r="Z465" i="1"/>
  <c r="Y465" i="1"/>
  <c r="X465" i="1"/>
  <c r="W465" i="1"/>
  <c r="V465" i="1"/>
  <c r="O465" i="1"/>
  <c r="P465" i="1" s="1"/>
  <c r="L465" i="1"/>
  <c r="H465" i="1"/>
  <c r="GO464" i="1"/>
  <c r="GN464" i="1"/>
  <c r="GM464" i="1"/>
  <c r="GI464" i="1"/>
  <c r="GF464" i="1"/>
  <c r="GE464" i="1"/>
  <c r="GD464" i="1"/>
  <c r="GC464" i="1"/>
  <c r="GA464" i="1"/>
  <c r="FB464" i="1"/>
  <c r="FA464" i="1"/>
  <c r="EZ464" i="1"/>
  <c r="EY464" i="1"/>
  <c r="ET464" i="1"/>
  <c r="ES464" i="1"/>
  <c r="EP464" i="1"/>
  <c r="EO464" i="1"/>
  <c r="EN464" i="1"/>
  <c r="EM464" i="1"/>
  <c r="EL464" i="1"/>
  <c r="EC464" i="1"/>
  <c r="EB464" i="1"/>
  <c r="DY464" i="1"/>
  <c r="DW464" i="1"/>
  <c r="DV464" i="1"/>
  <c r="DU464" i="1"/>
  <c r="DT464" i="1"/>
  <c r="DM464" i="1"/>
  <c r="DL464" i="1"/>
  <c r="DK464" i="1"/>
  <c r="DJ464" i="1"/>
  <c r="DI464" i="1"/>
  <c r="DH464" i="1"/>
  <c r="CZ464" i="1"/>
  <c r="CX464" i="1"/>
  <c r="CW464" i="1"/>
  <c r="CV464" i="1"/>
  <c r="CU464" i="1"/>
  <c r="CT464" i="1"/>
  <c r="CS464" i="1"/>
  <c r="CE464" i="1"/>
  <c r="CF464" i="1" s="1"/>
  <c r="CC464" i="1"/>
  <c r="CB464" i="1"/>
  <c r="CA464" i="1"/>
  <c r="BZ464" i="1"/>
  <c r="BY464" i="1"/>
  <c r="BX464" i="1"/>
  <c r="BQ464" i="1"/>
  <c r="BG464" i="1"/>
  <c r="BF464" i="1"/>
  <c r="BE464" i="1"/>
  <c r="BD464" i="1"/>
  <c r="BC464" i="1"/>
  <c r="AW464" i="1"/>
  <c r="AU464" i="1"/>
  <c r="AT464" i="1"/>
  <c r="AS464" i="1"/>
  <c r="AR464" i="1"/>
  <c r="AL464" i="1"/>
  <c r="AM464" i="1" s="1"/>
  <c r="AJ464" i="1"/>
  <c r="AH464" i="1"/>
  <c r="AG464" i="1"/>
  <c r="AF464" i="1"/>
  <c r="AE464" i="1"/>
  <c r="Z464" i="1"/>
  <c r="Y464" i="1"/>
  <c r="X464" i="1"/>
  <c r="W464" i="1"/>
  <c r="V464" i="1"/>
  <c r="O464" i="1"/>
  <c r="P464" i="1" s="1"/>
  <c r="L464" i="1"/>
  <c r="H464" i="1"/>
  <c r="GO463" i="1"/>
  <c r="GN463" i="1"/>
  <c r="GM463" i="1"/>
  <c r="GI463" i="1"/>
  <c r="GF463" i="1"/>
  <c r="GE463" i="1"/>
  <c r="GD463" i="1"/>
  <c r="GC463" i="1"/>
  <c r="GA463" i="1"/>
  <c r="FB463" i="1"/>
  <c r="FA463" i="1"/>
  <c r="EZ463" i="1"/>
  <c r="EY463" i="1"/>
  <c r="ET463" i="1"/>
  <c r="ES463" i="1"/>
  <c r="EP463" i="1"/>
  <c r="EO463" i="1"/>
  <c r="EN463" i="1"/>
  <c r="EM463" i="1"/>
  <c r="EL463" i="1"/>
  <c r="EC463" i="1"/>
  <c r="EB463" i="1"/>
  <c r="DY463" i="1"/>
  <c r="DW463" i="1"/>
  <c r="DV463" i="1"/>
  <c r="DU463" i="1"/>
  <c r="DT463" i="1"/>
  <c r="DM463" i="1"/>
  <c r="DL463" i="1"/>
  <c r="DK463" i="1"/>
  <c r="DJ463" i="1"/>
  <c r="DI463" i="1"/>
  <c r="DH463" i="1"/>
  <c r="CZ463" i="1"/>
  <c r="CX463" i="1"/>
  <c r="CW463" i="1"/>
  <c r="CV463" i="1"/>
  <c r="CU463" i="1"/>
  <c r="CT463" i="1"/>
  <c r="CS463" i="1"/>
  <c r="CE463" i="1"/>
  <c r="CF463" i="1" s="1"/>
  <c r="CC463" i="1"/>
  <c r="CB463" i="1"/>
  <c r="CA463" i="1"/>
  <c r="BZ463" i="1"/>
  <c r="BY463" i="1"/>
  <c r="BX463" i="1"/>
  <c r="BQ463" i="1"/>
  <c r="BG463" i="1"/>
  <c r="BF463" i="1"/>
  <c r="BE463" i="1"/>
  <c r="BD463" i="1"/>
  <c r="BC463" i="1"/>
  <c r="AW463" i="1"/>
  <c r="AU463" i="1"/>
  <c r="AT463" i="1"/>
  <c r="AS463" i="1"/>
  <c r="AR463" i="1"/>
  <c r="AL463" i="1"/>
  <c r="AM463" i="1" s="1"/>
  <c r="AJ463" i="1"/>
  <c r="AH463" i="1"/>
  <c r="AG463" i="1"/>
  <c r="AF463" i="1"/>
  <c r="AE463" i="1"/>
  <c r="Z463" i="1"/>
  <c r="Y463" i="1"/>
  <c r="X463" i="1"/>
  <c r="W463" i="1"/>
  <c r="V463" i="1"/>
  <c r="O463" i="1"/>
  <c r="P463" i="1" s="1"/>
  <c r="L463" i="1"/>
  <c r="H463" i="1"/>
  <c r="GO462" i="1"/>
  <c r="GN462" i="1"/>
  <c r="GM462" i="1"/>
  <c r="GI462" i="1"/>
  <c r="GF462" i="1"/>
  <c r="GE462" i="1"/>
  <c r="GD462" i="1"/>
  <c r="GC462" i="1"/>
  <c r="GA462" i="1"/>
  <c r="FB462" i="1"/>
  <c r="FA462" i="1"/>
  <c r="EZ462" i="1"/>
  <c r="EY462" i="1"/>
  <c r="ET462" i="1"/>
  <c r="ES462" i="1"/>
  <c r="EP462" i="1"/>
  <c r="EO462" i="1"/>
  <c r="EN462" i="1"/>
  <c r="EM462" i="1"/>
  <c r="EL462" i="1"/>
  <c r="EC462" i="1"/>
  <c r="EB462" i="1"/>
  <c r="DY462" i="1"/>
  <c r="DW462" i="1"/>
  <c r="DV462" i="1"/>
  <c r="DU462" i="1"/>
  <c r="DT462" i="1"/>
  <c r="DM462" i="1"/>
  <c r="DL462" i="1"/>
  <c r="DK462" i="1"/>
  <c r="DJ462" i="1"/>
  <c r="DI462" i="1"/>
  <c r="DH462" i="1"/>
  <c r="CZ462" i="1"/>
  <c r="CX462" i="1"/>
  <c r="CW462" i="1"/>
  <c r="CV462" i="1"/>
  <c r="CU462" i="1"/>
  <c r="CT462" i="1"/>
  <c r="CS462" i="1"/>
  <c r="CE462" i="1"/>
  <c r="CF462" i="1" s="1"/>
  <c r="CC462" i="1"/>
  <c r="CB462" i="1"/>
  <c r="CA462" i="1"/>
  <c r="BZ462" i="1"/>
  <c r="BY462" i="1"/>
  <c r="BX462" i="1"/>
  <c r="BQ462" i="1"/>
  <c r="BG462" i="1"/>
  <c r="BF462" i="1"/>
  <c r="BE462" i="1"/>
  <c r="BD462" i="1"/>
  <c r="BC462" i="1"/>
  <c r="AW462" i="1"/>
  <c r="AU462" i="1"/>
  <c r="AT462" i="1"/>
  <c r="AS462" i="1"/>
  <c r="AR462" i="1"/>
  <c r="AL462" i="1"/>
  <c r="AM462" i="1" s="1"/>
  <c r="AJ462" i="1"/>
  <c r="AH462" i="1"/>
  <c r="AG462" i="1"/>
  <c r="AF462" i="1"/>
  <c r="AE462" i="1"/>
  <c r="Z462" i="1"/>
  <c r="Y462" i="1"/>
  <c r="X462" i="1"/>
  <c r="W462" i="1"/>
  <c r="V462" i="1"/>
  <c r="O462" i="1"/>
  <c r="P462" i="1" s="1"/>
  <c r="L462" i="1"/>
  <c r="H462" i="1"/>
  <c r="GO461" i="1"/>
  <c r="GN461" i="1"/>
  <c r="GM461" i="1"/>
  <c r="GI461" i="1"/>
  <c r="GF461" i="1"/>
  <c r="GE461" i="1"/>
  <c r="GD461" i="1"/>
  <c r="GC461" i="1"/>
  <c r="GA461" i="1"/>
  <c r="FB461" i="1"/>
  <c r="FA461" i="1"/>
  <c r="EZ461" i="1"/>
  <c r="EY461" i="1"/>
  <c r="ET461" i="1"/>
  <c r="ES461" i="1"/>
  <c r="EP461" i="1"/>
  <c r="EO461" i="1"/>
  <c r="EN461" i="1"/>
  <c r="EM461" i="1"/>
  <c r="EL461" i="1"/>
  <c r="EC461" i="1"/>
  <c r="EB461" i="1"/>
  <c r="DY461" i="1"/>
  <c r="DW461" i="1"/>
  <c r="DV461" i="1"/>
  <c r="DU461" i="1"/>
  <c r="DT461" i="1"/>
  <c r="DM461" i="1"/>
  <c r="DL461" i="1"/>
  <c r="DK461" i="1"/>
  <c r="DJ461" i="1"/>
  <c r="DI461" i="1"/>
  <c r="DH461" i="1"/>
  <c r="CZ461" i="1"/>
  <c r="CX461" i="1"/>
  <c r="CW461" i="1"/>
  <c r="CV461" i="1"/>
  <c r="CU461" i="1"/>
  <c r="CT461" i="1"/>
  <c r="CS461" i="1"/>
  <c r="CE461" i="1"/>
  <c r="CF461" i="1" s="1"/>
  <c r="CC461" i="1"/>
  <c r="CB461" i="1"/>
  <c r="CA461" i="1"/>
  <c r="BZ461" i="1"/>
  <c r="BY461" i="1"/>
  <c r="BX461" i="1"/>
  <c r="BQ461" i="1"/>
  <c r="BG461" i="1"/>
  <c r="BF461" i="1"/>
  <c r="BE461" i="1"/>
  <c r="BD461" i="1"/>
  <c r="BC461" i="1"/>
  <c r="AW461" i="1"/>
  <c r="AU461" i="1"/>
  <c r="AT461" i="1"/>
  <c r="AS461" i="1"/>
  <c r="AR461" i="1"/>
  <c r="AL461" i="1"/>
  <c r="AM461" i="1" s="1"/>
  <c r="AJ461" i="1"/>
  <c r="AH461" i="1"/>
  <c r="AG461" i="1"/>
  <c r="AF461" i="1"/>
  <c r="AE461" i="1"/>
  <c r="Z461" i="1"/>
  <c r="Y461" i="1"/>
  <c r="X461" i="1"/>
  <c r="W461" i="1"/>
  <c r="V461" i="1"/>
  <c r="O461" i="1"/>
  <c r="P461" i="1" s="1"/>
  <c r="L461" i="1"/>
  <c r="H461" i="1"/>
  <c r="GO460" i="1"/>
  <c r="GN460" i="1"/>
  <c r="GM460" i="1"/>
  <c r="GI460" i="1"/>
  <c r="GF460" i="1"/>
  <c r="GE460" i="1"/>
  <c r="GD460" i="1"/>
  <c r="GC460" i="1"/>
  <c r="GA460" i="1"/>
  <c r="FB460" i="1"/>
  <c r="FA460" i="1"/>
  <c r="EZ460" i="1"/>
  <c r="EY460" i="1"/>
  <c r="ET460" i="1"/>
  <c r="ES460" i="1"/>
  <c r="EP460" i="1"/>
  <c r="EO460" i="1"/>
  <c r="EN460" i="1"/>
  <c r="EM460" i="1"/>
  <c r="EL460" i="1"/>
  <c r="EC460" i="1"/>
  <c r="EB460" i="1"/>
  <c r="DY460" i="1"/>
  <c r="DW460" i="1"/>
  <c r="DV460" i="1"/>
  <c r="DU460" i="1"/>
  <c r="DT460" i="1"/>
  <c r="DM460" i="1"/>
  <c r="DL460" i="1"/>
  <c r="DK460" i="1"/>
  <c r="DJ460" i="1"/>
  <c r="DI460" i="1"/>
  <c r="DH460" i="1"/>
  <c r="CZ460" i="1"/>
  <c r="CX460" i="1"/>
  <c r="CW460" i="1"/>
  <c r="CV460" i="1"/>
  <c r="CU460" i="1"/>
  <c r="CT460" i="1"/>
  <c r="CS460" i="1"/>
  <c r="CE460" i="1"/>
  <c r="CF460" i="1" s="1"/>
  <c r="CC460" i="1"/>
  <c r="CB460" i="1"/>
  <c r="CA460" i="1"/>
  <c r="BZ460" i="1"/>
  <c r="BY460" i="1"/>
  <c r="BX460" i="1"/>
  <c r="BQ460" i="1"/>
  <c r="BG460" i="1"/>
  <c r="BF460" i="1"/>
  <c r="BE460" i="1"/>
  <c r="BD460" i="1"/>
  <c r="BC460" i="1"/>
  <c r="AW460" i="1"/>
  <c r="AU460" i="1"/>
  <c r="AT460" i="1"/>
  <c r="AS460" i="1"/>
  <c r="AR460" i="1"/>
  <c r="AL460" i="1"/>
  <c r="AM460" i="1" s="1"/>
  <c r="AJ460" i="1"/>
  <c r="AH460" i="1"/>
  <c r="AG460" i="1"/>
  <c r="AF460" i="1"/>
  <c r="AE460" i="1"/>
  <c r="Z460" i="1"/>
  <c r="Y460" i="1"/>
  <c r="X460" i="1"/>
  <c r="W460" i="1"/>
  <c r="V460" i="1"/>
  <c r="O460" i="1"/>
  <c r="P460" i="1" s="1"/>
  <c r="L460" i="1"/>
  <c r="H460" i="1"/>
  <c r="GO459" i="1"/>
  <c r="GN459" i="1"/>
  <c r="GM459" i="1"/>
  <c r="GI459" i="1"/>
  <c r="GF459" i="1"/>
  <c r="GE459" i="1"/>
  <c r="GD459" i="1"/>
  <c r="GC459" i="1"/>
  <c r="GA459" i="1"/>
  <c r="FB459" i="1"/>
  <c r="FA459" i="1"/>
  <c r="EZ459" i="1"/>
  <c r="EY459" i="1"/>
  <c r="ET459" i="1"/>
  <c r="ES459" i="1"/>
  <c r="EP459" i="1"/>
  <c r="EO459" i="1"/>
  <c r="EN459" i="1"/>
  <c r="EM459" i="1"/>
  <c r="EL459" i="1"/>
  <c r="EC459" i="1"/>
  <c r="EB459" i="1"/>
  <c r="DY459" i="1"/>
  <c r="DW459" i="1"/>
  <c r="DV459" i="1"/>
  <c r="DU459" i="1"/>
  <c r="DT459" i="1"/>
  <c r="DM459" i="1"/>
  <c r="DL459" i="1"/>
  <c r="DK459" i="1"/>
  <c r="DJ459" i="1"/>
  <c r="DI459" i="1"/>
  <c r="DH459" i="1"/>
  <c r="CZ459" i="1"/>
  <c r="CX459" i="1"/>
  <c r="CW459" i="1"/>
  <c r="CV459" i="1"/>
  <c r="CU459" i="1"/>
  <c r="CT459" i="1"/>
  <c r="CS459" i="1"/>
  <c r="CE459" i="1"/>
  <c r="CF459" i="1" s="1"/>
  <c r="CC459" i="1"/>
  <c r="CB459" i="1"/>
  <c r="CA459" i="1"/>
  <c r="BZ459" i="1"/>
  <c r="BY459" i="1"/>
  <c r="BX459" i="1"/>
  <c r="BQ459" i="1"/>
  <c r="BG459" i="1"/>
  <c r="BF459" i="1"/>
  <c r="BE459" i="1"/>
  <c r="BD459" i="1"/>
  <c r="BC459" i="1"/>
  <c r="AW459" i="1"/>
  <c r="AU459" i="1"/>
  <c r="AT459" i="1"/>
  <c r="AS459" i="1"/>
  <c r="AR459" i="1"/>
  <c r="AL459" i="1"/>
  <c r="AM459" i="1" s="1"/>
  <c r="AJ459" i="1"/>
  <c r="AH459" i="1"/>
  <c r="AG459" i="1"/>
  <c r="AF459" i="1"/>
  <c r="AE459" i="1"/>
  <c r="Z459" i="1"/>
  <c r="Y459" i="1"/>
  <c r="X459" i="1"/>
  <c r="W459" i="1"/>
  <c r="V459" i="1"/>
  <c r="O459" i="1"/>
  <c r="P459" i="1" s="1"/>
  <c r="L459" i="1"/>
  <c r="H459" i="1"/>
  <c r="GO458" i="1"/>
  <c r="GN458" i="1"/>
  <c r="GM458" i="1"/>
  <c r="GI458" i="1"/>
  <c r="GF458" i="1"/>
  <c r="GE458" i="1"/>
  <c r="GD458" i="1"/>
  <c r="GC458" i="1"/>
  <c r="GA458" i="1"/>
  <c r="FB458" i="1"/>
  <c r="FA458" i="1"/>
  <c r="EZ458" i="1"/>
  <c r="EY458" i="1"/>
  <c r="ET458" i="1"/>
  <c r="ES458" i="1"/>
  <c r="EP458" i="1"/>
  <c r="EO458" i="1"/>
  <c r="EN458" i="1"/>
  <c r="EM458" i="1"/>
  <c r="EL458" i="1"/>
  <c r="EC458" i="1"/>
  <c r="EB458" i="1"/>
  <c r="DY458" i="1"/>
  <c r="DW458" i="1"/>
  <c r="DV458" i="1"/>
  <c r="DU458" i="1"/>
  <c r="DT458" i="1"/>
  <c r="DM458" i="1"/>
  <c r="DL458" i="1"/>
  <c r="DK458" i="1"/>
  <c r="DJ458" i="1"/>
  <c r="DI458" i="1"/>
  <c r="DH458" i="1"/>
  <c r="CZ458" i="1"/>
  <c r="CX458" i="1"/>
  <c r="CW458" i="1"/>
  <c r="CV458" i="1"/>
  <c r="CU458" i="1"/>
  <c r="CT458" i="1"/>
  <c r="CS458" i="1"/>
  <c r="CE458" i="1"/>
  <c r="CF458" i="1" s="1"/>
  <c r="CC458" i="1"/>
  <c r="CB458" i="1"/>
  <c r="CA458" i="1"/>
  <c r="BZ458" i="1"/>
  <c r="BY458" i="1"/>
  <c r="BX458" i="1"/>
  <c r="BQ458" i="1"/>
  <c r="BG458" i="1"/>
  <c r="BF458" i="1"/>
  <c r="BE458" i="1"/>
  <c r="BD458" i="1"/>
  <c r="BC458" i="1"/>
  <c r="AW458" i="1"/>
  <c r="AU458" i="1"/>
  <c r="AT458" i="1"/>
  <c r="AS458" i="1"/>
  <c r="AR458" i="1"/>
  <c r="AL458" i="1"/>
  <c r="AM458" i="1" s="1"/>
  <c r="AJ458" i="1"/>
  <c r="AH458" i="1"/>
  <c r="AG458" i="1"/>
  <c r="AF458" i="1"/>
  <c r="AE458" i="1"/>
  <c r="Z458" i="1"/>
  <c r="Y458" i="1"/>
  <c r="X458" i="1"/>
  <c r="W458" i="1"/>
  <c r="V458" i="1"/>
  <c r="O458" i="1"/>
  <c r="P458" i="1" s="1"/>
  <c r="L458" i="1"/>
  <c r="H458" i="1"/>
  <c r="GO457" i="1"/>
  <c r="GN457" i="1"/>
  <c r="GM457" i="1"/>
  <c r="GI457" i="1"/>
  <c r="GF457" i="1"/>
  <c r="GE457" i="1"/>
  <c r="GD457" i="1"/>
  <c r="GC457" i="1"/>
  <c r="GA457" i="1"/>
  <c r="FB457" i="1"/>
  <c r="FA457" i="1"/>
  <c r="EZ457" i="1"/>
  <c r="EY457" i="1"/>
  <c r="ET457" i="1"/>
  <c r="ES457" i="1"/>
  <c r="EP457" i="1"/>
  <c r="EO457" i="1"/>
  <c r="EN457" i="1"/>
  <c r="EM457" i="1"/>
  <c r="EL457" i="1"/>
  <c r="EC457" i="1"/>
  <c r="EB457" i="1"/>
  <c r="DY457" i="1"/>
  <c r="DW457" i="1"/>
  <c r="DV457" i="1"/>
  <c r="DU457" i="1"/>
  <c r="DT457" i="1"/>
  <c r="DM457" i="1"/>
  <c r="DL457" i="1"/>
  <c r="DK457" i="1"/>
  <c r="DJ457" i="1"/>
  <c r="DI457" i="1"/>
  <c r="DH457" i="1"/>
  <c r="CZ457" i="1"/>
  <c r="CX457" i="1"/>
  <c r="CW457" i="1"/>
  <c r="CV457" i="1"/>
  <c r="CU457" i="1"/>
  <c r="CT457" i="1"/>
  <c r="CS457" i="1"/>
  <c r="CE457" i="1"/>
  <c r="CF457" i="1" s="1"/>
  <c r="CC457" i="1"/>
  <c r="CB457" i="1"/>
  <c r="CA457" i="1"/>
  <c r="BZ457" i="1"/>
  <c r="BY457" i="1"/>
  <c r="BX457" i="1"/>
  <c r="BQ457" i="1"/>
  <c r="BG457" i="1"/>
  <c r="BF457" i="1"/>
  <c r="BE457" i="1"/>
  <c r="BD457" i="1"/>
  <c r="BC457" i="1"/>
  <c r="AW457" i="1"/>
  <c r="AU457" i="1"/>
  <c r="AT457" i="1"/>
  <c r="AS457" i="1"/>
  <c r="AR457" i="1"/>
  <c r="AL457" i="1"/>
  <c r="AM457" i="1" s="1"/>
  <c r="AJ457" i="1"/>
  <c r="AH457" i="1"/>
  <c r="AG457" i="1"/>
  <c r="AF457" i="1"/>
  <c r="AE457" i="1"/>
  <c r="Z457" i="1"/>
  <c r="Y457" i="1"/>
  <c r="X457" i="1"/>
  <c r="W457" i="1"/>
  <c r="V457" i="1"/>
  <c r="O457" i="1"/>
  <c r="P457" i="1" s="1"/>
  <c r="L457" i="1"/>
  <c r="H457" i="1"/>
  <c r="GO456" i="1"/>
  <c r="GN456" i="1"/>
  <c r="GM456" i="1"/>
  <c r="GI456" i="1"/>
  <c r="GF456" i="1"/>
  <c r="GE456" i="1"/>
  <c r="GD456" i="1"/>
  <c r="GC456" i="1"/>
  <c r="GA456" i="1"/>
  <c r="FB456" i="1"/>
  <c r="FA456" i="1"/>
  <c r="EZ456" i="1"/>
  <c r="EY456" i="1"/>
  <c r="ET456" i="1"/>
  <c r="ES456" i="1"/>
  <c r="EP456" i="1"/>
  <c r="EO456" i="1"/>
  <c r="EN456" i="1"/>
  <c r="EM456" i="1"/>
  <c r="EL456" i="1"/>
  <c r="EC456" i="1"/>
  <c r="EB456" i="1"/>
  <c r="DY456" i="1"/>
  <c r="DW456" i="1"/>
  <c r="DV456" i="1"/>
  <c r="DU456" i="1"/>
  <c r="DT456" i="1"/>
  <c r="DM456" i="1"/>
  <c r="DL456" i="1"/>
  <c r="DK456" i="1"/>
  <c r="DJ456" i="1"/>
  <c r="DI456" i="1"/>
  <c r="DH456" i="1"/>
  <c r="CZ456" i="1"/>
  <c r="CX456" i="1"/>
  <c r="CW456" i="1"/>
  <c r="CV456" i="1"/>
  <c r="CU456" i="1"/>
  <c r="CT456" i="1"/>
  <c r="CS456" i="1"/>
  <c r="CE456" i="1"/>
  <c r="CF456" i="1" s="1"/>
  <c r="CC456" i="1"/>
  <c r="CB456" i="1"/>
  <c r="CA456" i="1"/>
  <c r="BZ456" i="1"/>
  <c r="BY456" i="1"/>
  <c r="BX456" i="1"/>
  <c r="BQ456" i="1"/>
  <c r="BG456" i="1"/>
  <c r="BF456" i="1"/>
  <c r="BE456" i="1"/>
  <c r="BD456" i="1"/>
  <c r="BC456" i="1"/>
  <c r="AW456" i="1"/>
  <c r="AU456" i="1"/>
  <c r="AT456" i="1"/>
  <c r="AS456" i="1"/>
  <c r="AR456" i="1"/>
  <c r="AL456" i="1"/>
  <c r="AM456" i="1" s="1"/>
  <c r="AJ456" i="1"/>
  <c r="AH456" i="1"/>
  <c r="AG456" i="1"/>
  <c r="AF456" i="1"/>
  <c r="AE456" i="1"/>
  <c r="Z456" i="1"/>
  <c r="Y456" i="1"/>
  <c r="X456" i="1"/>
  <c r="W456" i="1"/>
  <c r="V456" i="1"/>
  <c r="O456" i="1"/>
  <c r="P456" i="1" s="1"/>
  <c r="L456" i="1"/>
  <c r="H456" i="1"/>
  <c r="GO455" i="1"/>
  <c r="GN455" i="1"/>
  <c r="GM455" i="1"/>
  <c r="GI455" i="1"/>
  <c r="GF455" i="1"/>
  <c r="GE455" i="1"/>
  <c r="GD455" i="1"/>
  <c r="GC455" i="1"/>
  <c r="GA455" i="1"/>
  <c r="FB455" i="1"/>
  <c r="FA455" i="1"/>
  <c r="EZ455" i="1"/>
  <c r="EY455" i="1"/>
  <c r="ET455" i="1"/>
  <c r="ES455" i="1"/>
  <c r="EP455" i="1"/>
  <c r="EO455" i="1"/>
  <c r="EN455" i="1"/>
  <c r="EM455" i="1"/>
  <c r="EL455" i="1"/>
  <c r="EC455" i="1"/>
  <c r="EB455" i="1"/>
  <c r="DY455" i="1"/>
  <c r="DW455" i="1"/>
  <c r="DV455" i="1"/>
  <c r="DU455" i="1"/>
  <c r="DT455" i="1"/>
  <c r="DM455" i="1"/>
  <c r="DL455" i="1"/>
  <c r="DK455" i="1"/>
  <c r="DJ455" i="1"/>
  <c r="DI455" i="1"/>
  <c r="DH455" i="1"/>
  <c r="CZ455" i="1"/>
  <c r="CX455" i="1"/>
  <c r="CW455" i="1"/>
  <c r="CV455" i="1"/>
  <c r="CU455" i="1"/>
  <c r="CT455" i="1"/>
  <c r="CS455" i="1"/>
  <c r="CE455" i="1"/>
  <c r="CF455" i="1" s="1"/>
  <c r="CC455" i="1"/>
  <c r="CB455" i="1"/>
  <c r="CA455" i="1"/>
  <c r="BZ455" i="1"/>
  <c r="BY455" i="1"/>
  <c r="BX455" i="1"/>
  <c r="BQ455" i="1"/>
  <c r="BG455" i="1"/>
  <c r="BF455" i="1"/>
  <c r="BE455" i="1"/>
  <c r="BD455" i="1"/>
  <c r="BC455" i="1"/>
  <c r="AW455" i="1"/>
  <c r="AU455" i="1"/>
  <c r="AT455" i="1"/>
  <c r="AS455" i="1"/>
  <c r="AR455" i="1"/>
  <c r="AL455" i="1"/>
  <c r="AM455" i="1" s="1"/>
  <c r="AJ455" i="1"/>
  <c r="AH455" i="1"/>
  <c r="AG455" i="1"/>
  <c r="AF455" i="1"/>
  <c r="AE455" i="1"/>
  <c r="Z455" i="1"/>
  <c r="Y455" i="1"/>
  <c r="X455" i="1"/>
  <c r="W455" i="1"/>
  <c r="V455" i="1"/>
  <c r="O455" i="1"/>
  <c r="P455" i="1" s="1"/>
  <c r="L455" i="1"/>
  <c r="H455" i="1"/>
  <c r="GO454" i="1"/>
  <c r="GN454" i="1"/>
  <c r="GM454" i="1"/>
  <c r="GI454" i="1"/>
  <c r="GF454" i="1"/>
  <c r="GE454" i="1"/>
  <c r="GD454" i="1"/>
  <c r="GC454" i="1"/>
  <c r="GA454" i="1"/>
  <c r="FB454" i="1"/>
  <c r="FA454" i="1"/>
  <c r="EZ454" i="1"/>
  <c r="EY454" i="1"/>
  <c r="ET454" i="1"/>
  <c r="ES454" i="1"/>
  <c r="EP454" i="1"/>
  <c r="EO454" i="1"/>
  <c r="EN454" i="1"/>
  <c r="EM454" i="1"/>
  <c r="EL454" i="1"/>
  <c r="EC454" i="1"/>
  <c r="EB454" i="1"/>
  <c r="DY454" i="1"/>
  <c r="DW454" i="1"/>
  <c r="DV454" i="1"/>
  <c r="DU454" i="1"/>
  <c r="DT454" i="1"/>
  <c r="DM454" i="1"/>
  <c r="DL454" i="1"/>
  <c r="DK454" i="1"/>
  <c r="DJ454" i="1"/>
  <c r="DI454" i="1"/>
  <c r="DH454" i="1"/>
  <c r="CZ454" i="1"/>
  <c r="CX454" i="1"/>
  <c r="CW454" i="1"/>
  <c r="CV454" i="1"/>
  <c r="CU454" i="1"/>
  <c r="CT454" i="1"/>
  <c r="CS454" i="1"/>
  <c r="CE454" i="1"/>
  <c r="CF454" i="1" s="1"/>
  <c r="CC454" i="1"/>
  <c r="CB454" i="1"/>
  <c r="CA454" i="1"/>
  <c r="BZ454" i="1"/>
  <c r="BY454" i="1"/>
  <c r="BX454" i="1"/>
  <c r="BQ454" i="1"/>
  <c r="BG454" i="1"/>
  <c r="BF454" i="1"/>
  <c r="BE454" i="1"/>
  <c r="BD454" i="1"/>
  <c r="BC454" i="1"/>
  <c r="AW454" i="1"/>
  <c r="AU454" i="1"/>
  <c r="AT454" i="1"/>
  <c r="AS454" i="1"/>
  <c r="AR454" i="1"/>
  <c r="AL454" i="1"/>
  <c r="AM454" i="1" s="1"/>
  <c r="AJ454" i="1"/>
  <c r="AH454" i="1"/>
  <c r="AG454" i="1"/>
  <c r="AF454" i="1"/>
  <c r="AE454" i="1"/>
  <c r="Z454" i="1"/>
  <c r="Y454" i="1"/>
  <c r="X454" i="1"/>
  <c r="W454" i="1"/>
  <c r="V454" i="1"/>
  <c r="O454" i="1"/>
  <c r="P454" i="1" s="1"/>
  <c r="L454" i="1"/>
  <c r="H454" i="1"/>
  <c r="GO453" i="1"/>
  <c r="GN453" i="1"/>
  <c r="GM453" i="1"/>
  <c r="GI453" i="1"/>
  <c r="GF453" i="1"/>
  <c r="GE453" i="1"/>
  <c r="GD453" i="1"/>
  <c r="GC453" i="1"/>
  <c r="GA453" i="1"/>
  <c r="FB453" i="1"/>
  <c r="FA453" i="1"/>
  <c r="EZ453" i="1"/>
  <c r="EY453" i="1"/>
  <c r="ET453" i="1"/>
  <c r="ES453" i="1"/>
  <c r="EP453" i="1"/>
  <c r="EO453" i="1"/>
  <c r="EN453" i="1"/>
  <c r="EM453" i="1"/>
  <c r="EL453" i="1"/>
  <c r="EC453" i="1"/>
  <c r="EB453" i="1"/>
  <c r="DY453" i="1"/>
  <c r="DW453" i="1"/>
  <c r="DV453" i="1"/>
  <c r="DU453" i="1"/>
  <c r="DT453" i="1"/>
  <c r="DM453" i="1"/>
  <c r="DL453" i="1"/>
  <c r="DK453" i="1"/>
  <c r="DJ453" i="1"/>
  <c r="DI453" i="1"/>
  <c r="DH453" i="1"/>
  <c r="CZ453" i="1"/>
  <c r="CX453" i="1"/>
  <c r="CW453" i="1"/>
  <c r="CV453" i="1"/>
  <c r="CU453" i="1"/>
  <c r="CT453" i="1"/>
  <c r="CS453" i="1"/>
  <c r="CE453" i="1"/>
  <c r="CF453" i="1" s="1"/>
  <c r="CC453" i="1"/>
  <c r="CB453" i="1"/>
  <c r="CA453" i="1"/>
  <c r="BZ453" i="1"/>
  <c r="BY453" i="1"/>
  <c r="BX453" i="1"/>
  <c r="BQ453" i="1"/>
  <c r="BG453" i="1"/>
  <c r="BF453" i="1"/>
  <c r="BE453" i="1"/>
  <c r="BD453" i="1"/>
  <c r="BC453" i="1"/>
  <c r="AW453" i="1"/>
  <c r="AU453" i="1"/>
  <c r="AT453" i="1"/>
  <c r="AS453" i="1"/>
  <c r="AR453" i="1"/>
  <c r="AL453" i="1"/>
  <c r="AM453" i="1" s="1"/>
  <c r="AJ453" i="1"/>
  <c r="AH453" i="1"/>
  <c r="AG453" i="1"/>
  <c r="AF453" i="1"/>
  <c r="AE453" i="1"/>
  <c r="Z453" i="1"/>
  <c r="Y453" i="1"/>
  <c r="X453" i="1"/>
  <c r="W453" i="1"/>
  <c r="V453" i="1"/>
  <c r="O453" i="1"/>
  <c r="P453" i="1" s="1"/>
  <c r="L453" i="1"/>
  <c r="H453" i="1"/>
  <c r="GO452" i="1"/>
  <c r="GN452" i="1"/>
  <c r="GM452" i="1"/>
  <c r="GI452" i="1"/>
  <c r="GF452" i="1"/>
  <c r="GE452" i="1"/>
  <c r="GD452" i="1"/>
  <c r="GC452" i="1"/>
  <c r="GA452" i="1"/>
  <c r="FB452" i="1"/>
  <c r="FA452" i="1"/>
  <c r="EZ452" i="1"/>
  <c r="EY452" i="1"/>
  <c r="ET452" i="1"/>
  <c r="ES452" i="1"/>
  <c r="EP452" i="1"/>
  <c r="EO452" i="1"/>
  <c r="EN452" i="1"/>
  <c r="EM452" i="1"/>
  <c r="EL452" i="1"/>
  <c r="EC452" i="1"/>
  <c r="EB452" i="1"/>
  <c r="DY452" i="1"/>
  <c r="DW452" i="1"/>
  <c r="DV452" i="1"/>
  <c r="DU452" i="1"/>
  <c r="DT452" i="1"/>
  <c r="DM452" i="1"/>
  <c r="DL452" i="1"/>
  <c r="DK452" i="1"/>
  <c r="DJ452" i="1"/>
  <c r="DI452" i="1"/>
  <c r="DH452" i="1"/>
  <c r="CZ452" i="1"/>
  <c r="CX452" i="1"/>
  <c r="CW452" i="1"/>
  <c r="CV452" i="1"/>
  <c r="CU452" i="1"/>
  <c r="CT452" i="1"/>
  <c r="CS452" i="1"/>
  <c r="CE452" i="1"/>
  <c r="CF452" i="1" s="1"/>
  <c r="CC452" i="1"/>
  <c r="CB452" i="1"/>
  <c r="CA452" i="1"/>
  <c r="BZ452" i="1"/>
  <c r="BY452" i="1"/>
  <c r="BX452" i="1"/>
  <c r="BQ452" i="1"/>
  <c r="BG452" i="1"/>
  <c r="BF452" i="1"/>
  <c r="BE452" i="1"/>
  <c r="BD452" i="1"/>
  <c r="BC452" i="1"/>
  <c r="AW452" i="1"/>
  <c r="AU452" i="1"/>
  <c r="AT452" i="1"/>
  <c r="AS452" i="1"/>
  <c r="AR452" i="1"/>
  <c r="AL452" i="1"/>
  <c r="AM452" i="1" s="1"/>
  <c r="AJ452" i="1"/>
  <c r="AH452" i="1"/>
  <c r="AG452" i="1"/>
  <c r="AF452" i="1"/>
  <c r="AE452" i="1"/>
  <c r="Z452" i="1"/>
  <c r="Y452" i="1"/>
  <c r="X452" i="1"/>
  <c r="W452" i="1"/>
  <c r="V452" i="1"/>
  <c r="O452" i="1"/>
  <c r="P452" i="1" s="1"/>
  <c r="L452" i="1"/>
  <c r="H452" i="1"/>
  <c r="GO451" i="1"/>
  <c r="GN451" i="1"/>
  <c r="GM451" i="1"/>
  <c r="GI451" i="1"/>
  <c r="GF451" i="1"/>
  <c r="GE451" i="1"/>
  <c r="GD451" i="1"/>
  <c r="GC451" i="1"/>
  <c r="GA451" i="1"/>
  <c r="FB451" i="1"/>
  <c r="FA451" i="1"/>
  <c r="EZ451" i="1"/>
  <c r="EY451" i="1"/>
  <c r="ET451" i="1"/>
  <c r="ES451" i="1"/>
  <c r="EP451" i="1"/>
  <c r="EO451" i="1"/>
  <c r="EN451" i="1"/>
  <c r="EM451" i="1"/>
  <c r="EL451" i="1"/>
  <c r="EC451" i="1"/>
  <c r="EB451" i="1"/>
  <c r="DY451" i="1"/>
  <c r="DW451" i="1"/>
  <c r="DV451" i="1"/>
  <c r="DU451" i="1"/>
  <c r="DT451" i="1"/>
  <c r="DM451" i="1"/>
  <c r="DL451" i="1"/>
  <c r="DK451" i="1"/>
  <c r="DJ451" i="1"/>
  <c r="DI451" i="1"/>
  <c r="DH451" i="1"/>
  <c r="CZ451" i="1"/>
  <c r="CX451" i="1"/>
  <c r="CW451" i="1"/>
  <c r="CV451" i="1"/>
  <c r="CU451" i="1"/>
  <c r="CT451" i="1"/>
  <c r="CS451" i="1"/>
  <c r="CE451" i="1"/>
  <c r="CF451" i="1" s="1"/>
  <c r="CC451" i="1"/>
  <c r="CB451" i="1"/>
  <c r="CA451" i="1"/>
  <c r="BZ451" i="1"/>
  <c r="BY451" i="1"/>
  <c r="BX451" i="1"/>
  <c r="BQ451" i="1"/>
  <c r="BG451" i="1"/>
  <c r="BF451" i="1"/>
  <c r="BE451" i="1"/>
  <c r="BD451" i="1"/>
  <c r="BC451" i="1"/>
  <c r="AW451" i="1"/>
  <c r="AU451" i="1"/>
  <c r="AT451" i="1"/>
  <c r="AS451" i="1"/>
  <c r="AR451" i="1"/>
  <c r="AL451" i="1"/>
  <c r="AM451" i="1" s="1"/>
  <c r="AJ451" i="1"/>
  <c r="AH451" i="1"/>
  <c r="AG451" i="1"/>
  <c r="AF451" i="1"/>
  <c r="AE451" i="1"/>
  <c r="Z451" i="1"/>
  <c r="Y451" i="1"/>
  <c r="X451" i="1"/>
  <c r="W451" i="1"/>
  <c r="V451" i="1"/>
  <c r="O451" i="1"/>
  <c r="P451" i="1" s="1"/>
  <c r="L451" i="1"/>
  <c r="H451" i="1"/>
  <c r="GO450" i="1"/>
  <c r="GN450" i="1"/>
  <c r="GM450" i="1"/>
  <c r="GI450" i="1"/>
  <c r="GF450" i="1"/>
  <c r="GE450" i="1"/>
  <c r="GD450" i="1"/>
  <c r="GC450" i="1"/>
  <c r="GA450" i="1"/>
  <c r="FB450" i="1"/>
  <c r="FA450" i="1"/>
  <c r="EZ450" i="1"/>
  <c r="EY450" i="1"/>
  <c r="ET450" i="1"/>
  <c r="ES450" i="1"/>
  <c r="EP450" i="1"/>
  <c r="EO450" i="1"/>
  <c r="EN450" i="1"/>
  <c r="EM450" i="1"/>
  <c r="EL450" i="1"/>
  <c r="EC450" i="1"/>
  <c r="EB450" i="1"/>
  <c r="DY450" i="1"/>
  <c r="DW450" i="1"/>
  <c r="DV450" i="1"/>
  <c r="DU450" i="1"/>
  <c r="DT450" i="1"/>
  <c r="DM450" i="1"/>
  <c r="DL450" i="1"/>
  <c r="DK450" i="1"/>
  <c r="DJ450" i="1"/>
  <c r="DI450" i="1"/>
  <c r="DH450" i="1"/>
  <c r="CZ450" i="1"/>
  <c r="CX450" i="1"/>
  <c r="CW450" i="1"/>
  <c r="CV450" i="1"/>
  <c r="CU450" i="1"/>
  <c r="CT450" i="1"/>
  <c r="CS450" i="1"/>
  <c r="CE450" i="1"/>
  <c r="CF450" i="1" s="1"/>
  <c r="CC450" i="1"/>
  <c r="CB450" i="1"/>
  <c r="CA450" i="1"/>
  <c r="BZ450" i="1"/>
  <c r="BY450" i="1"/>
  <c r="BX450" i="1"/>
  <c r="BQ450" i="1"/>
  <c r="BG450" i="1"/>
  <c r="BF450" i="1"/>
  <c r="BE450" i="1"/>
  <c r="BD450" i="1"/>
  <c r="BC450" i="1"/>
  <c r="AW450" i="1"/>
  <c r="AU450" i="1"/>
  <c r="AT450" i="1"/>
  <c r="AS450" i="1"/>
  <c r="AR450" i="1"/>
  <c r="AL450" i="1"/>
  <c r="AM450" i="1" s="1"/>
  <c r="AJ450" i="1"/>
  <c r="AH450" i="1"/>
  <c r="AG450" i="1"/>
  <c r="AF450" i="1"/>
  <c r="AE450" i="1"/>
  <c r="Z450" i="1"/>
  <c r="Y450" i="1"/>
  <c r="X450" i="1"/>
  <c r="W450" i="1"/>
  <c r="V450" i="1"/>
  <c r="O450" i="1"/>
  <c r="P450" i="1" s="1"/>
  <c r="L450" i="1"/>
  <c r="H450" i="1"/>
  <c r="GO449" i="1"/>
  <c r="GN449" i="1"/>
  <c r="GM449" i="1"/>
  <c r="GI449" i="1"/>
  <c r="GF449" i="1"/>
  <c r="GE449" i="1"/>
  <c r="GD449" i="1"/>
  <c r="GC449" i="1"/>
  <c r="GA449" i="1"/>
  <c r="FB449" i="1"/>
  <c r="FA449" i="1"/>
  <c r="EZ449" i="1"/>
  <c r="EY449" i="1"/>
  <c r="ET449" i="1"/>
  <c r="ES449" i="1"/>
  <c r="EP449" i="1"/>
  <c r="EO449" i="1"/>
  <c r="EN449" i="1"/>
  <c r="EM449" i="1"/>
  <c r="EL449" i="1"/>
  <c r="EC449" i="1"/>
  <c r="EB449" i="1"/>
  <c r="DY449" i="1"/>
  <c r="DW449" i="1"/>
  <c r="DV449" i="1"/>
  <c r="DU449" i="1"/>
  <c r="DT449" i="1"/>
  <c r="DM449" i="1"/>
  <c r="DL449" i="1"/>
  <c r="DK449" i="1"/>
  <c r="DJ449" i="1"/>
  <c r="DI449" i="1"/>
  <c r="DH449" i="1"/>
  <c r="CZ449" i="1"/>
  <c r="CX449" i="1"/>
  <c r="CW449" i="1"/>
  <c r="CV449" i="1"/>
  <c r="CU449" i="1"/>
  <c r="CT449" i="1"/>
  <c r="CS449" i="1"/>
  <c r="CE449" i="1"/>
  <c r="CF449" i="1" s="1"/>
  <c r="CC449" i="1"/>
  <c r="CB449" i="1"/>
  <c r="CA449" i="1"/>
  <c r="BZ449" i="1"/>
  <c r="BY449" i="1"/>
  <c r="BX449" i="1"/>
  <c r="BQ449" i="1"/>
  <c r="BG449" i="1"/>
  <c r="BF449" i="1"/>
  <c r="BE449" i="1"/>
  <c r="BD449" i="1"/>
  <c r="BC449" i="1"/>
  <c r="AW449" i="1"/>
  <c r="AU449" i="1"/>
  <c r="AT449" i="1"/>
  <c r="AS449" i="1"/>
  <c r="AR449" i="1"/>
  <c r="AL449" i="1"/>
  <c r="AM449" i="1" s="1"/>
  <c r="AJ449" i="1"/>
  <c r="AH449" i="1"/>
  <c r="AG449" i="1"/>
  <c r="AF449" i="1"/>
  <c r="AE449" i="1"/>
  <c r="Z449" i="1"/>
  <c r="Y449" i="1"/>
  <c r="X449" i="1"/>
  <c r="W449" i="1"/>
  <c r="V449" i="1"/>
  <c r="O449" i="1"/>
  <c r="P449" i="1" s="1"/>
  <c r="L449" i="1"/>
  <c r="H449" i="1"/>
  <c r="GO448" i="1"/>
  <c r="GN448" i="1"/>
  <c r="GM448" i="1"/>
  <c r="GI448" i="1"/>
  <c r="GF448" i="1"/>
  <c r="GE448" i="1"/>
  <c r="GD448" i="1"/>
  <c r="GC448" i="1"/>
  <c r="GA448" i="1"/>
  <c r="FB448" i="1"/>
  <c r="FA448" i="1"/>
  <c r="EZ448" i="1"/>
  <c r="EY448" i="1"/>
  <c r="ET448" i="1"/>
  <c r="ES448" i="1"/>
  <c r="EP448" i="1"/>
  <c r="EO448" i="1"/>
  <c r="EN448" i="1"/>
  <c r="EM448" i="1"/>
  <c r="EL448" i="1"/>
  <c r="EC448" i="1"/>
  <c r="EB448" i="1"/>
  <c r="DY448" i="1"/>
  <c r="DW448" i="1"/>
  <c r="DV448" i="1"/>
  <c r="DU448" i="1"/>
  <c r="DT448" i="1"/>
  <c r="DM448" i="1"/>
  <c r="DL448" i="1"/>
  <c r="DK448" i="1"/>
  <c r="DJ448" i="1"/>
  <c r="DI448" i="1"/>
  <c r="DH448" i="1"/>
  <c r="CZ448" i="1"/>
  <c r="CX448" i="1"/>
  <c r="CW448" i="1"/>
  <c r="CV448" i="1"/>
  <c r="CU448" i="1"/>
  <c r="CT448" i="1"/>
  <c r="CS448" i="1"/>
  <c r="CE448" i="1"/>
  <c r="CF448" i="1" s="1"/>
  <c r="CC448" i="1"/>
  <c r="CB448" i="1"/>
  <c r="CA448" i="1"/>
  <c r="BZ448" i="1"/>
  <c r="BY448" i="1"/>
  <c r="BX448" i="1"/>
  <c r="BQ448" i="1"/>
  <c r="BG448" i="1"/>
  <c r="BF448" i="1"/>
  <c r="BE448" i="1"/>
  <c r="BD448" i="1"/>
  <c r="BC448" i="1"/>
  <c r="AW448" i="1"/>
  <c r="AU448" i="1"/>
  <c r="AT448" i="1"/>
  <c r="AS448" i="1"/>
  <c r="AR448" i="1"/>
  <c r="AL448" i="1"/>
  <c r="AM448" i="1" s="1"/>
  <c r="AJ448" i="1"/>
  <c r="AH448" i="1"/>
  <c r="AG448" i="1"/>
  <c r="AF448" i="1"/>
  <c r="AE448" i="1"/>
  <c r="Z448" i="1"/>
  <c r="Y448" i="1"/>
  <c r="X448" i="1"/>
  <c r="W448" i="1"/>
  <c r="V448" i="1"/>
  <c r="O448" i="1"/>
  <c r="P448" i="1" s="1"/>
  <c r="L448" i="1"/>
  <c r="H448" i="1"/>
  <c r="GO447" i="1"/>
  <c r="GN447" i="1"/>
  <c r="GM447" i="1"/>
  <c r="GI447" i="1"/>
  <c r="GF447" i="1"/>
  <c r="GE447" i="1"/>
  <c r="GD447" i="1"/>
  <c r="GC447" i="1"/>
  <c r="GA447" i="1"/>
  <c r="FB447" i="1"/>
  <c r="FA447" i="1"/>
  <c r="EZ447" i="1"/>
  <c r="EY447" i="1"/>
  <c r="ET447" i="1"/>
  <c r="ES447" i="1"/>
  <c r="EP447" i="1"/>
  <c r="EO447" i="1"/>
  <c r="EN447" i="1"/>
  <c r="EM447" i="1"/>
  <c r="EL447" i="1"/>
  <c r="EC447" i="1"/>
  <c r="EB447" i="1"/>
  <c r="DY447" i="1"/>
  <c r="DW447" i="1"/>
  <c r="DV447" i="1"/>
  <c r="DU447" i="1"/>
  <c r="DT447" i="1"/>
  <c r="DM447" i="1"/>
  <c r="DL447" i="1"/>
  <c r="DK447" i="1"/>
  <c r="DJ447" i="1"/>
  <c r="DI447" i="1"/>
  <c r="DH447" i="1"/>
  <c r="CZ447" i="1"/>
  <c r="CX447" i="1"/>
  <c r="CW447" i="1"/>
  <c r="CV447" i="1"/>
  <c r="CU447" i="1"/>
  <c r="CT447" i="1"/>
  <c r="CS447" i="1"/>
  <c r="CE447" i="1"/>
  <c r="CF447" i="1" s="1"/>
  <c r="CC447" i="1"/>
  <c r="CB447" i="1"/>
  <c r="CA447" i="1"/>
  <c r="BZ447" i="1"/>
  <c r="BY447" i="1"/>
  <c r="BX447" i="1"/>
  <c r="BQ447" i="1"/>
  <c r="BG447" i="1"/>
  <c r="BF447" i="1"/>
  <c r="BE447" i="1"/>
  <c r="BD447" i="1"/>
  <c r="BC447" i="1"/>
  <c r="AW447" i="1"/>
  <c r="AU447" i="1"/>
  <c r="AT447" i="1"/>
  <c r="AS447" i="1"/>
  <c r="AR447" i="1"/>
  <c r="AL447" i="1"/>
  <c r="AM447" i="1" s="1"/>
  <c r="AJ447" i="1"/>
  <c r="AH447" i="1"/>
  <c r="AG447" i="1"/>
  <c r="AF447" i="1"/>
  <c r="AE447" i="1"/>
  <c r="Z447" i="1"/>
  <c r="Y447" i="1"/>
  <c r="X447" i="1"/>
  <c r="W447" i="1"/>
  <c r="V447" i="1"/>
  <c r="O447" i="1"/>
  <c r="P447" i="1" s="1"/>
  <c r="L447" i="1"/>
  <c r="H447" i="1"/>
  <c r="GO446" i="1"/>
  <c r="GN446" i="1"/>
  <c r="GM446" i="1"/>
  <c r="GI446" i="1"/>
  <c r="GF446" i="1"/>
  <c r="GE446" i="1"/>
  <c r="GD446" i="1"/>
  <c r="GC446" i="1"/>
  <c r="GA446" i="1"/>
  <c r="FB446" i="1"/>
  <c r="FA446" i="1"/>
  <c r="EZ446" i="1"/>
  <c r="EY446" i="1"/>
  <c r="ET446" i="1"/>
  <c r="ES446" i="1"/>
  <c r="EP446" i="1"/>
  <c r="EO446" i="1"/>
  <c r="EN446" i="1"/>
  <c r="EM446" i="1"/>
  <c r="EL446" i="1"/>
  <c r="EC446" i="1"/>
  <c r="EB446" i="1"/>
  <c r="DY446" i="1"/>
  <c r="DW446" i="1"/>
  <c r="DV446" i="1"/>
  <c r="DU446" i="1"/>
  <c r="DT446" i="1"/>
  <c r="DM446" i="1"/>
  <c r="DL446" i="1"/>
  <c r="DK446" i="1"/>
  <c r="DJ446" i="1"/>
  <c r="DI446" i="1"/>
  <c r="DH446" i="1"/>
  <c r="CZ446" i="1"/>
  <c r="CX446" i="1"/>
  <c r="CW446" i="1"/>
  <c r="CV446" i="1"/>
  <c r="CU446" i="1"/>
  <c r="CT446" i="1"/>
  <c r="CS446" i="1"/>
  <c r="CE446" i="1"/>
  <c r="CF446" i="1" s="1"/>
  <c r="CC446" i="1"/>
  <c r="CB446" i="1"/>
  <c r="CA446" i="1"/>
  <c r="BZ446" i="1"/>
  <c r="BY446" i="1"/>
  <c r="BX446" i="1"/>
  <c r="BQ446" i="1"/>
  <c r="BG446" i="1"/>
  <c r="BF446" i="1"/>
  <c r="BE446" i="1"/>
  <c r="BD446" i="1"/>
  <c r="BC446" i="1"/>
  <c r="AW446" i="1"/>
  <c r="AU446" i="1"/>
  <c r="AT446" i="1"/>
  <c r="AS446" i="1"/>
  <c r="AR446" i="1"/>
  <c r="AL446" i="1"/>
  <c r="AM446" i="1" s="1"/>
  <c r="AJ446" i="1"/>
  <c r="AH446" i="1"/>
  <c r="AG446" i="1"/>
  <c r="AF446" i="1"/>
  <c r="AE446" i="1"/>
  <c r="Z446" i="1"/>
  <c r="Y446" i="1"/>
  <c r="X446" i="1"/>
  <c r="W446" i="1"/>
  <c r="V446" i="1"/>
  <c r="O446" i="1"/>
  <c r="P446" i="1" s="1"/>
  <c r="L446" i="1"/>
  <c r="H446" i="1"/>
  <c r="GO445" i="1"/>
  <c r="GN445" i="1"/>
  <c r="GM445" i="1"/>
  <c r="GI445" i="1"/>
  <c r="GF445" i="1"/>
  <c r="GE445" i="1"/>
  <c r="GD445" i="1"/>
  <c r="GC445" i="1"/>
  <c r="GA445" i="1"/>
  <c r="FB445" i="1"/>
  <c r="FA445" i="1"/>
  <c r="EZ445" i="1"/>
  <c r="EY445" i="1"/>
  <c r="ET445" i="1"/>
  <c r="ES445" i="1"/>
  <c r="EP445" i="1"/>
  <c r="EO445" i="1"/>
  <c r="EN445" i="1"/>
  <c r="EM445" i="1"/>
  <c r="EL445" i="1"/>
  <c r="EC445" i="1"/>
  <c r="EB445" i="1"/>
  <c r="DY445" i="1"/>
  <c r="DW445" i="1"/>
  <c r="DV445" i="1"/>
  <c r="DU445" i="1"/>
  <c r="DT445" i="1"/>
  <c r="DM445" i="1"/>
  <c r="DL445" i="1"/>
  <c r="DK445" i="1"/>
  <c r="DJ445" i="1"/>
  <c r="DI445" i="1"/>
  <c r="DH445" i="1"/>
  <c r="CZ445" i="1"/>
  <c r="CX445" i="1"/>
  <c r="CW445" i="1"/>
  <c r="CV445" i="1"/>
  <c r="CU445" i="1"/>
  <c r="CT445" i="1"/>
  <c r="CS445" i="1"/>
  <c r="CE445" i="1"/>
  <c r="CF445" i="1" s="1"/>
  <c r="CC445" i="1"/>
  <c r="CB445" i="1"/>
  <c r="CA445" i="1"/>
  <c r="BZ445" i="1"/>
  <c r="BY445" i="1"/>
  <c r="BX445" i="1"/>
  <c r="BQ445" i="1"/>
  <c r="BG445" i="1"/>
  <c r="BF445" i="1"/>
  <c r="BE445" i="1"/>
  <c r="BD445" i="1"/>
  <c r="BC445" i="1"/>
  <c r="AW445" i="1"/>
  <c r="AU445" i="1"/>
  <c r="AT445" i="1"/>
  <c r="AS445" i="1"/>
  <c r="AR445" i="1"/>
  <c r="AL445" i="1"/>
  <c r="AM445" i="1" s="1"/>
  <c r="AJ445" i="1"/>
  <c r="AH445" i="1"/>
  <c r="AG445" i="1"/>
  <c r="AF445" i="1"/>
  <c r="AE445" i="1"/>
  <c r="Z445" i="1"/>
  <c r="Y445" i="1"/>
  <c r="X445" i="1"/>
  <c r="W445" i="1"/>
  <c r="V445" i="1"/>
  <c r="O445" i="1"/>
  <c r="P445" i="1" s="1"/>
  <c r="L445" i="1"/>
  <c r="H445" i="1"/>
  <c r="GO444" i="1"/>
  <c r="GN444" i="1"/>
  <c r="GM444" i="1"/>
  <c r="GI444" i="1"/>
  <c r="GF444" i="1"/>
  <c r="GE444" i="1"/>
  <c r="GD444" i="1"/>
  <c r="GC444" i="1"/>
  <c r="GA444" i="1"/>
  <c r="FB444" i="1"/>
  <c r="FA444" i="1"/>
  <c r="EZ444" i="1"/>
  <c r="EY444" i="1"/>
  <c r="ET444" i="1"/>
  <c r="ES444" i="1"/>
  <c r="EP444" i="1"/>
  <c r="EO444" i="1"/>
  <c r="EN444" i="1"/>
  <c r="EM444" i="1"/>
  <c r="EL444" i="1"/>
  <c r="EC444" i="1"/>
  <c r="EB444" i="1"/>
  <c r="DY444" i="1"/>
  <c r="DW444" i="1"/>
  <c r="DV444" i="1"/>
  <c r="DU444" i="1"/>
  <c r="DT444" i="1"/>
  <c r="DM444" i="1"/>
  <c r="DL444" i="1"/>
  <c r="DK444" i="1"/>
  <c r="DJ444" i="1"/>
  <c r="DI444" i="1"/>
  <c r="DH444" i="1"/>
  <c r="CZ444" i="1"/>
  <c r="CX444" i="1"/>
  <c r="CW444" i="1"/>
  <c r="CV444" i="1"/>
  <c r="CU444" i="1"/>
  <c r="CT444" i="1"/>
  <c r="CS444" i="1"/>
  <c r="CE444" i="1"/>
  <c r="CF444" i="1" s="1"/>
  <c r="CC444" i="1"/>
  <c r="CB444" i="1"/>
  <c r="CA444" i="1"/>
  <c r="BZ444" i="1"/>
  <c r="BY444" i="1"/>
  <c r="BX444" i="1"/>
  <c r="BQ444" i="1"/>
  <c r="BG444" i="1"/>
  <c r="BF444" i="1"/>
  <c r="BE444" i="1"/>
  <c r="BD444" i="1"/>
  <c r="BC444" i="1"/>
  <c r="AW444" i="1"/>
  <c r="AU444" i="1"/>
  <c r="AT444" i="1"/>
  <c r="AS444" i="1"/>
  <c r="AR444" i="1"/>
  <c r="AL444" i="1"/>
  <c r="AM444" i="1" s="1"/>
  <c r="AJ444" i="1"/>
  <c r="AH444" i="1"/>
  <c r="AG444" i="1"/>
  <c r="AF444" i="1"/>
  <c r="AE444" i="1"/>
  <c r="Z444" i="1"/>
  <c r="Y444" i="1"/>
  <c r="X444" i="1"/>
  <c r="W444" i="1"/>
  <c r="V444" i="1"/>
  <c r="O444" i="1"/>
  <c r="P444" i="1" s="1"/>
  <c r="L444" i="1"/>
  <c r="H444" i="1"/>
  <c r="GO443" i="1"/>
  <c r="GN443" i="1"/>
  <c r="GM443" i="1"/>
  <c r="GI443" i="1"/>
  <c r="GF443" i="1"/>
  <c r="GE443" i="1"/>
  <c r="GD443" i="1"/>
  <c r="GC443" i="1"/>
  <c r="GA443" i="1"/>
  <c r="FB443" i="1"/>
  <c r="FA443" i="1"/>
  <c r="EZ443" i="1"/>
  <c r="EY443" i="1"/>
  <c r="ET443" i="1"/>
  <c r="ES443" i="1"/>
  <c r="EP443" i="1"/>
  <c r="EO443" i="1"/>
  <c r="EN443" i="1"/>
  <c r="EM443" i="1"/>
  <c r="EL443" i="1"/>
  <c r="EC443" i="1"/>
  <c r="EB443" i="1"/>
  <c r="DY443" i="1"/>
  <c r="DW443" i="1"/>
  <c r="DV443" i="1"/>
  <c r="DU443" i="1"/>
  <c r="DT443" i="1"/>
  <c r="DM443" i="1"/>
  <c r="DL443" i="1"/>
  <c r="DK443" i="1"/>
  <c r="DJ443" i="1"/>
  <c r="DI443" i="1"/>
  <c r="DH443" i="1"/>
  <c r="CZ443" i="1"/>
  <c r="CX443" i="1"/>
  <c r="CW443" i="1"/>
  <c r="CV443" i="1"/>
  <c r="CU443" i="1"/>
  <c r="CT443" i="1"/>
  <c r="CS443" i="1"/>
  <c r="CE443" i="1"/>
  <c r="CF443" i="1" s="1"/>
  <c r="CC443" i="1"/>
  <c r="CB443" i="1"/>
  <c r="CA443" i="1"/>
  <c r="BZ443" i="1"/>
  <c r="BY443" i="1"/>
  <c r="BX443" i="1"/>
  <c r="BQ443" i="1"/>
  <c r="BG443" i="1"/>
  <c r="BF443" i="1"/>
  <c r="BE443" i="1"/>
  <c r="BD443" i="1"/>
  <c r="BC443" i="1"/>
  <c r="AW443" i="1"/>
  <c r="AU443" i="1"/>
  <c r="AT443" i="1"/>
  <c r="AS443" i="1"/>
  <c r="AR443" i="1"/>
  <c r="AL443" i="1"/>
  <c r="AM443" i="1" s="1"/>
  <c r="AJ443" i="1"/>
  <c r="AH443" i="1"/>
  <c r="AG443" i="1"/>
  <c r="AF443" i="1"/>
  <c r="AE443" i="1"/>
  <c r="Z443" i="1"/>
  <c r="Y443" i="1"/>
  <c r="X443" i="1"/>
  <c r="W443" i="1"/>
  <c r="V443" i="1"/>
  <c r="O443" i="1"/>
  <c r="P443" i="1" s="1"/>
  <c r="L443" i="1"/>
  <c r="H443" i="1"/>
  <c r="GO442" i="1"/>
  <c r="GN442" i="1"/>
  <c r="GM442" i="1"/>
  <c r="GI442" i="1"/>
  <c r="GF442" i="1"/>
  <c r="GE442" i="1"/>
  <c r="GD442" i="1"/>
  <c r="GC442" i="1"/>
  <c r="GA442" i="1"/>
  <c r="FB442" i="1"/>
  <c r="FA442" i="1"/>
  <c r="EZ442" i="1"/>
  <c r="EY442" i="1"/>
  <c r="ET442" i="1"/>
  <c r="ES442" i="1"/>
  <c r="EP442" i="1"/>
  <c r="EO442" i="1"/>
  <c r="EN442" i="1"/>
  <c r="EM442" i="1"/>
  <c r="EL442" i="1"/>
  <c r="EC442" i="1"/>
  <c r="EB442" i="1"/>
  <c r="DY442" i="1"/>
  <c r="DW442" i="1"/>
  <c r="DV442" i="1"/>
  <c r="DU442" i="1"/>
  <c r="DT442" i="1"/>
  <c r="DM442" i="1"/>
  <c r="DL442" i="1"/>
  <c r="DK442" i="1"/>
  <c r="DJ442" i="1"/>
  <c r="DI442" i="1"/>
  <c r="DH442" i="1"/>
  <c r="CZ442" i="1"/>
  <c r="CX442" i="1"/>
  <c r="CW442" i="1"/>
  <c r="CV442" i="1"/>
  <c r="CU442" i="1"/>
  <c r="CT442" i="1"/>
  <c r="CS442" i="1"/>
  <c r="CE442" i="1"/>
  <c r="CF442" i="1" s="1"/>
  <c r="CC442" i="1"/>
  <c r="CB442" i="1"/>
  <c r="CA442" i="1"/>
  <c r="BZ442" i="1"/>
  <c r="BY442" i="1"/>
  <c r="BX442" i="1"/>
  <c r="BQ442" i="1"/>
  <c r="BG442" i="1"/>
  <c r="BF442" i="1"/>
  <c r="BE442" i="1"/>
  <c r="BD442" i="1"/>
  <c r="BC442" i="1"/>
  <c r="AW442" i="1"/>
  <c r="AU442" i="1"/>
  <c r="AT442" i="1"/>
  <c r="AS442" i="1"/>
  <c r="AR442" i="1"/>
  <c r="AL442" i="1"/>
  <c r="AM442" i="1" s="1"/>
  <c r="AJ442" i="1"/>
  <c r="AH442" i="1"/>
  <c r="AG442" i="1"/>
  <c r="AF442" i="1"/>
  <c r="AE442" i="1"/>
  <c r="Z442" i="1"/>
  <c r="Y442" i="1"/>
  <c r="X442" i="1"/>
  <c r="W442" i="1"/>
  <c r="V442" i="1"/>
  <c r="O442" i="1"/>
  <c r="P442" i="1" s="1"/>
  <c r="L442" i="1"/>
  <c r="H442" i="1"/>
  <c r="GO441" i="1"/>
  <c r="GN441" i="1"/>
  <c r="GM441" i="1"/>
  <c r="GI441" i="1"/>
  <c r="GF441" i="1"/>
  <c r="GE441" i="1"/>
  <c r="GD441" i="1"/>
  <c r="GC441" i="1"/>
  <c r="GA441" i="1"/>
  <c r="FB441" i="1"/>
  <c r="FA441" i="1"/>
  <c r="EZ441" i="1"/>
  <c r="EY441" i="1"/>
  <c r="ET441" i="1"/>
  <c r="ES441" i="1"/>
  <c r="EP441" i="1"/>
  <c r="EO441" i="1"/>
  <c r="EN441" i="1"/>
  <c r="EM441" i="1"/>
  <c r="EL441" i="1"/>
  <c r="EC441" i="1"/>
  <c r="EB441" i="1"/>
  <c r="DY441" i="1"/>
  <c r="DW441" i="1"/>
  <c r="DV441" i="1"/>
  <c r="DU441" i="1"/>
  <c r="DT441" i="1"/>
  <c r="DM441" i="1"/>
  <c r="DL441" i="1"/>
  <c r="DK441" i="1"/>
  <c r="DJ441" i="1"/>
  <c r="DI441" i="1"/>
  <c r="DH441" i="1"/>
  <c r="CZ441" i="1"/>
  <c r="CX441" i="1"/>
  <c r="CW441" i="1"/>
  <c r="CV441" i="1"/>
  <c r="CU441" i="1"/>
  <c r="CT441" i="1"/>
  <c r="CS441" i="1"/>
  <c r="CE441" i="1"/>
  <c r="CF441" i="1" s="1"/>
  <c r="CC441" i="1"/>
  <c r="CB441" i="1"/>
  <c r="CA441" i="1"/>
  <c r="BZ441" i="1"/>
  <c r="BY441" i="1"/>
  <c r="BX441" i="1"/>
  <c r="BQ441" i="1"/>
  <c r="BG441" i="1"/>
  <c r="BF441" i="1"/>
  <c r="BE441" i="1"/>
  <c r="BD441" i="1"/>
  <c r="BC441" i="1"/>
  <c r="AW441" i="1"/>
  <c r="AU441" i="1"/>
  <c r="AT441" i="1"/>
  <c r="AS441" i="1"/>
  <c r="AR441" i="1"/>
  <c r="AL441" i="1"/>
  <c r="AM441" i="1" s="1"/>
  <c r="AJ441" i="1"/>
  <c r="AH441" i="1"/>
  <c r="AG441" i="1"/>
  <c r="AF441" i="1"/>
  <c r="AE441" i="1"/>
  <c r="Z441" i="1"/>
  <c r="Y441" i="1"/>
  <c r="X441" i="1"/>
  <c r="W441" i="1"/>
  <c r="V441" i="1"/>
  <c r="O441" i="1"/>
  <c r="P441" i="1" s="1"/>
  <c r="L441" i="1"/>
  <c r="H441" i="1"/>
  <c r="GO440" i="1"/>
  <c r="GN440" i="1"/>
  <c r="GM440" i="1"/>
  <c r="GI440" i="1"/>
  <c r="GF440" i="1"/>
  <c r="GE440" i="1"/>
  <c r="GD440" i="1"/>
  <c r="GC440" i="1"/>
  <c r="GA440" i="1"/>
  <c r="FB440" i="1"/>
  <c r="FA440" i="1"/>
  <c r="EZ440" i="1"/>
  <c r="EY440" i="1"/>
  <c r="ET440" i="1"/>
  <c r="ES440" i="1"/>
  <c r="EP440" i="1"/>
  <c r="EO440" i="1"/>
  <c r="EN440" i="1"/>
  <c r="EM440" i="1"/>
  <c r="EL440" i="1"/>
  <c r="EC440" i="1"/>
  <c r="EB440" i="1"/>
  <c r="DY440" i="1"/>
  <c r="DW440" i="1"/>
  <c r="DV440" i="1"/>
  <c r="DU440" i="1"/>
  <c r="DT440" i="1"/>
  <c r="DM440" i="1"/>
  <c r="DL440" i="1"/>
  <c r="DK440" i="1"/>
  <c r="DJ440" i="1"/>
  <c r="DI440" i="1"/>
  <c r="DH440" i="1"/>
  <c r="CZ440" i="1"/>
  <c r="CX440" i="1"/>
  <c r="CW440" i="1"/>
  <c r="CV440" i="1"/>
  <c r="CU440" i="1"/>
  <c r="CT440" i="1"/>
  <c r="CS440" i="1"/>
  <c r="CE440" i="1"/>
  <c r="CF440" i="1" s="1"/>
  <c r="CC440" i="1"/>
  <c r="CB440" i="1"/>
  <c r="CA440" i="1"/>
  <c r="BZ440" i="1"/>
  <c r="BY440" i="1"/>
  <c r="BX440" i="1"/>
  <c r="BQ440" i="1"/>
  <c r="BG440" i="1"/>
  <c r="BF440" i="1"/>
  <c r="BE440" i="1"/>
  <c r="BD440" i="1"/>
  <c r="BC440" i="1"/>
  <c r="AW440" i="1"/>
  <c r="AU440" i="1"/>
  <c r="AT440" i="1"/>
  <c r="AS440" i="1"/>
  <c r="AR440" i="1"/>
  <c r="AL440" i="1"/>
  <c r="AM440" i="1" s="1"/>
  <c r="AJ440" i="1"/>
  <c r="AH440" i="1"/>
  <c r="AG440" i="1"/>
  <c r="AF440" i="1"/>
  <c r="AE440" i="1"/>
  <c r="Z440" i="1"/>
  <c r="Y440" i="1"/>
  <c r="X440" i="1"/>
  <c r="W440" i="1"/>
  <c r="V440" i="1"/>
  <c r="O440" i="1"/>
  <c r="P440" i="1" s="1"/>
  <c r="L440" i="1"/>
  <c r="H440" i="1"/>
  <c r="GO439" i="1"/>
  <c r="GN439" i="1"/>
  <c r="GM439" i="1"/>
  <c r="GI439" i="1"/>
  <c r="GF439" i="1"/>
  <c r="GE439" i="1"/>
  <c r="GD439" i="1"/>
  <c r="GC439" i="1"/>
  <c r="GA439" i="1"/>
  <c r="FB439" i="1"/>
  <c r="FA439" i="1"/>
  <c r="EZ439" i="1"/>
  <c r="EY439" i="1"/>
  <c r="ET439" i="1"/>
  <c r="ES439" i="1"/>
  <c r="EP439" i="1"/>
  <c r="EO439" i="1"/>
  <c r="EN439" i="1"/>
  <c r="EM439" i="1"/>
  <c r="EL439" i="1"/>
  <c r="EC439" i="1"/>
  <c r="EB439" i="1"/>
  <c r="DY439" i="1"/>
  <c r="DW439" i="1"/>
  <c r="DV439" i="1"/>
  <c r="DU439" i="1"/>
  <c r="DT439" i="1"/>
  <c r="DM439" i="1"/>
  <c r="DL439" i="1"/>
  <c r="DK439" i="1"/>
  <c r="DJ439" i="1"/>
  <c r="DI439" i="1"/>
  <c r="DH439" i="1"/>
  <c r="CZ439" i="1"/>
  <c r="CX439" i="1"/>
  <c r="CW439" i="1"/>
  <c r="CV439" i="1"/>
  <c r="CU439" i="1"/>
  <c r="CT439" i="1"/>
  <c r="CS439" i="1"/>
  <c r="CE439" i="1"/>
  <c r="CF439" i="1" s="1"/>
  <c r="CC439" i="1"/>
  <c r="CB439" i="1"/>
  <c r="CA439" i="1"/>
  <c r="BZ439" i="1"/>
  <c r="BY439" i="1"/>
  <c r="BX439" i="1"/>
  <c r="BQ439" i="1"/>
  <c r="BG439" i="1"/>
  <c r="BF439" i="1"/>
  <c r="BE439" i="1"/>
  <c r="BD439" i="1"/>
  <c r="BC439" i="1"/>
  <c r="AW439" i="1"/>
  <c r="AU439" i="1"/>
  <c r="AT439" i="1"/>
  <c r="AS439" i="1"/>
  <c r="AR439" i="1"/>
  <c r="AL439" i="1"/>
  <c r="AM439" i="1" s="1"/>
  <c r="AJ439" i="1"/>
  <c r="AH439" i="1"/>
  <c r="AG439" i="1"/>
  <c r="AF439" i="1"/>
  <c r="AE439" i="1"/>
  <c r="Z439" i="1"/>
  <c r="Y439" i="1"/>
  <c r="X439" i="1"/>
  <c r="W439" i="1"/>
  <c r="V439" i="1"/>
  <c r="O439" i="1"/>
  <c r="P439" i="1" s="1"/>
  <c r="L439" i="1"/>
  <c r="H439" i="1"/>
  <c r="GO438" i="1"/>
  <c r="GN438" i="1"/>
  <c r="GM438" i="1"/>
  <c r="GI438" i="1"/>
  <c r="GF438" i="1"/>
  <c r="GE438" i="1"/>
  <c r="GD438" i="1"/>
  <c r="GC438" i="1"/>
  <c r="GA438" i="1"/>
  <c r="FB438" i="1"/>
  <c r="FA438" i="1"/>
  <c r="EZ438" i="1"/>
  <c r="EY438" i="1"/>
  <c r="ET438" i="1"/>
  <c r="ES438" i="1"/>
  <c r="EP438" i="1"/>
  <c r="EO438" i="1"/>
  <c r="EN438" i="1"/>
  <c r="EM438" i="1"/>
  <c r="EL438" i="1"/>
  <c r="EC438" i="1"/>
  <c r="EB438" i="1"/>
  <c r="DY438" i="1"/>
  <c r="DW438" i="1"/>
  <c r="DV438" i="1"/>
  <c r="DU438" i="1"/>
  <c r="DT438" i="1"/>
  <c r="DM438" i="1"/>
  <c r="DL438" i="1"/>
  <c r="DK438" i="1"/>
  <c r="DJ438" i="1"/>
  <c r="DI438" i="1"/>
  <c r="DH438" i="1"/>
  <c r="CZ438" i="1"/>
  <c r="CX438" i="1"/>
  <c r="CW438" i="1"/>
  <c r="CV438" i="1"/>
  <c r="CU438" i="1"/>
  <c r="CT438" i="1"/>
  <c r="CS438" i="1"/>
  <c r="CE438" i="1"/>
  <c r="CF438" i="1" s="1"/>
  <c r="CC438" i="1"/>
  <c r="CB438" i="1"/>
  <c r="CA438" i="1"/>
  <c r="BZ438" i="1"/>
  <c r="BY438" i="1"/>
  <c r="BX438" i="1"/>
  <c r="BQ438" i="1"/>
  <c r="BG438" i="1"/>
  <c r="BF438" i="1"/>
  <c r="BE438" i="1"/>
  <c r="BD438" i="1"/>
  <c r="BC438" i="1"/>
  <c r="AW438" i="1"/>
  <c r="AU438" i="1"/>
  <c r="AT438" i="1"/>
  <c r="AS438" i="1"/>
  <c r="AR438" i="1"/>
  <c r="AL438" i="1"/>
  <c r="AM438" i="1" s="1"/>
  <c r="AJ438" i="1"/>
  <c r="AH438" i="1"/>
  <c r="AG438" i="1"/>
  <c r="AF438" i="1"/>
  <c r="AE438" i="1"/>
  <c r="Z438" i="1"/>
  <c r="Y438" i="1"/>
  <c r="X438" i="1"/>
  <c r="W438" i="1"/>
  <c r="V438" i="1"/>
  <c r="O438" i="1"/>
  <c r="P438" i="1" s="1"/>
  <c r="L438" i="1"/>
  <c r="H438" i="1"/>
  <c r="GO437" i="1"/>
  <c r="GN437" i="1"/>
  <c r="GM437" i="1"/>
  <c r="GI437" i="1"/>
  <c r="GF437" i="1"/>
  <c r="GE437" i="1"/>
  <c r="GD437" i="1"/>
  <c r="GC437" i="1"/>
  <c r="GA437" i="1"/>
  <c r="FB437" i="1"/>
  <c r="FA437" i="1"/>
  <c r="EZ437" i="1"/>
  <c r="EY437" i="1"/>
  <c r="ET437" i="1"/>
  <c r="ES437" i="1"/>
  <c r="EP437" i="1"/>
  <c r="EO437" i="1"/>
  <c r="EN437" i="1"/>
  <c r="EM437" i="1"/>
  <c r="EL437" i="1"/>
  <c r="EC437" i="1"/>
  <c r="EB437" i="1"/>
  <c r="DY437" i="1"/>
  <c r="DW437" i="1"/>
  <c r="DV437" i="1"/>
  <c r="DU437" i="1"/>
  <c r="DT437" i="1"/>
  <c r="DM437" i="1"/>
  <c r="DL437" i="1"/>
  <c r="DK437" i="1"/>
  <c r="DJ437" i="1"/>
  <c r="DI437" i="1"/>
  <c r="DH437" i="1"/>
  <c r="CZ437" i="1"/>
  <c r="CX437" i="1"/>
  <c r="CW437" i="1"/>
  <c r="CV437" i="1"/>
  <c r="CU437" i="1"/>
  <c r="CT437" i="1"/>
  <c r="CS437" i="1"/>
  <c r="CE437" i="1"/>
  <c r="CF437" i="1" s="1"/>
  <c r="CC437" i="1"/>
  <c r="CB437" i="1"/>
  <c r="CA437" i="1"/>
  <c r="BZ437" i="1"/>
  <c r="BY437" i="1"/>
  <c r="BX437" i="1"/>
  <c r="BQ437" i="1"/>
  <c r="BG437" i="1"/>
  <c r="BF437" i="1"/>
  <c r="BE437" i="1"/>
  <c r="BD437" i="1"/>
  <c r="BC437" i="1"/>
  <c r="AW437" i="1"/>
  <c r="AU437" i="1"/>
  <c r="AT437" i="1"/>
  <c r="AS437" i="1"/>
  <c r="AR437" i="1"/>
  <c r="AL437" i="1"/>
  <c r="AM437" i="1" s="1"/>
  <c r="AJ437" i="1"/>
  <c r="AH437" i="1"/>
  <c r="AG437" i="1"/>
  <c r="AF437" i="1"/>
  <c r="AE437" i="1"/>
  <c r="Z437" i="1"/>
  <c r="Y437" i="1"/>
  <c r="X437" i="1"/>
  <c r="W437" i="1"/>
  <c r="V437" i="1"/>
  <c r="O437" i="1"/>
  <c r="P437" i="1" s="1"/>
  <c r="L437" i="1"/>
  <c r="H437" i="1"/>
  <c r="GO436" i="1"/>
  <c r="GN436" i="1"/>
  <c r="GM436" i="1"/>
  <c r="GI436" i="1"/>
  <c r="GF436" i="1"/>
  <c r="GE436" i="1"/>
  <c r="GD436" i="1"/>
  <c r="GC436" i="1"/>
  <c r="GA436" i="1"/>
  <c r="FB436" i="1"/>
  <c r="FA436" i="1"/>
  <c r="EZ436" i="1"/>
  <c r="EY436" i="1"/>
  <c r="ET436" i="1"/>
  <c r="ES436" i="1"/>
  <c r="EP436" i="1"/>
  <c r="EO436" i="1"/>
  <c r="EN436" i="1"/>
  <c r="EM436" i="1"/>
  <c r="EL436" i="1"/>
  <c r="EC436" i="1"/>
  <c r="EB436" i="1"/>
  <c r="DY436" i="1"/>
  <c r="DW436" i="1"/>
  <c r="DV436" i="1"/>
  <c r="DU436" i="1"/>
  <c r="DT436" i="1"/>
  <c r="DM436" i="1"/>
  <c r="DL436" i="1"/>
  <c r="DK436" i="1"/>
  <c r="DJ436" i="1"/>
  <c r="DI436" i="1"/>
  <c r="DH436" i="1"/>
  <c r="CZ436" i="1"/>
  <c r="CX436" i="1"/>
  <c r="CW436" i="1"/>
  <c r="CV436" i="1"/>
  <c r="CU436" i="1"/>
  <c r="CT436" i="1"/>
  <c r="CS436" i="1"/>
  <c r="CE436" i="1"/>
  <c r="CF436" i="1" s="1"/>
  <c r="CC436" i="1"/>
  <c r="CB436" i="1"/>
  <c r="CA436" i="1"/>
  <c r="BZ436" i="1"/>
  <c r="BY436" i="1"/>
  <c r="BX436" i="1"/>
  <c r="BQ436" i="1"/>
  <c r="BG436" i="1"/>
  <c r="BF436" i="1"/>
  <c r="BE436" i="1"/>
  <c r="BD436" i="1"/>
  <c r="BC436" i="1"/>
  <c r="AW436" i="1"/>
  <c r="AU436" i="1"/>
  <c r="AT436" i="1"/>
  <c r="AS436" i="1"/>
  <c r="AR436" i="1"/>
  <c r="AL436" i="1"/>
  <c r="AM436" i="1" s="1"/>
  <c r="AJ436" i="1"/>
  <c r="AH436" i="1"/>
  <c r="AG436" i="1"/>
  <c r="AF436" i="1"/>
  <c r="AE436" i="1"/>
  <c r="Z436" i="1"/>
  <c r="Y436" i="1"/>
  <c r="X436" i="1"/>
  <c r="W436" i="1"/>
  <c r="V436" i="1"/>
  <c r="O436" i="1"/>
  <c r="P436" i="1" s="1"/>
  <c r="L436" i="1"/>
  <c r="H436" i="1"/>
  <c r="GO435" i="1"/>
  <c r="GN435" i="1"/>
  <c r="GM435" i="1"/>
  <c r="GI435" i="1"/>
  <c r="GF435" i="1"/>
  <c r="GE435" i="1"/>
  <c r="GD435" i="1"/>
  <c r="GC435" i="1"/>
  <c r="GA435" i="1"/>
  <c r="FB435" i="1"/>
  <c r="FA435" i="1"/>
  <c r="EZ435" i="1"/>
  <c r="EY435" i="1"/>
  <c r="ET435" i="1"/>
  <c r="ES435" i="1"/>
  <c r="EP435" i="1"/>
  <c r="EO435" i="1"/>
  <c r="EN435" i="1"/>
  <c r="EM435" i="1"/>
  <c r="EL435" i="1"/>
  <c r="EC435" i="1"/>
  <c r="EB435" i="1"/>
  <c r="DY435" i="1"/>
  <c r="DW435" i="1"/>
  <c r="DV435" i="1"/>
  <c r="DU435" i="1"/>
  <c r="DT435" i="1"/>
  <c r="DM435" i="1"/>
  <c r="DL435" i="1"/>
  <c r="DK435" i="1"/>
  <c r="DJ435" i="1"/>
  <c r="DI435" i="1"/>
  <c r="DH435" i="1"/>
  <c r="CZ435" i="1"/>
  <c r="CX435" i="1"/>
  <c r="CW435" i="1"/>
  <c r="CV435" i="1"/>
  <c r="CU435" i="1"/>
  <c r="CT435" i="1"/>
  <c r="CS435" i="1"/>
  <c r="CE435" i="1"/>
  <c r="CF435" i="1" s="1"/>
  <c r="CC435" i="1"/>
  <c r="CB435" i="1"/>
  <c r="CA435" i="1"/>
  <c r="BZ435" i="1"/>
  <c r="BY435" i="1"/>
  <c r="BX435" i="1"/>
  <c r="BQ435" i="1"/>
  <c r="BG435" i="1"/>
  <c r="BF435" i="1"/>
  <c r="BE435" i="1"/>
  <c r="BD435" i="1"/>
  <c r="BC435" i="1"/>
  <c r="AW435" i="1"/>
  <c r="AU435" i="1"/>
  <c r="AT435" i="1"/>
  <c r="AS435" i="1"/>
  <c r="AR435" i="1"/>
  <c r="AL435" i="1"/>
  <c r="AM435" i="1" s="1"/>
  <c r="AJ435" i="1"/>
  <c r="AH435" i="1"/>
  <c r="AG435" i="1"/>
  <c r="AF435" i="1"/>
  <c r="AE435" i="1"/>
  <c r="Z435" i="1"/>
  <c r="Y435" i="1"/>
  <c r="X435" i="1"/>
  <c r="W435" i="1"/>
  <c r="V435" i="1"/>
  <c r="O435" i="1"/>
  <c r="P435" i="1" s="1"/>
  <c r="L435" i="1"/>
  <c r="H435" i="1"/>
  <c r="GO434" i="1"/>
  <c r="GN434" i="1"/>
  <c r="GM434" i="1"/>
  <c r="GI434" i="1"/>
  <c r="GF434" i="1"/>
  <c r="GE434" i="1"/>
  <c r="GD434" i="1"/>
  <c r="GC434" i="1"/>
  <c r="GA434" i="1"/>
  <c r="FB434" i="1"/>
  <c r="FA434" i="1"/>
  <c r="EZ434" i="1"/>
  <c r="EY434" i="1"/>
  <c r="ET434" i="1"/>
  <c r="ES434" i="1"/>
  <c r="EP434" i="1"/>
  <c r="EO434" i="1"/>
  <c r="EN434" i="1"/>
  <c r="EM434" i="1"/>
  <c r="EL434" i="1"/>
  <c r="EC434" i="1"/>
  <c r="EB434" i="1"/>
  <c r="DY434" i="1"/>
  <c r="DW434" i="1"/>
  <c r="DV434" i="1"/>
  <c r="DU434" i="1"/>
  <c r="DT434" i="1"/>
  <c r="DM434" i="1"/>
  <c r="DL434" i="1"/>
  <c r="DK434" i="1"/>
  <c r="DJ434" i="1"/>
  <c r="DI434" i="1"/>
  <c r="DH434" i="1"/>
  <c r="CZ434" i="1"/>
  <c r="CX434" i="1"/>
  <c r="CW434" i="1"/>
  <c r="CV434" i="1"/>
  <c r="CU434" i="1"/>
  <c r="CT434" i="1"/>
  <c r="CS434" i="1"/>
  <c r="CE434" i="1"/>
  <c r="CF434" i="1" s="1"/>
  <c r="CC434" i="1"/>
  <c r="CB434" i="1"/>
  <c r="CA434" i="1"/>
  <c r="BZ434" i="1"/>
  <c r="BY434" i="1"/>
  <c r="BX434" i="1"/>
  <c r="BQ434" i="1"/>
  <c r="BG434" i="1"/>
  <c r="BF434" i="1"/>
  <c r="BE434" i="1"/>
  <c r="BD434" i="1"/>
  <c r="BC434" i="1"/>
  <c r="AW434" i="1"/>
  <c r="AU434" i="1"/>
  <c r="AT434" i="1"/>
  <c r="AS434" i="1"/>
  <c r="AR434" i="1"/>
  <c r="AL434" i="1"/>
  <c r="AM434" i="1" s="1"/>
  <c r="AJ434" i="1"/>
  <c r="AH434" i="1"/>
  <c r="AG434" i="1"/>
  <c r="AF434" i="1"/>
  <c r="AE434" i="1"/>
  <c r="Z434" i="1"/>
  <c r="Y434" i="1"/>
  <c r="X434" i="1"/>
  <c r="W434" i="1"/>
  <c r="V434" i="1"/>
  <c r="O434" i="1"/>
  <c r="P434" i="1" s="1"/>
  <c r="L434" i="1"/>
  <c r="H434" i="1"/>
  <c r="GO433" i="1"/>
  <c r="GN433" i="1"/>
  <c r="GM433" i="1"/>
  <c r="GI433" i="1"/>
  <c r="GF433" i="1"/>
  <c r="GE433" i="1"/>
  <c r="GD433" i="1"/>
  <c r="GC433" i="1"/>
  <c r="GA433" i="1"/>
  <c r="FB433" i="1"/>
  <c r="FA433" i="1"/>
  <c r="EZ433" i="1"/>
  <c r="EY433" i="1"/>
  <c r="ET433" i="1"/>
  <c r="ES433" i="1"/>
  <c r="EP433" i="1"/>
  <c r="EO433" i="1"/>
  <c r="EN433" i="1"/>
  <c r="EM433" i="1"/>
  <c r="EL433" i="1"/>
  <c r="EC433" i="1"/>
  <c r="EB433" i="1"/>
  <c r="DY433" i="1"/>
  <c r="DW433" i="1"/>
  <c r="DV433" i="1"/>
  <c r="DU433" i="1"/>
  <c r="DT433" i="1"/>
  <c r="DM433" i="1"/>
  <c r="DL433" i="1"/>
  <c r="DK433" i="1"/>
  <c r="DJ433" i="1"/>
  <c r="DI433" i="1"/>
  <c r="DH433" i="1"/>
  <c r="CZ433" i="1"/>
  <c r="CX433" i="1"/>
  <c r="CW433" i="1"/>
  <c r="CV433" i="1"/>
  <c r="CU433" i="1"/>
  <c r="CT433" i="1"/>
  <c r="CS433" i="1"/>
  <c r="CE433" i="1"/>
  <c r="CF433" i="1" s="1"/>
  <c r="CC433" i="1"/>
  <c r="CB433" i="1"/>
  <c r="CA433" i="1"/>
  <c r="BZ433" i="1"/>
  <c r="BY433" i="1"/>
  <c r="BX433" i="1"/>
  <c r="BQ433" i="1"/>
  <c r="BG433" i="1"/>
  <c r="BF433" i="1"/>
  <c r="BE433" i="1"/>
  <c r="BD433" i="1"/>
  <c r="BC433" i="1"/>
  <c r="AW433" i="1"/>
  <c r="AU433" i="1"/>
  <c r="AT433" i="1"/>
  <c r="AS433" i="1"/>
  <c r="AR433" i="1"/>
  <c r="AL433" i="1"/>
  <c r="AM433" i="1" s="1"/>
  <c r="AJ433" i="1"/>
  <c r="AH433" i="1"/>
  <c r="AG433" i="1"/>
  <c r="AF433" i="1"/>
  <c r="AE433" i="1"/>
  <c r="Z433" i="1"/>
  <c r="Y433" i="1"/>
  <c r="X433" i="1"/>
  <c r="W433" i="1"/>
  <c r="V433" i="1"/>
  <c r="O433" i="1"/>
  <c r="P433" i="1" s="1"/>
  <c r="L433" i="1"/>
  <c r="H433" i="1"/>
  <c r="GO432" i="1"/>
  <c r="GN432" i="1"/>
  <c r="GM432" i="1"/>
  <c r="GI432" i="1"/>
  <c r="GF432" i="1"/>
  <c r="GE432" i="1"/>
  <c r="GD432" i="1"/>
  <c r="GC432" i="1"/>
  <c r="GA432" i="1"/>
  <c r="FB432" i="1"/>
  <c r="FA432" i="1"/>
  <c r="EZ432" i="1"/>
  <c r="EY432" i="1"/>
  <c r="ET432" i="1"/>
  <c r="ES432" i="1"/>
  <c r="EP432" i="1"/>
  <c r="EO432" i="1"/>
  <c r="EN432" i="1"/>
  <c r="EM432" i="1"/>
  <c r="EL432" i="1"/>
  <c r="EC432" i="1"/>
  <c r="EB432" i="1"/>
  <c r="DY432" i="1"/>
  <c r="DW432" i="1"/>
  <c r="DV432" i="1"/>
  <c r="DU432" i="1"/>
  <c r="DT432" i="1"/>
  <c r="DM432" i="1"/>
  <c r="DL432" i="1"/>
  <c r="DK432" i="1"/>
  <c r="DJ432" i="1"/>
  <c r="DI432" i="1"/>
  <c r="DH432" i="1"/>
  <c r="CZ432" i="1"/>
  <c r="CX432" i="1"/>
  <c r="CW432" i="1"/>
  <c r="CV432" i="1"/>
  <c r="CU432" i="1"/>
  <c r="CT432" i="1"/>
  <c r="CS432" i="1"/>
  <c r="CE432" i="1"/>
  <c r="CF432" i="1" s="1"/>
  <c r="CC432" i="1"/>
  <c r="CB432" i="1"/>
  <c r="CA432" i="1"/>
  <c r="BZ432" i="1"/>
  <c r="BY432" i="1"/>
  <c r="BX432" i="1"/>
  <c r="BQ432" i="1"/>
  <c r="BG432" i="1"/>
  <c r="BF432" i="1"/>
  <c r="BE432" i="1"/>
  <c r="BD432" i="1"/>
  <c r="BC432" i="1"/>
  <c r="AW432" i="1"/>
  <c r="AU432" i="1"/>
  <c r="AT432" i="1"/>
  <c r="AS432" i="1"/>
  <c r="AR432" i="1"/>
  <c r="AL432" i="1"/>
  <c r="AM432" i="1" s="1"/>
  <c r="AJ432" i="1"/>
  <c r="AH432" i="1"/>
  <c r="AG432" i="1"/>
  <c r="AF432" i="1"/>
  <c r="AE432" i="1"/>
  <c r="Z432" i="1"/>
  <c r="Y432" i="1"/>
  <c r="X432" i="1"/>
  <c r="W432" i="1"/>
  <c r="V432" i="1"/>
  <c r="O432" i="1"/>
  <c r="P432" i="1" s="1"/>
  <c r="L432" i="1"/>
  <c r="H432" i="1"/>
  <c r="GO431" i="1"/>
  <c r="GN431" i="1"/>
  <c r="GM431" i="1"/>
  <c r="GI431" i="1"/>
  <c r="GF431" i="1"/>
  <c r="GE431" i="1"/>
  <c r="GD431" i="1"/>
  <c r="GC431" i="1"/>
  <c r="GA431" i="1"/>
  <c r="FB431" i="1"/>
  <c r="FA431" i="1"/>
  <c r="EZ431" i="1"/>
  <c r="EY431" i="1"/>
  <c r="ET431" i="1"/>
  <c r="ES431" i="1"/>
  <c r="EP431" i="1"/>
  <c r="EO431" i="1"/>
  <c r="EN431" i="1"/>
  <c r="EM431" i="1"/>
  <c r="EL431" i="1"/>
  <c r="EC431" i="1"/>
  <c r="EB431" i="1"/>
  <c r="DY431" i="1"/>
  <c r="DW431" i="1"/>
  <c r="DV431" i="1"/>
  <c r="DU431" i="1"/>
  <c r="DT431" i="1"/>
  <c r="DM431" i="1"/>
  <c r="DL431" i="1"/>
  <c r="DK431" i="1"/>
  <c r="DJ431" i="1"/>
  <c r="DI431" i="1"/>
  <c r="DH431" i="1"/>
  <c r="CZ431" i="1"/>
  <c r="CX431" i="1"/>
  <c r="CW431" i="1"/>
  <c r="CV431" i="1"/>
  <c r="CU431" i="1"/>
  <c r="CT431" i="1"/>
  <c r="CS431" i="1"/>
  <c r="CE431" i="1"/>
  <c r="CF431" i="1" s="1"/>
  <c r="CC431" i="1"/>
  <c r="CB431" i="1"/>
  <c r="CA431" i="1"/>
  <c r="BZ431" i="1"/>
  <c r="BY431" i="1"/>
  <c r="BX431" i="1"/>
  <c r="BQ431" i="1"/>
  <c r="BG431" i="1"/>
  <c r="BF431" i="1"/>
  <c r="BE431" i="1"/>
  <c r="BD431" i="1"/>
  <c r="BC431" i="1"/>
  <c r="AW431" i="1"/>
  <c r="AU431" i="1"/>
  <c r="AT431" i="1"/>
  <c r="AS431" i="1"/>
  <c r="AR431" i="1"/>
  <c r="AL431" i="1"/>
  <c r="AM431" i="1" s="1"/>
  <c r="AJ431" i="1"/>
  <c r="AH431" i="1"/>
  <c r="AG431" i="1"/>
  <c r="AF431" i="1"/>
  <c r="AE431" i="1"/>
  <c r="Z431" i="1"/>
  <c r="Y431" i="1"/>
  <c r="X431" i="1"/>
  <c r="W431" i="1"/>
  <c r="V431" i="1"/>
  <c r="O431" i="1"/>
  <c r="P431" i="1" s="1"/>
  <c r="L431" i="1"/>
  <c r="H431" i="1"/>
  <c r="GO430" i="1"/>
  <c r="GN430" i="1"/>
  <c r="GM430" i="1"/>
  <c r="GI430" i="1"/>
  <c r="GF430" i="1"/>
  <c r="GE430" i="1"/>
  <c r="GD430" i="1"/>
  <c r="GC430" i="1"/>
  <c r="GA430" i="1"/>
  <c r="FB430" i="1"/>
  <c r="FA430" i="1"/>
  <c r="EZ430" i="1"/>
  <c r="EY430" i="1"/>
  <c r="ET430" i="1"/>
  <c r="ES430" i="1"/>
  <c r="EP430" i="1"/>
  <c r="EO430" i="1"/>
  <c r="EN430" i="1"/>
  <c r="EM430" i="1"/>
  <c r="EL430" i="1"/>
  <c r="EC430" i="1"/>
  <c r="EB430" i="1"/>
  <c r="DY430" i="1"/>
  <c r="DW430" i="1"/>
  <c r="DV430" i="1"/>
  <c r="DU430" i="1"/>
  <c r="DT430" i="1"/>
  <c r="DM430" i="1"/>
  <c r="DL430" i="1"/>
  <c r="DK430" i="1"/>
  <c r="DJ430" i="1"/>
  <c r="DI430" i="1"/>
  <c r="DH430" i="1"/>
  <c r="CZ430" i="1"/>
  <c r="CX430" i="1"/>
  <c r="CW430" i="1"/>
  <c r="CV430" i="1"/>
  <c r="CU430" i="1"/>
  <c r="CT430" i="1"/>
  <c r="CS430" i="1"/>
  <c r="CE430" i="1"/>
  <c r="CF430" i="1" s="1"/>
  <c r="CC430" i="1"/>
  <c r="CB430" i="1"/>
  <c r="CA430" i="1"/>
  <c r="BZ430" i="1"/>
  <c r="BY430" i="1"/>
  <c r="BX430" i="1"/>
  <c r="BQ430" i="1"/>
  <c r="BG430" i="1"/>
  <c r="BF430" i="1"/>
  <c r="BE430" i="1"/>
  <c r="BD430" i="1"/>
  <c r="BC430" i="1"/>
  <c r="AW430" i="1"/>
  <c r="AU430" i="1"/>
  <c r="AT430" i="1"/>
  <c r="AS430" i="1"/>
  <c r="AR430" i="1"/>
  <c r="AL430" i="1"/>
  <c r="AM430" i="1" s="1"/>
  <c r="AJ430" i="1"/>
  <c r="AH430" i="1"/>
  <c r="AG430" i="1"/>
  <c r="AF430" i="1"/>
  <c r="AE430" i="1"/>
  <c r="Z430" i="1"/>
  <c r="Y430" i="1"/>
  <c r="X430" i="1"/>
  <c r="W430" i="1"/>
  <c r="V430" i="1"/>
  <c r="O430" i="1"/>
  <c r="P430" i="1" s="1"/>
  <c r="L430" i="1"/>
  <c r="H430" i="1"/>
  <c r="GO429" i="1"/>
  <c r="GN429" i="1"/>
  <c r="GM429" i="1"/>
  <c r="GI429" i="1"/>
  <c r="GF429" i="1"/>
  <c r="GE429" i="1"/>
  <c r="GD429" i="1"/>
  <c r="GC429" i="1"/>
  <c r="GA429" i="1"/>
  <c r="FB429" i="1"/>
  <c r="FA429" i="1"/>
  <c r="EZ429" i="1"/>
  <c r="EY429" i="1"/>
  <c r="ET429" i="1"/>
  <c r="ES429" i="1"/>
  <c r="EP429" i="1"/>
  <c r="EO429" i="1"/>
  <c r="EN429" i="1"/>
  <c r="EM429" i="1"/>
  <c r="EL429" i="1"/>
  <c r="EC429" i="1"/>
  <c r="EB429" i="1"/>
  <c r="DY429" i="1"/>
  <c r="DW429" i="1"/>
  <c r="DV429" i="1"/>
  <c r="DU429" i="1"/>
  <c r="DT429" i="1"/>
  <c r="DM429" i="1"/>
  <c r="DL429" i="1"/>
  <c r="DK429" i="1"/>
  <c r="DJ429" i="1"/>
  <c r="DI429" i="1"/>
  <c r="DH429" i="1"/>
  <c r="CZ429" i="1"/>
  <c r="CX429" i="1"/>
  <c r="CW429" i="1"/>
  <c r="CV429" i="1"/>
  <c r="CU429" i="1"/>
  <c r="CT429" i="1"/>
  <c r="CS429" i="1"/>
  <c r="CE429" i="1"/>
  <c r="CF429" i="1" s="1"/>
  <c r="CC429" i="1"/>
  <c r="CB429" i="1"/>
  <c r="CA429" i="1"/>
  <c r="BZ429" i="1"/>
  <c r="BY429" i="1"/>
  <c r="BX429" i="1"/>
  <c r="BQ429" i="1"/>
  <c r="BG429" i="1"/>
  <c r="BF429" i="1"/>
  <c r="BE429" i="1"/>
  <c r="BD429" i="1"/>
  <c r="BC429" i="1"/>
  <c r="AW429" i="1"/>
  <c r="AU429" i="1"/>
  <c r="AT429" i="1"/>
  <c r="AS429" i="1"/>
  <c r="AR429" i="1"/>
  <c r="AL429" i="1"/>
  <c r="AM429" i="1" s="1"/>
  <c r="AJ429" i="1"/>
  <c r="AH429" i="1"/>
  <c r="AG429" i="1"/>
  <c r="AF429" i="1"/>
  <c r="AE429" i="1"/>
  <c r="Z429" i="1"/>
  <c r="Y429" i="1"/>
  <c r="X429" i="1"/>
  <c r="W429" i="1"/>
  <c r="V429" i="1"/>
  <c r="O429" i="1"/>
  <c r="P429" i="1" s="1"/>
  <c r="L429" i="1"/>
  <c r="H429" i="1"/>
  <c r="GO428" i="1"/>
  <c r="GN428" i="1"/>
  <c r="GM428" i="1"/>
  <c r="GI428" i="1"/>
  <c r="GF428" i="1"/>
  <c r="GE428" i="1"/>
  <c r="GD428" i="1"/>
  <c r="GC428" i="1"/>
  <c r="GA428" i="1"/>
  <c r="FB428" i="1"/>
  <c r="FA428" i="1"/>
  <c r="EZ428" i="1"/>
  <c r="EY428" i="1"/>
  <c r="ET428" i="1"/>
  <c r="ES428" i="1"/>
  <c r="EP428" i="1"/>
  <c r="EO428" i="1"/>
  <c r="EN428" i="1"/>
  <c r="EM428" i="1"/>
  <c r="EL428" i="1"/>
  <c r="EC428" i="1"/>
  <c r="EB428" i="1"/>
  <c r="DY428" i="1"/>
  <c r="DW428" i="1"/>
  <c r="DV428" i="1"/>
  <c r="DU428" i="1"/>
  <c r="DT428" i="1"/>
  <c r="DM428" i="1"/>
  <c r="DL428" i="1"/>
  <c r="DK428" i="1"/>
  <c r="DJ428" i="1"/>
  <c r="DI428" i="1"/>
  <c r="DH428" i="1"/>
  <c r="CZ428" i="1"/>
  <c r="CX428" i="1"/>
  <c r="CW428" i="1"/>
  <c r="CV428" i="1"/>
  <c r="CU428" i="1"/>
  <c r="CT428" i="1"/>
  <c r="CS428" i="1"/>
  <c r="CE428" i="1"/>
  <c r="CF428" i="1" s="1"/>
  <c r="CC428" i="1"/>
  <c r="CB428" i="1"/>
  <c r="CA428" i="1"/>
  <c r="BZ428" i="1"/>
  <c r="BY428" i="1"/>
  <c r="BX428" i="1"/>
  <c r="BQ428" i="1"/>
  <c r="BG428" i="1"/>
  <c r="BF428" i="1"/>
  <c r="BE428" i="1"/>
  <c r="BD428" i="1"/>
  <c r="BC428" i="1"/>
  <c r="AW428" i="1"/>
  <c r="AU428" i="1"/>
  <c r="AT428" i="1"/>
  <c r="AS428" i="1"/>
  <c r="AR428" i="1"/>
  <c r="AL428" i="1"/>
  <c r="AM428" i="1" s="1"/>
  <c r="AJ428" i="1"/>
  <c r="AH428" i="1"/>
  <c r="AG428" i="1"/>
  <c r="AF428" i="1"/>
  <c r="AE428" i="1"/>
  <c r="Z428" i="1"/>
  <c r="Y428" i="1"/>
  <c r="X428" i="1"/>
  <c r="W428" i="1"/>
  <c r="V428" i="1"/>
  <c r="O428" i="1"/>
  <c r="P428" i="1" s="1"/>
  <c r="L428" i="1"/>
  <c r="H428" i="1"/>
  <c r="GO427" i="1"/>
  <c r="GN427" i="1"/>
  <c r="GM427" i="1"/>
  <c r="GI427" i="1"/>
  <c r="GF427" i="1"/>
  <c r="GE427" i="1"/>
  <c r="GD427" i="1"/>
  <c r="GC427" i="1"/>
  <c r="GA427" i="1"/>
  <c r="FB427" i="1"/>
  <c r="FA427" i="1"/>
  <c r="EZ427" i="1"/>
  <c r="EY427" i="1"/>
  <c r="ET427" i="1"/>
  <c r="ES427" i="1"/>
  <c r="EP427" i="1"/>
  <c r="EO427" i="1"/>
  <c r="EN427" i="1"/>
  <c r="EM427" i="1"/>
  <c r="EL427" i="1"/>
  <c r="EC427" i="1"/>
  <c r="EB427" i="1"/>
  <c r="DY427" i="1"/>
  <c r="DW427" i="1"/>
  <c r="DV427" i="1"/>
  <c r="DU427" i="1"/>
  <c r="DT427" i="1"/>
  <c r="DM427" i="1"/>
  <c r="DL427" i="1"/>
  <c r="DK427" i="1"/>
  <c r="DJ427" i="1"/>
  <c r="DI427" i="1"/>
  <c r="DH427" i="1"/>
  <c r="CZ427" i="1"/>
  <c r="CX427" i="1"/>
  <c r="CW427" i="1"/>
  <c r="CV427" i="1"/>
  <c r="CU427" i="1"/>
  <c r="CT427" i="1"/>
  <c r="CS427" i="1"/>
  <c r="CE427" i="1"/>
  <c r="CF427" i="1" s="1"/>
  <c r="CC427" i="1"/>
  <c r="CB427" i="1"/>
  <c r="CA427" i="1"/>
  <c r="BZ427" i="1"/>
  <c r="BY427" i="1"/>
  <c r="BX427" i="1"/>
  <c r="BQ427" i="1"/>
  <c r="BG427" i="1"/>
  <c r="BF427" i="1"/>
  <c r="BE427" i="1"/>
  <c r="BD427" i="1"/>
  <c r="BC427" i="1"/>
  <c r="AW427" i="1"/>
  <c r="AU427" i="1"/>
  <c r="AT427" i="1"/>
  <c r="AS427" i="1"/>
  <c r="AR427" i="1"/>
  <c r="AL427" i="1"/>
  <c r="AM427" i="1" s="1"/>
  <c r="AJ427" i="1"/>
  <c r="AH427" i="1"/>
  <c r="AG427" i="1"/>
  <c r="AF427" i="1"/>
  <c r="AE427" i="1"/>
  <c r="Z427" i="1"/>
  <c r="Y427" i="1"/>
  <c r="X427" i="1"/>
  <c r="W427" i="1"/>
  <c r="V427" i="1"/>
  <c r="O427" i="1"/>
  <c r="P427" i="1" s="1"/>
  <c r="L427" i="1"/>
  <c r="H427" i="1"/>
  <c r="GO426" i="1"/>
  <c r="GN426" i="1"/>
  <c r="GM426" i="1"/>
  <c r="GI426" i="1"/>
  <c r="GF426" i="1"/>
  <c r="GE426" i="1"/>
  <c r="GD426" i="1"/>
  <c r="GC426" i="1"/>
  <c r="GA426" i="1"/>
  <c r="FB426" i="1"/>
  <c r="FA426" i="1"/>
  <c r="EZ426" i="1"/>
  <c r="EY426" i="1"/>
  <c r="ET426" i="1"/>
  <c r="ES426" i="1"/>
  <c r="EP426" i="1"/>
  <c r="EO426" i="1"/>
  <c r="EN426" i="1"/>
  <c r="EM426" i="1"/>
  <c r="EL426" i="1"/>
  <c r="EC426" i="1"/>
  <c r="EB426" i="1"/>
  <c r="DY426" i="1"/>
  <c r="DW426" i="1"/>
  <c r="DV426" i="1"/>
  <c r="DU426" i="1"/>
  <c r="DT426" i="1"/>
  <c r="DM426" i="1"/>
  <c r="DL426" i="1"/>
  <c r="DK426" i="1"/>
  <c r="DJ426" i="1"/>
  <c r="DI426" i="1"/>
  <c r="DH426" i="1"/>
  <c r="CZ426" i="1"/>
  <c r="CX426" i="1"/>
  <c r="CW426" i="1"/>
  <c r="CV426" i="1"/>
  <c r="CU426" i="1"/>
  <c r="CT426" i="1"/>
  <c r="CS426" i="1"/>
  <c r="CE426" i="1"/>
  <c r="CF426" i="1" s="1"/>
  <c r="CC426" i="1"/>
  <c r="CB426" i="1"/>
  <c r="CA426" i="1"/>
  <c r="BZ426" i="1"/>
  <c r="BY426" i="1"/>
  <c r="BX426" i="1"/>
  <c r="BQ426" i="1"/>
  <c r="BG426" i="1"/>
  <c r="BF426" i="1"/>
  <c r="BE426" i="1"/>
  <c r="BD426" i="1"/>
  <c r="BC426" i="1"/>
  <c r="AW426" i="1"/>
  <c r="AU426" i="1"/>
  <c r="AT426" i="1"/>
  <c r="AS426" i="1"/>
  <c r="AR426" i="1"/>
  <c r="AL426" i="1"/>
  <c r="AM426" i="1" s="1"/>
  <c r="AJ426" i="1"/>
  <c r="AH426" i="1"/>
  <c r="AG426" i="1"/>
  <c r="AF426" i="1"/>
  <c r="AE426" i="1"/>
  <c r="Z426" i="1"/>
  <c r="Y426" i="1"/>
  <c r="X426" i="1"/>
  <c r="W426" i="1"/>
  <c r="V426" i="1"/>
  <c r="O426" i="1"/>
  <c r="P426" i="1" s="1"/>
  <c r="L426" i="1"/>
  <c r="H426" i="1"/>
  <c r="GO425" i="1"/>
  <c r="GN425" i="1"/>
  <c r="GM425" i="1"/>
  <c r="GI425" i="1"/>
  <c r="GF425" i="1"/>
  <c r="GE425" i="1"/>
  <c r="GD425" i="1"/>
  <c r="GC425" i="1"/>
  <c r="GA425" i="1"/>
  <c r="FB425" i="1"/>
  <c r="FA425" i="1"/>
  <c r="EZ425" i="1"/>
  <c r="EY425" i="1"/>
  <c r="ET425" i="1"/>
  <c r="ES425" i="1"/>
  <c r="EP425" i="1"/>
  <c r="EO425" i="1"/>
  <c r="EN425" i="1"/>
  <c r="EM425" i="1"/>
  <c r="EL425" i="1"/>
  <c r="EC425" i="1"/>
  <c r="EB425" i="1"/>
  <c r="DY425" i="1"/>
  <c r="DW425" i="1"/>
  <c r="DV425" i="1"/>
  <c r="DU425" i="1"/>
  <c r="DT425" i="1"/>
  <c r="DM425" i="1"/>
  <c r="DL425" i="1"/>
  <c r="DK425" i="1"/>
  <c r="DJ425" i="1"/>
  <c r="DI425" i="1"/>
  <c r="DH425" i="1"/>
  <c r="CZ425" i="1"/>
  <c r="CX425" i="1"/>
  <c r="CW425" i="1"/>
  <c r="CV425" i="1"/>
  <c r="CU425" i="1"/>
  <c r="CT425" i="1"/>
  <c r="CS425" i="1"/>
  <c r="CE425" i="1"/>
  <c r="CF425" i="1" s="1"/>
  <c r="CC425" i="1"/>
  <c r="CB425" i="1"/>
  <c r="CA425" i="1"/>
  <c r="BZ425" i="1"/>
  <c r="BY425" i="1"/>
  <c r="BX425" i="1"/>
  <c r="BQ425" i="1"/>
  <c r="BG425" i="1"/>
  <c r="BF425" i="1"/>
  <c r="BE425" i="1"/>
  <c r="BD425" i="1"/>
  <c r="BC425" i="1"/>
  <c r="AW425" i="1"/>
  <c r="AU425" i="1"/>
  <c r="AT425" i="1"/>
  <c r="AS425" i="1"/>
  <c r="AR425" i="1"/>
  <c r="AL425" i="1"/>
  <c r="AM425" i="1" s="1"/>
  <c r="AJ425" i="1"/>
  <c r="AH425" i="1"/>
  <c r="AG425" i="1"/>
  <c r="AF425" i="1"/>
  <c r="AE425" i="1"/>
  <c r="Z425" i="1"/>
  <c r="Y425" i="1"/>
  <c r="X425" i="1"/>
  <c r="W425" i="1"/>
  <c r="V425" i="1"/>
  <c r="O425" i="1"/>
  <c r="P425" i="1" s="1"/>
  <c r="L425" i="1"/>
  <c r="H425" i="1"/>
  <c r="GO424" i="1"/>
  <c r="GN424" i="1"/>
  <c r="GM424" i="1"/>
  <c r="GI424" i="1"/>
  <c r="GF424" i="1"/>
  <c r="GE424" i="1"/>
  <c r="GD424" i="1"/>
  <c r="GC424" i="1"/>
  <c r="GA424" i="1"/>
  <c r="FB424" i="1"/>
  <c r="FA424" i="1"/>
  <c r="EZ424" i="1"/>
  <c r="EY424" i="1"/>
  <c r="ET424" i="1"/>
  <c r="ES424" i="1"/>
  <c r="EP424" i="1"/>
  <c r="EO424" i="1"/>
  <c r="EN424" i="1"/>
  <c r="EM424" i="1"/>
  <c r="EL424" i="1"/>
  <c r="EC424" i="1"/>
  <c r="EB424" i="1"/>
  <c r="DY424" i="1"/>
  <c r="DW424" i="1"/>
  <c r="DV424" i="1"/>
  <c r="DU424" i="1"/>
  <c r="DT424" i="1"/>
  <c r="DM424" i="1"/>
  <c r="DL424" i="1"/>
  <c r="DK424" i="1"/>
  <c r="DJ424" i="1"/>
  <c r="DI424" i="1"/>
  <c r="DH424" i="1"/>
  <c r="CZ424" i="1"/>
  <c r="CX424" i="1"/>
  <c r="CW424" i="1"/>
  <c r="CV424" i="1"/>
  <c r="CU424" i="1"/>
  <c r="CT424" i="1"/>
  <c r="CS424" i="1"/>
  <c r="CE424" i="1"/>
  <c r="CF424" i="1" s="1"/>
  <c r="CC424" i="1"/>
  <c r="CB424" i="1"/>
  <c r="CA424" i="1"/>
  <c r="BZ424" i="1"/>
  <c r="BY424" i="1"/>
  <c r="BX424" i="1"/>
  <c r="BQ424" i="1"/>
  <c r="BG424" i="1"/>
  <c r="BF424" i="1"/>
  <c r="BE424" i="1"/>
  <c r="BD424" i="1"/>
  <c r="BC424" i="1"/>
  <c r="AW424" i="1"/>
  <c r="AU424" i="1"/>
  <c r="AT424" i="1"/>
  <c r="AS424" i="1"/>
  <c r="AR424" i="1"/>
  <c r="AL424" i="1"/>
  <c r="AM424" i="1" s="1"/>
  <c r="AJ424" i="1"/>
  <c r="AH424" i="1"/>
  <c r="AG424" i="1"/>
  <c r="AF424" i="1"/>
  <c r="AE424" i="1"/>
  <c r="Z424" i="1"/>
  <c r="Y424" i="1"/>
  <c r="X424" i="1"/>
  <c r="W424" i="1"/>
  <c r="V424" i="1"/>
  <c r="O424" i="1"/>
  <c r="P424" i="1" s="1"/>
  <c r="L424" i="1"/>
  <c r="H424" i="1"/>
  <c r="GO423" i="1"/>
  <c r="GN423" i="1"/>
  <c r="GM423" i="1"/>
  <c r="GI423" i="1"/>
  <c r="GF423" i="1"/>
  <c r="GE423" i="1"/>
  <c r="GD423" i="1"/>
  <c r="GC423" i="1"/>
  <c r="GA423" i="1"/>
  <c r="FB423" i="1"/>
  <c r="FA423" i="1"/>
  <c r="EZ423" i="1"/>
  <c r="EY423" i="1"/>
  <c r="ET423" i="1"/>
  <c r="ES423" i="1"/>
  <c r="EP423" i="1"/>
  <c r="EO423" i="1"/>
  <c r="EN423" i="1"/>
  <c r="EM423" i="1"/>
  <c r="EL423" i="1"/>
  <c r="EC423" i="1"/>
  <c r="EB423" i="1"/>
  <c r="DY423" i="1"/>
  <c r="DW423" i="1"/>
  <c r="DV423" i="1"/>
  <c r="DU423" i="1"/>
  <c r="DT423" i="1"/>
  <c r="DM423" i="1"/>
  <c r="DL423" i="1"/>
  <c r="DK423" i="1"/>
  <c r="DJ423" i="1"/>
  <c r="DI423" i="1"/>
  <c r="DH423" i="1"/>
  <c r="CZ423" i="1"/>
  <c r="CX423" i="1"/>
  <c r="CW423" i="1"/>
  <c r="CV423" i="1"/>
  <c r="CU423" i="1"/>
  <c r="CT423" i="1"/>
  <c r="CS423" i="1"/>
  <c r="CE423" i="1"/>
  <c r="CF423" i="1" s="1"/>
  <c r="CC423" i="1"/>
  <c r="CB423" i="1"/>
  <c r="CA423" i="1"/>
  <c r="BZ423" i="1"/>
  <c r="BY423" i="1"/>
  <c r="BX423" i="1"/>
  <c r="BQ423" i="1"/>
  <c r="BG423" i="1"/>
  <c r="BF423" i="1"/>
  <c r="BE423" i="1"/>
  <c r="BD423" i="1"/>
  <c r="BC423" i="1"/>
  <c r="AW423" i="1"/>
  <c r="AU423" i="1"/>
  <c r="AT423" i="1"/>
  <c r="AS423" i="1"/>
  <c r="AR423" i="1"/>
  <c r="AL423" i="1"/>
  <c r="AM423" i="1" s="1"/>
  <c r="AJ423" i="1"/>
  <c r="AH423" i="1"/>
  <c r="AG423" i="1"/>
  <c r="AF423" i="1"/>
  <c r="AE423" i="1"/>
  <c r="Z423" i="1"/>
  <c r="Y423" i="1"/>
  <c r="X423" i="1"/>
  <c r="W423" i="1"/>
  <c r="V423" i="1"/>
  <c r="O423" i="1"/>
  <c r="P423" i="1" s="1"/>
  <c r="L423" i="1"/>
  <c r="H423" i="1"/>
  <c r="GO422" i="1"/>
  <c r="GN422" i="1"/>
  <c r="GM422" i="1"/>
  <c r="GI422" i="1"/>
  <c r="GF422" i="1"/>
  <c r="GE422" i="1"/>
  <c r="GD422" i="1"/>
  <c r="GC422" i="1"/>
  <c r="GA422" i="1"/>
  <c r="FB422" i="1"/>
  <c r="FA422" i="1"/>
  <c r="EZ422" i="1"/>
  <c r="EY422" i="1"/>
  <c r="ET422" i="1"/>
  <c r="ES422" i="1"/>
  <c r="EP422" i="1"/>
  <c r="EO422" i="1"/>
  <c r="EN422" i="1"/>
  <c r="EM422" i="1"/>
  <c r="EL422" i="1"/>
  <c r="EC422" i="1"/>
  <c r="EB422" i="1"/>
  <c r="DY422" i="1"/>
  <c r="DW422" i="1"/>
  <c r="DV422" i="1"/>
  <c r="DU422" i="1"/>
  <c r="DT422" i="1"/>
  <c r="DM422" i="1"/>
  <c r="DL422" i="1"/>
  <c r="DK422" i="1"/>
  <c r="DJ422" i="1"/>
  <c r="DI422" i="1"/>
  <c r="DH422" i="1"/>
  <c r="CZ422" i="1"/>
  <c r="CX422" i="1"/>
  <c r="CW422" i="1"/>
  <c r="CV422" i="1"/>
  <c r="CU422" i="1"/>
  <c r="CT422" i="1"/>
  <c r="CS422" i="1"/>
  <c r="CE422" i="1"/>
  <c r="CF422" i="1" s="1"/>
  <c r="CC422" i="1"/>
  <c r="CB422" i="1"/>
  <c r="CA422" i="1"/>
  <c r="BZ422" i="1"/>
  <c r="BY422" i="1"/>
  <c r="BX422" i="1"/>
  <c r="BQ422" i="1"/>
  <c r="BG422" i="1"/>
  <c r="BF422" i="1"/>
  <c r="BE422" i="1"/>
  <c r="BD422" i="1"/>
  <c r="BC422" i="1"/>
  <c r="AW422" i="1"/>
  <c r="AU422" i="1"/>
  <c r="AT422" i="1"/>
  <c r="AS422" i="1"/>
  <c r="AR422" i="1"/>
  <c r="AL422" i="1"/>
  <c r="AM422" i="1" s="1"/>
  <c r="AJ422" i="1"/>
  <c r="AH422" i="1"/>
  <c r="AG422" i="1"/>
  <c r="AF422" i="1"/>
  <c r="AE422" i="1"/>
  <c r="Z422" i="1"/>
  <c r="Y422" i="1"/>
  <c r="X422" i="1"/>
  <c r="W422" i="1"/>
  <c r="V422" i="1"/>
  <c r="O422" i="1"/>
  <c r="P422" i="1" s="1"/>
  <c r="L422" i="1"/>
  <c r="H422" i="1"/>
  <c r="GO421" i="1"/>
  <c r="GN421" i="1"/>
  <c r="GM421" i="1"/>
  <c r="GI421" i="1"/>
  <c r="GF421" i="1"/>
  <c r="GE421" i="1"/>
  <c r="GD421" i="1"/>
  <c r="GC421" i="1"/>
  <c r="GA421" i="1"/>
  <c r="FB421" i="1"/>
  <c r="FA421" i="1"/>
  <c r="EZ421" i="1"/>
  <c r="EY421" i="1"/>
  <c r="ET421" i="1"/>
  <c r="ES421" i="1"/>
  <c r="EP421" i="1"/>
  <c r="EO421" i="1"/>
  <c r="EN421" i="1"/>
  <c r="EM421" i="1"/>
  <c r="EL421" i="1"/>
  <c r="EC421" i="1"/>
  <c r="EB421" i="1"/>
  <c r="DY421" i="1"/>
  <c r="DW421" i="1"/>
  <c r="DV421" i="1"/>
  <c r="DU421" i="1"/>
  <c r="DT421" i="1"/>
  <c r="DM421" i="1"/>
  <c r="DL421" i="1"/>
  <c r="DK421" i="1"/>
  <c r="DJ421" i="1"/>
  <c r="DI421" i="1"/>
  <c r="DH421" i="1"/>
  <c r="CZ421" i="1"/>
  <c r="CX421" i="1"/>
  <c r="CW421" i="1"/>
  <c r="CV421" i="1"/>
  <c r="CU421" i="1"/>
  <c r="CT421" i="1"/>
  <c r="CS421" i="1"/>
  <c r="CE421" i="1"/>
  <c r="CF421" i="1" s="1"/>
  <c r="CC421" i="1"/>
  <c r="CB421" i="1"/>
  <c r="CA421" i="1"/>
  <c r="BZ421" i="1"/>
  <c r="BY421" i="1"/>
  <c r="BX421" i="1"/>
  <c r="BQ421" i="1"/>
  <c r="BG421" i="1"/>
  <c r="BF421" i="1"/>
  <c r="BE421" i="1"/>
  <c r="BD421" i="1"/>
  <c r="BC421" i="1"/>
  <c r="AW421" i="1"/>
  <c r="AU421" i="1"/>
  <c r="AT421" i="1"/>
  <c r="AS421" i="1"/>
  <c r="AR421" i="1"/>
  <c r="AL421" i="1"/>
  <c r="AM421" i="1" s="1"/>
  <c r="AJ421" i="1"/>
  <c r="AH421" i="1"/>
  <c r="AG421" i="1"/>
  <c r="AF421" i="1"/>
  <c r="AE421" i="1"/>
  <c r="Z421" i="1"/>
  <c r="Y421" i="1"/>
  <c r="X421" i="1"/>
  <c r="W421" i="1"/>
  <c r="V421" i="1"/>
  <c r="O421" i="1"/>
  <c r="P421" i="1" s="1"/>
  <c r="L421" i="1"/>
  <c r="H421" i="1"/>
  <c r="GO420" i="1"/>
  <c r="GN420" i="1"/>
  <c r="GM420" i="1"/>
  <c r="GI420" i="1"/>
  <c r="GF420" i="1"/>
  <c r="GE420" i="1"/>
  <c r="GD420" i="1"/>
  <c r="GC420" i="1"/>
  <c r="GA420" i="1"/>
  <c r="FB420" i="1"/>
  <c r="FA420" i="1"/>
  <c r="EZ420" i="1"/>
  <c r="EY420" i="1"/>
  <c r="ET420" i="1"/>
  <c r="ES420" i="1"/>
  <c r="EP420" i="1"/>
  <c r="EO420" i="1"/>
  <c r="EN420" i="1"/>
  <c r="EM420" i="1"/>
  <c r="EL420" i="1"/>
  <c r="EC420" i="1"/>
  <c r="EB420" i="1"/>
  <c r="DY420" i="1"/>
  <c r="DW420" i="1"/>
  <c r="DV420" i="1"/>
  <c r="DU420" i="1"/>
  <c r="DT420" i="1"/>
  <c r="DM420" i="1"/>
  <c r="DL420" i="1"/>
  <c r="DK420" i="1"/>
  <c r="DJ420" i="1"/>
  <c r="DI420" i="1"/>
  <c r="DH420" i="1"/>
  <c r="CZ420" i="1"/>
  <c r="CX420" i="1"/>
  <c r="CW420" i="1"/>
  <c r="CV420" i="1"/>
  <c r="CU420" i="1"/>
  <c r="CT420" i="1"/>
  <c r="CS420" i="1"/>
  <c r="CE420" i="1"/>
  <c r="CF420" i="1" s="1"/>
  <c r="CC420" i="1"/>
  <c r="CB420" i="1"/>
  <c r="CA420" i="1"/>
  <c r="BZ420" i="1"/>
  <c r="BY420" i="1"/>
  <c r="BX420" i="1"/>
  <c r="BQ420" i="1"/>
  <c r="BG420" i="1"/>
  <c r="BF420" i="1"/>
  <c r="BE420" i="1"/>
  <c r="BD420" i="1"/>
  <c r="BC420" i="1"/>
  <c r="AW420" i="1"/>
  <c r="AU420" i="1"/>
  <c r="AT420" i="1"/>
  <c r="AS420" i="1"/>
  <c r="AR420" i="1"/>
  <c r="AL420" i="1"/>
  <c r="AM420" i="1" s="1"/>
  <c r="AJ420" i="1"/>
  <c r="AH420" i="1"/>
  <c r="AG420" i="1"/>
  <c r="AF420" i="1"/>
  <c r="AE420" i="1"/>
  <c r="Z420" i="1"/>
  <c r="Y420" i="1"/>
  <c r="X420" i="1"/>
  <c r="W420" i="1"/>
  <c r="V420" i="1"/>
  <c r="O420" i="1"/>
  <c r="P420" i="1" s="1"/>
  <c r="L420" i="1"/>
  <c r="H420" i="1"/>
  <c r="GO419" i="1"/>
  <c r="GN419" i="1"/>
  <c r="GM419" i="1"/>
  <c r="GI419" i="1"/>
  <c r="GF419" i="1"/>
  <c r="GE419" i="1"/>
  <c r="GD419" i="1"/>
  <c r="GC419" i="1"/>
  <c r="GA419" i="1"/>
  <c r="FB419" i="1"/>
  <c r="FA419" i="1"/>
  <c r="EZ419" i="1"/>
  <c r="EY419" i="1"/>
  <c r="ET419" i="1"/>
  <c r="ES419" i="1"/>
  <c r="EP419" i="1"/>
  <c r="EO419" i="1"/>
  <c r="EN419" i="1"/>
  <c r="EM419" i="1"/>
  <c r="EL419" i="1"/>
  <c r="EC419" i="1"/>
  <c r="EB419" i="1"/>
  <c r="DY419" i="1"/>
  <c r="DW419" i="1"/>
  <c r="DV419" i="1"/>
  <c r="DU419" i="1"/>
  <c r="DT419" i="1"/>
  <c r="DM419" i="1"/>
  <c r="DL419" i="1"/>
  <c r="DK419" i="1"/>
  <c r="DJ419" i="1"/>
  <c r="DI419" i="1"/>
  <c r="DH419" i="1"/>
  <c r="CZ419" i="1"/>
  <c r="CX419" i="1"/>
  <c r="CW419" i="1"/>
  <c r="CV419" i="1"/>
  <c r="CU419" i="1"/>
  <c r="CT419" i="1"/>
  <c r="CS419" i="1"/>
  <c r="CE419" i="1"/>
  <c r="CF419" i="1" s="1"/>
  <c r="CC419" i="1"/>
  <c r="CB419" i="1"/>
  <c r="CA419" i="1"/>
  <c r="BZ419" i="1"/>
  <c r="BY419" i="1"/>
  <c r="BX419" i="1"/>
  <c r="BQ419" i="1"/>
  <c r="BG419" i="1"/>
  <c r="BF419" i="1"/>
  <c r="BE419" i="1"/>
  <c r="BD419" i="1"/>
  <c r="BC419" i="1"/>
  <c r="AW419" i="1"/>
  <c r="AU419" i="1"/>
  <c r="AT419" i="1"/>
  <c r="AS419" i="1"/>
  <c r="AR419" i="1"/>
  <c r="AL419" i="1"/>
  <c r="AM419" i="1" s="1"/>
  <c r="AJ419" i="1"/>
  <c r="AH419" i="1"/>
  <c r="AG419" i="1"/>
  <c r="AF419" i="1"/>
  <c r="AE419" i="1"/>
  <c r="Z419" i="1"/>
  <c r="Y419" i="1"/>
  <c r="X419" i="1"/>
  <c r="W419" i="1"/>
  <c r="V419" i="1"/>
  <c r="O419" i="1"/>
  <c r="P419" i="1" s="1"/>
  <c r="L419" i="1"/>
  <c r="H419" i="1"/>
  <c r="GO418" i="1"/>
  <c r="GN418" i="1"/>
  <c r="GM418" i="1"/>
  <c r="GI418" i="1"/>
  <c r="GF418" i="1"/>
  <c r="GE418" i="1"/>
  <c r="GD418" i="1"/>
  <c r="GC418" i="1"/>
  <c r="GA418" i="1"/>
  <c r="FB418" i="1"/>
  <c r="FA418" i="1"/>
  <c r="EZ418" i="1"/>
  <c r="EY418" i="1"/>
  <c r="ET418" i="1"/>
  <c r="ES418" i="1"/>
  <c r="EP418" i="1"/>
  <c r="EO418" i="1"/>
  <c r="EN418" i="1"/>
  <c r="EM418" i="1"/>
  <c r="EL418" i="1"/>
  <c r="EC418" i="1"/>
  <c r="EB418" i="1"/>
  <c r="DY418" i="1"/>
  <c r="DW418" i="1"/>
  <c r="DV418" i="1"/>
  <c r="DU418" i="1"/>
  <c r="DT418" i="1"/>
  <c r="DM418" i="1"/>
  <c r="DL418" i="1"/>
  <c r="DK418" i="1"/>
  <c r="DJ418" i="1"/>
  <c r="DI418" i="1"/>
  <c r="DH418" i="1"/>
  <c r="CZ418" i="1"/>
  <c r="CX418" i="1"/>
  <c r="CW418" i="1"/>
  <c r="CV418" i="1"/>
  <c r="CU418" i="1"/>
  <c r="CT418" i="1"/>
  <c r="CS418" i="1"/>
  <c r="CE418" i="1"/>
  <c r="CF418" i="1" s="1"/>
  <c r="CC418" i="1"/>
  <c r="CB418" i="1"/>
  <c r="CA418" i="1"/>
  <c r="BZ418" i="1"/>
  <c r="BY418" i="1"/>
  <c r="BX418" i="1"/>
  <c r="BQ418" i="1"/>
  <c r="BG418" i="1"/>
  <c r="BF418" i="1"/>
  <c r="BE418" i="1"/>
  <c r="BD418" i="1"/>
  <c r="BC418" i="1"/>
  <c r="AW418" i="1"/>
  <c r="AU418" i="1"/>
  <c r="AT418" i="1"/>
  <c r="AS418" i="1"/>
  <c r="AR418" i="1"/>
  <c r="AL418" i="1"/>
  <c r="AM418" i="1" s="1"/>
  <c r="AJ418" i="1"/>
  <c r="AH418" i="1"/>
  <c r="AG418" i="1"/>
  <c r="AF418" i="1"/>
  <c r="AE418" i="1"/>
  <c r="Z418" i="1"/>
  <c r="Y418" i="1"/>
  <c r="X418" i="1"/>
  <c r="W418" i="1"/>
  <c r="V418" i="1"/>
  <c r="O418" i="1"/>
  <c r="P418" i="1" s="1"/>
  <c r="L418" i="1"/>
  <c r="H418" i="1"/>
  <c r="GO417" i="1"/>
  <c r="GN417" i="1"/>
  <c r="GM417" i="1"/>
  <c r="GI417" i="1"/>
  <c r="GF417" i="1"/>
  <c r="GE417" i="1"/>
  <c r="GD417" i="1"/>
  <c r="GC417" i="1"/>
  <c r="GA417" i="1"/>
  <c r="FB417" i="1"/>
  <c r="FA417" i="1"/>
  <c r="EZ417" i="1"/>
  <c r="EY417" i="1"/>
  <c r="ET417" i="1"/>
  <c r="ES417" i="1"/>
  <c r="EP417" i="1"/>
  <c r="EO417" i="1"/>
  <c r="EN417" i="1"/>
  <c r="EM417" i="1"/>
  <c r="EL417" i="1"/>
  <c r="EC417" i="1"/>
  <c r="EB417" i="1"/>
  <c r="DY417" i="1"/>
  <c r="DW417" i="1"/>
  <c r="DV417" i="1"/>
  <c r="DU417" i="1"/>
  <c r="DT417" i="1"/>
  <c r="DM417" i="1"/>
  <c r="DL417" i="1"/>
  <c r="DK417" i="1"/>
  <c r="DJ417" i="1"/>
  <c r="DI417" i="1"/>
  <c r="DH417" i="1"/>
  <c r="CZ417" i="1"/>
  <c r="CX417" i="1"/>
  <c r="CW417" i="1"/>
  <c r="CV417" i="1"/>
  <c r="CU417" i="1"/>
  <c r="CT417" i="1"/>
  <c r="CS417" i="1"/>
  <c r="CE417" i="1"/>
  <c r="CF417" i="1" s="1"/>
  <c r="CC417" i="1"/>
  <c r="CB417" i="1"/>
  <c r="CA417" i="1"/>
  <c r="BZ417" i="1"/>
  <c r="BY417" i="1"/>
  <c r="BX417" i="1"/>
  <c r="BQ417" i="1"/>
  <c r="BG417" i="1"/>
  <c r="BF417" i="1"/>
  <c r="BE417" i="1"/>
  <c r="BD417" i="1"/>
  <c r="BC417" i="1"/>
  <c r="AW417" i="1"/>
  <c r="AU417" i="1"/>
  <c r="AT417" i="1"/>
  <c r="AS417" i="1"/>
  <c r="AR417" i="1"/>
  <c r="AL417" i="1"/>
  <c r="AM417" i="1" s="1"/>
  <c r="AJ417" i="1"/>
  <c r="AH417" i="1"/>
  <c r="AG417" i="1"/>
  <c r="AF417" i="1"/>
  <c r="AE417" i="1"/>
  <c r="Z417" i="1"/>
  <c r="Y417" i="1"/>
  <c r="X417" i="1"/>
  <c r="W417" i="1"/>
  <c r="V417" i="1"/>
  <c r="O417" i="1"/>
  <c r="P417" i="1" s="1"/>
  <c r="L417" i="1"/>
  <c r="H417" i="1"/>
  <c r="GO416" i="1"/>
  <c r="GN416" i="1"/>
  <c r="GM416" i="1"/>
  <c r="GI416" i="1"/>
  <c r="GF416" i="1"/>
  <c r="GE416" i="1"/>
  <c r="GD416" i="1"/>
  <c r="GC416" i="1"/>
  <c r="GA416" i="1"/>
  <c r="FB416" i="1"/>
  <c r="FA416" i="1"/>
  <c r="EZ416" i="1"/>
  <c r="EY416" i="1"/>
  <c r="ET416" i="1"/>
  <c r="ES416" i="1"/>
  <c r="EP416" i="1"/>
  <c r="EO416" i="1"/>
  <c r="EN416" i="1"/>
  <c r="EM416" i="1"/>
  <c r="EL416" i="1"/>
  <c r="EC416" i="1"/>
  <c r="EB416" i="1"/>
  <c r="DY416" i="1"/>
  <c r="DW416" i="1"/>
  <c r="DV416" i="1"/>
  <c r="DU416" i="1"/>
  <c r="DT416" i="1"/>
  <c r="DM416" i="1"/>
  <c r="DL416" i="1"/>
  <c r="DK416" i="1"/>
  <c r="DJ416" i="1"/>
  <c r="DI416" i="1"/>
  <c r="DH416" i="1"/>
  <c r="CZ416" i="1"/>
  <c r="CX416" i="1"/>
  <c r="CW416" i="1"/>
  <c r="CV416" i="1"/>
  <c r="CU416" i="1"/>
  <c r="CT416" i="1"/>
  <c r="CS416" i="1"/>
  <c r="CE416" i="1"/>
  <c r="CF416" i="1" s="1"/>
  <c r="CC416" i="1"/>
  <c r="CB416" i="1"/>
  <c r="CA416" i="1"/>
  <c r="BZ416" i="1"/>
  <c r="BY416" i="1"/>
  <c r="BX416" i="1"/>
  <c r="BQ416" i="1"/>
  <c r="BG416" i="1"/>
  <c r="BF416" i="1"/>
  <c r="BE416" i="1"/>
  <c r="BD416" i="1"/>
  <c r="BC416" i="1"/>
  <c r="AW416" i="1"/>
  <c r="AU416" i="1"/>
  <c r="AT416" i="1"/>
  <c r="AS416" i="1"/>
  <c r="AR416" i="1"/>
  <c r="AL416" i="1"/>
  <c r="AM416" i="1" s="1"/>
  <c r="AJ416" i="1"/>
  <c r="AH416" i="1"/>
  <c r="AG416" i="1"/>
  <c r="AF416" i="1"/>
  <c r="AE416" i="1"/>
  <c r="Z416" i="1"/>
  <c r="Y416" i="1"/>
  <c r="X416" i="1"/>
  <c r="W416" i="1"/>
  <c r="V416" i="1"/>
  <c r="O416" i="1"/>
  <c r="P416" i="1" s="1"/>
  <c r="L416" i="1"/>
  <c r="H416" i="1"/>
  <c r="GO415" i="1"/>
  <c r="GN415" i="1"/>
  <c r="GM415" i="1"/>
  <c r="GI415" i="1"/>
  <c r="GF415" i="1"/>
  <c r="GE415" i="1"/>
  <c r="GD415" i="1"/>
  <c r="GC415" i="1"/>
  <c r="GA415" i="1"/>
  <c r="FB415" i="1"/>
  <c r="FA415" i="1"/>
  <c r="EZ415" i="1"/>
  <c r="EY415" i="1"/>
  <c r="ET415" i="1"/>
  <c r="ES415" i="1"/>
  <c r="EP415" i="1"/>
  <c r="EO415" i="1"/>
  <c r="EN415" i="1"/>
  <c r="EM415" i="1"/>
  <c r="EL415" i="1"/>
  <c r="EC415" i="1"/>
  <c r="EB415" i="1"/>
  <c r="DY415" i="1"/>
  <c r="DW415" i="1"/>
  <c r="DV415" i="1"/>
  <c r="DU415" i="1"/>
  <c r="DT415" i="1"/>
  <c r="DM415" i="1"/>
  <c r="DL415" i="1"/>
  <c r="DK415" i="1"/>
  <c r="DJ415" i="1"/>
  <c r="DI415" i="1"/>
  <c r="DH415" i="1"/>
  <c r="CZ415" i="1"/>
  <c r="CX415" i="1"/>
  <c r="CW415" i="1"/>
  <c r="CV415" i="1"/>
  <c r="CU415" i="1"/>
  <c r="CT415" i="1"/>
  <c r="CS415" i="1"/>
  <c r="CE415" i="1"/>
  <c r="CF415" i="1" s="1"/>
  <c r="CC415" i="1"/>
  <c r="CB415" i="1"/>
  <c r="CA415" i="1"/>
  <c r="BZ415" i="1"/>
  <c r="BY415" i="1"/>
  <c r="BX415" i="1"/>
  <c r="BQ415" i="1"/>
  <c r="BG415" i="1"/>
  <c r="BF415" i="1"/>
  <c r="BE415" i="1"/>
  <c r="BD415" i="1"/>
  <c r="BC415" i="1"/>
  <c r="AW415" i="1"/>
  <c r="AU415" i="1"/>
  <c r="AT415" i="1"/>
  <c r="AS415" i="1"/>
  <c r="AR415" i="1"/>
  <c r="AL415" i="1"/>
  <c r="AM415" i="1" s="1"/>
  <c r="AJ415" i="1"/>
  <c r="AH415" i="1"/>
  <c r="AG415" i="1"/>
  <c r="AF415" i="1"/>
  <c r="AE415" i="1"/>
  <c r="Z415" i="1"/>
  <c r="Y415" i="1"/>
  <c r="X415" i="1"/>
  <c r="W415" i="1"/>
  <c r="V415" i="1"/>
  <c r="O415" i="1"/>
  <c r="P415" i="1" s="1"/>
  <c r="L415" i="1"/>
  <c r="H415" i="1"/>
  <c r="GO414" i="1"/>
  <c r="GN414" i="1"/>
  <c r="GM414" i="1"/>
  <c r="GI414" i="1"/>
  <c r="GF414" i="1"/>
  <c r="GE414" i="1"/>
  <c r="GD414" i="1"/>
  <c r="GC414" i="1"/>
  <c r="GA414" i="1"/>
  <c r="FB414" i="1"/>
  <c r="FA414" i="1"/>
  <c r="EZ414" i="1"/>
  <c r="EY414" i="1"/>
  <c r="ET414" i="1"/>
  <c r="ES414" i="1"/>
  <c r="EP414" i="1"/>
  <c r="EO414" i="1"/>
  <c r="EN414" i="1"/>
  <c r="EM414" i="1"/>
  <c r="EL414" i="1"/>
  <c r="EC414" i="1"/>
  <c r="EB414" i="1"/>
  <c r="DY414" i="1"/>
  <c r="DW414" i="1"/>
  <c r="DV414" i="1"/>
  <c r="DU414" i="1"/>
  <c r="DT414" i="1"/>
  <c r="DM414" i="1"/>
  <c r="DL414" i="1"/>
  <c r="DK414" i="1"/>
  <c r="DJ414" i="1"/>
  <c r="DI414" i="1"/>
  <c r="DH414" i="1"/>
  <c r="CZ414" i="1"/>
  <c r="CX414" i="1"/>
  <c r="CW414" i="1"/>
  <c r="CV414" i="1"/>
  <c r="CU414" i="1"/>
  <c r="CT414" i="1"/>
  <c r="CS414" i="1"/>
  <c r="CE414" i="1"/>
  <c r="CF414" i="1" s="1"/>
  <c r="CC414" i="1"/>
  <c r="CB414" i="1"/>
  <c r="CA414" i="1"/>
  <c r="BZ414" i="1"/>
  <c r="BY414" i="1"/>
  <c r="BX414" i="1"/>
  <c r="BQ414" i="1"/>
  <c r="BG414" i="1"/>
  <c r="BF414" i="1"/>
  <c r="BE414" i="1"/>
  <c r="BD414" i="1"/>
  <c r="BC414" i="1"/>
  <c r="AW414" i="1"/>
  <c r="AU414" i="1"/>
  <c r="AT414" i="1"/>
  <c r="AS414" i="1"/>
  <c r="AR414" i="1"/>
  <c r="AL414" i="1"/>
  <c r="AM414" i="1" s="1"/>
  <c r="AJ414" i="1"/>
  <c r="AH414" i="1"/>
  <c r="AG414" i="1"/>
  <c r="AF414" i="1"/>
  <c r="AE414" i="1"/>
  <c r="Z414" i="1"/>
  <c r="Y414" i="1"/>
  <c r="X414" i="1"/>
  <c r="W414" i="1"/>
  <c r="V414" i="1"/>
  <c r="O414" i="1"/>
  <c r="P414" i="1" s="1"/>
  <c r="L414" i="1"/>
  <c r="H414" i="1"/>
  <c r="GO413" i="1"/>
  <c r="GN413" i="1"/>
  <c r="GM413" i="1"/>
  <c r="GI413" i="1"/>
  <c r="GF413" i="1"/>
  <c r="GE413" i="1"/>
  <c r="GD413" i="1"/>
  <c r="GC413" i="1"/>
  <c r="GA413" i="1"/>
  <c r="FB413" i="1"/>
  <c r="FA413" i="1"/>
  <c r="EZ413" i="1"/>
  <c r="EY413" i="1"/>
  <c r="ET413" i="1"/>
  <c r="ES413" i="1"/>
  <c r="EP413" i="1"/>
  <c r="EO413" i="1"/>
  <c r="EN413" i="1"/>
  <c r="EM413" i="1"/>
  <c r="EL413" i="1"/>
  <c r="EC413" i="1"/>
  <c r="EB413" i="1"/>
  <c r="DY413" i="1"/>
  <c r="DW413" i="1"/>
  <c r="DV413" i="1"/>
  <c r="DU413" i="1"/>
  <c r="DT413" i="1"/>
  <c r="DM413" i="1"/>
  <c r="DL413" i="1"/>
  <c r="DK413" i="1"/>
  <c r="DJ413" i="1"/>
  <c r="DI413" i="1"/>
  <c r="DH413" i="1"/>
  <c r="CZ413" i="1"/>
  <c r="CX413" i="1"/>
  <c r="CW413" i="1"/>
  <c r="CV413" i="1"/>
  <c r="CU413" i="1"/>
  <c r="CT413" i="1"/>
  <c r="CS413" i="1"/>
  <c r="CE413" i="1"/>
  <c r="CF413" i="1" s="1"/>
  <c r="CC413" i="1"/>
  <c r="CB413" i="1"/>
  <c r="CA413" i="1"/>
  <c r="BZ413" i="1"/>
  <c r="BY413" i="1"/>
  <c r="BX413" i="1"/>
  <c r="BQ413" i="1"/>
  <c r="BG413" i="1"/>
  <c r="BF413" i="1"/>
  <c r="BE413" i="1"/>
  <c r="BD413" i="1"/>
  <c r="BC413" i="1"/>
  <c r="AW413" i="1"/>
  <c r="AU413" i="1"/>
  <c r="AT413" i="1"/>
  <c r="AS413" i="1"/>
  <c r="AR413" i="1"/>
  <c r="AL413" i="1"/>
  <c r="AM413" i="1" s="1"/>
  <c r="AJ413" i="1"/>
  <c r="AH413" i="1"/>
  <c r="AG413" i="1"/>
  <c r="AF413" i="1"/>
  <c r="AE413" i="1"/>
  <c r="Z413" i="1"/>
  <c r="Y413" i="1"/>
  <c r="X413" i="1"/>
  <c r="W413" i="1"/>
  <c r="V413" i="1"/>
  <c r="O413" i="1"/>
  <c r="P413" i="1" s="1"/>
  <c r="L413" i="1"/>
  <c r="H413" i="1"/>
  <c r="GO412" i="1"/>
  <c r="GN412" i="1"/>
  <c r="GM412" i="1"/>
  <c r="GI412" i="1"/>
  <c r="GF412" i="1"/>
  <c r="GE412" i="1"/>
  <c r="GD412" i="1"/>
  <c r="GC412" i="1"/>
  <c r="GA412" i="1"/>
  <c r="FB412" i="1"/>
  <c r="FA412" i="1"/>
  <c r="EZ412" i="1"/>
  <c r="EY412" i="1"/>
  <c r="ET412" i="1"/>
  <c r="ES412" i="1"/>
  <c r="EP412" i="1"/>
  <c r="EO412" i="1"/>
  <c r="EN412" i="1"/>
  <c r="EM412" i="1"/>
  <c r="EL412" i="1"/>
  <c r="EC412" i="1"/>
  <c r="EB412" i="1"/>
  <c r="DY412" i="1"/>
  <c r="DW412" i="1"/>
  <c r="DV412" i="1"/>
  <c r="DU412" i="1"/>
  <c r="DT412" i="1"/>
  <c r="DM412" i="1"/>
  <c r="DL412" i="1"/>
  <c r="DK412" i="1"/>
  <c r="DJ412" i="1"/>
  <c r="DI412" i="1"/>
  <c r="DH412" i="1"/>
  <c r="CZ412" i="1"/>
  <c r="CX412" i="1"/>
  <c r="CW412" i="1"/>
  <c r="CV412" i="1"/>
  <c r="CU412" i="1"/>
  <c r="CT412" i="1"/>
  <c r="CS412" i="1"/>
  <c r="CE412" i="1"/>
  <c r="CF412" i="1" s="1"/>
  <c r="CC412" i="1"/>
  <c r="CB412" i="1"/>
  <c r="CA412" i="1"/>
  <c r="BZ412" i="1"/>
  <c r="BY412" i="1"/>
  <c r="BX412" i="1"/>
  <c r="BQ412" i="1"/>
  <c r="BG412" i="1"/>
  <c r="BF412" i="1"/>
  <c r="BE412" i="1"/>
  <c r="BD412" i="1"/>
  <c r="BC412" i="1"/>
  <c r="AW412" i="1"/>
  <c r="AU412" i="1"/>
  <c r="AT412" i="1"/>
  <c r="AS412" i="1"/>
  <c r="AR412" i="1"/>
  <c r="AL412" i="1"/>
  <c r="AM412" i="1" s="1"/>
  <c r="AJ412" i="1"/>
  <c r="AH412" i="1"/>
  <c r="AG412" i="1"/>
  <c r="AF412" i="1"/>
  <c r="AE412" i="1"/>
  <c r="Z412" i="1"/>
  <c r="Y412" i="1"/>
  <c r="X412" i="1"/>
  <c r="W412" i="1"/>
  <c r="V412" i="1"/>
  <c r="O412" i="1"/>
  <c r="P412" i="1" s="1"/>
  <c r="L412" i="1"/>
  <c r="H412" i="1"/>
  <c r="GO411" i="1"/>
  <c r="GN411" i="1"/>
  <c r="GM411" i="1"/>
  <c r="GI411" i="1"/>
  <c r="GF411" i="1"/>
  <c r="GE411" i="1"/>
  <c r="GD411" i="1"/>
  <c r="GC411" i="1"/>
  <c r="GA411" i="1"/>
  <c r="FB411" i="1"/>
  <c r="FA411" i="1"/>
  <c r="EZ411" i="1"/>
  <c r="EY411" i="1"/>
  <c r="ET411" i="1"/>
  <c r="ES411" i="1"/>
  <c r="EP411" i="1"/>
  <c r="EO411" i="1"/>
  <c r="EN411" i="1"/>
  <c r="EM411" i="1"/>
  <c r="EL411" i="1"/>
  <c r="EC411" i="1"/>
  <c r="EB411" i="1"/>
  <c r="DY411" i="1"/>
  <c r="DW411" i="1"/>
  <c r="DV411" i="1"/>
  <c r="DU411" i="1"/>
  <c r="DT411" i="1"/>
  <c r="DM411" i="1"/>
  <c r="DL411" i="1"/>
  <c r="DK411" i="1"/>
  <c r="DJ411" i="1"/>
  <c r="DI411" i="1"/>
  <c r="DH411" i="1"/>
  <c r="CZ411" i="1"/>
  <c r="CX411" i="1"/>
  <c r="CW411" i="1"/>
  <c r="CV411" i="1"/>
  <c r="CU411" i="1"/>
  <c r="CT411" i="1"/>
  <c r="CS411" i="1"/>
  <c r="CE411" i="1"/>
  <c r="CF411" i="1" s="1"/>
  <c r="CC411" i="1"/>
  <c r="CB411" i="1"/>
  <c r="CA411" i="1"/>
  <c r="BZ411" i="1"/>
  <c r="BY411" i="1"/>
  <c r="BX411" i="1"/>
  <c r="BQ411" i="1"/>
  <c r="BG411" i="1"/>
  <c r="BF411" i="1"/>
  <c r="BE411" i="1"/>
  <c r="BD411" i="1"/>
  <c r="BC411" i="1"/>
  <c r="AW411" i="1"/>
  <c r="AU411" i="1"/>
  <c r="AT411" i="1"/>
  <c r="AS411" i="1"/>
  <c r="AR411" i="1"/>
  <c r="AL411" i="1"/>
  <c r="AM411" i="1" s="1"/>
  <c r="AJ411" i="1"/>
  <c r="AH411" i="1"/>
  <c r="AG411" i="1"/>
  <c r="AF411" i="1"/>
  <c r="AE411" i="1"/>
  <c r="Z411" i="1"/>
  <c r="Y411" i="1"/>
  <c r="X411" i="1"/>
  <c r="W411" i="1"/>
  <c r="V411" i="1"/>
  <c r="O411" i="1"/>
  <c r="P411" i="1" s="1"/>
  <c r="L411" i="1"/>
  <c r="H411" i="1"/>
  <c r="GO410" i="1"/>
  <c r="GN410" i="1"/>
  <c r="GM410" i="1"/>
  <c r="GI410" i="1"/>
  <c r="GF410" i="1"/>
  <c r="GE410" i="1"/>
  <c r="GD410" i="1"/>
  <c r="GC410" i="1"/>
  <c r="GA410" i="1"/>
  <c r="FB410" i="1"/>
  <c r="FA410" i="1"/>
  <c r="EZ410" i="1"/>
  <c r="EY410" i="1"/>
  <c r="ET410" i="1"/>
  <c r="ES410" i="1"/>
  <c r="EP410" i="1"/>
  <c r="EO410" i="1"/>
  <c r="EN410" i="1"/>
  <c r="EM410" i="1"/>
  <c r="EL410" i="1"/>
  <c r="EC410" i="1"/>
  <c r="EB410" i="1"/>
  <c r="DY410" i="1"/>
  <c r="DW410" i="1"/>
  <c r="DV410" i="1"/>
  <c r="DU410" i="1"/>
  <c r="DT410" i="1"/>
  <c r="DM410" i="1"/>
  <c r="DL410" i="1"/>
  <c r="DK410" i="1"/>
  <c r="DJ410" i="1"/>
  <c r="DI410" i="1"/>
  <c r="DH410" i="1"/>
  <c r="CZ410" i="1"/>
  <c r="CX410" i="1"/>
  <c r="CW410" i="1"/>
  <c r="CV410" i="1"/>
  <c r="CU410" i="1"/>
  <c r="CT410" i="1"/>
  <c r="CS410" i="1"/>
  <c r="CE410" i="1"/>
  <c r="CF410" i="1" s="1"/>
  <c r="CC410" i="1"/>
  <c r="CB410" i="1"/>
  <c r="CA410" i="1"/>
  <c r="BZ410" i="1"/>
  <c r="BY410" i="1"/>
  <c r="BX410" i="1"/>
  <c r="BQ410" i="1"/>
  <c r="BG410" i="1"/>
  <c r="BF410" i="1"/>
  <c r="BE410" i="1"/>
  <c r="BD410" i="1"/>
  <c r="BC410" i="1"/>
  <c r="AW410" i="1"/>
  <c r="AU410" i="1"/>
  <c r="AT410" i="1"/>
  <c r="AS410" i="1"/>
  <c r="AR410" i="1"/>
  <c r="AL410" i="1"/>
  <c r="AM410" i="1" s="1"/>
  <c r="AJ410" i="1"/>
  <c r="AH410" i="1"/>
  <c r="AG410" i="1"/>
  <c r="AF410" i="1"/>
  <c r="AE410" i="1"/>
  <c r="Z410" i="1"/>
  <c r="Y410" i="1"/>
  <c r="X410" i="1"/>
  <c r="W410" i="1"/>
  <c r="V410" i="1"/>
  <c r="O410" i="1"/>
  <c r="P410" i="1" s="1"/>
  <c r="L410" i="1"/>
  <c r="H410" i="1"/>
  <c r="GO409" i="1"/>
  <c r="GN409" i="1"/>
  <c r="GM409" i="1"/>
  <c r="GI409" i="1"/>
  <c r="GF409" i="1"/>
  <c r="GE409" i="1"/>
  <c r="GD409" i="1"/>
  <c r="GC409" i="1"/>
  <c r="GA409" i="1"/>
  <c r="FB409" i="1"/>
  <c r="FA409" i="1"/>
  <c r="EZ409" i="1"/>
  <c r="EY409" i="1"/>
  <c r="ET409" i="1"/>
  <c r="ES409" i="1"/>
  <c r="EP409" i="1"/>
  <c r="EO409" i="1"/>
  <c r="EN409" i="1"/>
  <c r="EM409" i="1"/>
  <c r="EL409" i="1"/>
  <c r="EC409" i="1"/>
  <c r="EB409" i="1"/>
  <c r="DY409" i="1"/>
  <c r="DW409" i="1"/>
  <c r="DV409" i="1"/>
  <c r="DU409" i="1"/>
  <c r="DT409" i="1"/>
  <c r="DM409" i="1"/>
  <c r="DL409" i="1"/>
  <c r="DK409" i="1"/>
  <c r="DJ409" i="1"/>
  <c r="DI409" i="1"/>
  <c r="DH409" i="1"/>
  <c r="CZ409" i="1"/>
  <c r="CX409" i="1"/>
  <c r="CW409" i="1"/>
  <c r="CV409" i="1"/>
  <c r="CU409" i="1"/>
  <c r="CT409" i="1"/>
  <c r="CS409" i="1"/>
  <c r="CE409" i="1"/>
  <c r="CF409" i="1" s="1"/>
  <c r="CC409" i="1"/>
  <c r="CB409" i="1"/>
  <c r="CA409" i="1"/>
  <c r="BZ409" i="1"/>
  <c r="BY409" i="1"/>
  <c r="BX409" i="1"/>
  <c r="BQ409" i="1"/>
  <c r="BG409" i="1"/>
  <c r="BF409" i="1"/>
  <c r="BE409" i="1"/>
  <c r="BD409" i="1"/>
  <c r="BC409" i="1"/>
  <c r="AW409" i="1"/>
  <c r="AU409" i="1"/>
  <c r="AT409" i="1"/>
  <c r="AS409" i="1"/>
  <c r="AR409" i="1"/>
  <c r="AL409" i="1"/>
  <c r="AM409" i="1" s="1"/>
  <c r="AJ409" i="1"/>
  <c r="AH409" i="1"/>
  <c r="AG409" i="1"/>
  <c r="AF409" i="1"/>
  <c r="AE409" i="1"/>
  <c r="Z409" i="1"/>
  <c r="Y409" i="1"/>
  <c r="X409" i="1"/>
  <c r="W409" i="1"/>
  <c r="V409" i="1"/>
  <c r="O409" i="1"/>
  <c r="P409" i="1" s="1"/>
  <c r="L409" i="1"/>
  <c r="H409" i="1"/>
  <c r="GO408" i="1"/>
  <c r="GN408" i="1"/>
  <c r="GM408" i="1"/>
  <c r="GI408" i="1"/>
  <c r="GF408" i="1"/>
  <c r="GE408" i="1"/>
  <c r="GD408" i="1"/>
  <c r="GC408" i="1"/>
  <c r="GA408" i="1"/>
  <c r="FB408" i="1"/>
  <c r="FA408" i="1"/>
  <c r="EZ408" i="1"/>
  <c r="EY408" i="1"/>
  <c r="ET408" i="1"/>
  <c r="ES408" i="1"/>
  <c r="EP408" i="1"/>
  <c r="EO408" i="1"/>
  <c r="EN408" i="1"/>
  <c r="EM408" i="1"/>
  <c r="EL408" i="1"/>
  <c r="EC408" i="1"/>
  <c r="EB408" i="1"/>
  <c r="DY408" i="1"/>
  <c r="DW408" i="1"/>
  <c r="DV408" i="1"/>
  <c r="DU408" i="1"/>
  <c r="DT408" i="1"/>
  <c r="DM408" i="1"/>
  <c r="DL408" i="1"/>
  <c r="DK408" i="1"/>
  <c r="DJ408" i="1"/>
  <c r="DI408" i="1"/>
  <c r="DH408" i="1"/>
  <c r="CZ408" i="1"/>
  <c r="CX408" i="1"/>
  <c r="CW408" i="1"/>
  <c r="CV408" i="1"/>
  <c r="CU408" i="1"/>
  <c r="CT408" i="1"/>
  <c r="CS408" i="1"/>
  <c r="CE408" i="1"/>
  <c r="CF408" i="1" s="1"/>
  <c r="CC408" i="1"/>
  <c r="CB408" i="1"/>
  <c r="CA408" i="1"/>
  <c r="BZ408" i="1"/>
  <c r="BY408" i="1"/>
  <c r="BX408" i="1"/>
  <c r="BQ408" i="1"/>
  <c r="BG408" i="1"/>
  <c r="BF408" i="1"/>
  <c r="BE408" i="1"/>
  <c r="BD408" i="1"/>
  <c r="BC408" i="1"/>
  <c r="AW408" i="1"/>
  <c r="AU408" i="1"/>
  <c r="AT408" i="1"/>
  <c r="AS408" i="1"/>
  <c r="AR408" i="1"/>
  <c r="AL408" i="1"/>
  <c r="AM408" i="1" s="1"/>
  <c r="AJ408" i="1"/>
  <c r="AH408" i="1"/>
  <c r="AG408" i="1"/>
  <c r="AF408" i="1"/>
  <c r="AE408" i="1"/>
  <c r="Z408" i="1"/>
  <c r="Y408" i="1"/>
  <c r="X408" i="1"/>
  <c r="W408" i="1"/>
  <c r="V408" i="1"/>
  <c r="O408" i="1"/>
  <c r="P408" i="1" s="1"/>
  <c r="L408" i="1"/>
  <c r="H408" i="1"/>
  <c r="GO407" i="1"/>
  <c r="GN407" i="1"/>
  <c r="GM407" i="1"/>
  <c r="GI407" i="1"/>
  <c r="GF407" i="1"/>
  <c r="GE407" i="1"/>
  <c r="GD407" i="1"/>
  <c r="GC407" i="1"/>
  <c r="GA407" i="1"/>
  <c r="FB407" i="1"/>
  <c r="FA407" i="1"/>
  <c r="EZ407" i="1"/>
  <c r="EY407" i="1"/>
  <c r="ET407" i="1"/>
  <c r="ES407" i="1"/>
  <c r="EP407" i="1"/>
  <c r="EO407" i="1"/>
  <c r="EN407" i="1"/>
  <c r="EM407" i="1"/>
  <c r="EL407" i="1"/>
  <c r="EC407" i="1"/>
  <c r="EB407" i="1"/>
  <c r="DY407" i="1"/>
  <c r="DW407" i="1"/>
  <c r="DV407" i="1"/>
  <c r="DU407" i="1"/>
  <c r="DT407" i="1"/>
  <c r="DM407" i="1"/>
  <c r="DL407" i="1"/>
  <c r="DK407" i="1"/>
  <c r="DJ407" i="1"/>
  <c r="DI407" i="1"/>
  <c r="DH407" i="1"/>
  <c r="CZ407" i="1"/>
  <c r="CX407" i="1"/>
  <c r="CW407" i="1"/>
  <c r="CV407" i="1"/>
  <c r="CU407" i="1"/>
  <c r="CT407" i="1"/>
  <c r="CS407" i="1"/>
  <c r="CE407" i="1"/>
  <c r="CF407" i="1" s="1"/>
  <c r="CC407" i="1"/>
  <c r="CB407" i="1"/>
  <c r="CA407" i="1"/>
  <c r="BZ407" i="1"/>
  <c r="BY407" i="1"/>
  <c r="BX407" i="1"/>
  <c r="BQ407" i="1"/>
  <c r="BG407" i="1"/>
  <c r="BF407" i="1"/>
  <c r="BE407" i="1"/>
  <c r="BD407" i="1"/>
  <c r="BC407" i="1"/>
  <c r="AW407" i="1"/>
  <c r="AU407" i="1"/>
  <c r="AT407" i="1"/>
  <c r="AS407" i="1"/>
  <c r="AR407" i="1"/>
  <c r="AL407" i="1"/>
  <c r="AM407" i="1" s="1"/>
  <c r="AJ407" i="1"/>
  <c r="AH407" i="1"/>
  <c r="AG407" i="1"/>
  <c r="AF407" i="1"/>
  <c r="AE407" i="1"/>
  <c r="Z407" i="1"/>
  <c r="Y407" i="1"/>
  <c r="X407" i="1"/>
  <c r="W407" i="1"/>
  <c r="V407" i="1"/>
  <c r="O407" i="1"/>
  <c r="P407" i="1" s="1"/>
  <c r="L407" i="1"/>
  <c r="H407" i="1"/>
  <c r="GO406" i="1"/>
  <c r="GN406" i="1"/>
  <c r="GM406" i="1"/>
  <c r="GI406" i="1"/>
  <c r="GF406" i="1"/>
  <c r="GE406" i="1"/>
  <c r="GD406" i="1"/>
  <c r="GC406" i="1"/>
  <c r="GA406" i="1"/>
  <c r="FB406" i="1"/>
  <c r="FA406" i="1"/>
  <c r="EZ406" i="1"/>
  <c r="EY406" i="1"/>
  <c r="ET406" i="1"/>
  <c r="ES406" i="1"/>
  <c r="EP406" i="1"/>
  <c r="EO406" i="1"/>
  <c r="EN406" i="1"/>
  <c r="EM406" i="1"/>
  <c r="EL406" i="1"/>
  <c r="EC406" i="1"/>
  <c r="EB406" i="1"/>
  <c r="DY406" i="1"/>
  <c r="DW406" i="1"/>
  <c r="DV406" i="1"/>
  <c r="DU406" i="1"/>
  <c r="DT406" i="1"/>
  <c r="DM406" i="1"/>
  <c r="DL406" i="1"/>
  <c r="DK406" i="1"/>
  <c r="DJ406" i="1"/>
  <c r="DI406" i="1"/>
  <c r="DH406" i="1"/>
  <c r="CZ406" i="1"/>
  <c r="CX406" i="1"/>
  <c r="CW406" i="1"/>
  <c r="CV406" i="1"/>
  <c r="CU406" i="1"/>
  <c r="CT406" i="1"/>
  <c r="CS406" i="1"/>
  <c r="CE406" i="1"/>
  <c r="CF406" i="1" s="1"/>
  <c r="CC406" i="1"/>
  <c r="CB406" i="1"/>
  <c r="CA406" i="1"/>
  <c r="BZ406" i="1"/>
  <c r="BY406" i="1"/>
  <c r="BX406" i="1"/>
  <c r="BQ406" i="1"/>
  <c r="BG406" i="1"/>
  <c r="BF406" i="1"/>
  <c r="BE406" i="1"/>
  <c r="BD406" i="1"/>
  <c r="BC406" i="1"/>
  <c r="AW406" i="1"/>
  <c r="AU406" i="1"/>
  <c r="AT406" i="1"/>
  <c r="AS406" i="1"/>
  <c r="AR406" i="1"/>
  <c r="AL406" i="1"/>
  <c r="AM406" i="1" s="1"/>
  <c r="AJ406" i="1"/>
  <c r="AH406" i="1"/>
  <c r="AG406" i="1"/>
  <c r="AF406" i="1"/>
  <c r="AE406" i="1"/>
  <c r="Z406" i="1"/>
  <c r="Y406" i="1"/>
  <c r="X406" i="1"/>
  <c r="W406" i="1"/>
  <c r="V406" i="1"/>
  <c r="O406" i="1"/>
  <c r="P406" i="1" s="1"/>
  <c r="L406" i="1"/>
  <c r="H406" i="1"/>
  <c r="GO405" i="1"/>
  <c r="GN405" i="1"/>
  <c r="GM405" i="1"/>
  <c r="GI405" i="1"/>
  <c r="GF405" i="1"/>
  <c r="GE405" i="1"/>
  <c r="GD405" i="1"/>
  <c r="GC405" i="1"/>
  <c r="GA405" i="1"/>
  <c r="FB405" i="1"/>
  <c r="FA405" i="1"/>
  <c r="EZ405" i="1"/>
  <c r="EY405" i="1"/>
  <c r="ET405" i="1"/>
  <c r="ES405" i="1"/>
  <c r="EP405" i="1"/>
  <c r="EO405" i="1"/>
  <c r="EN405" i="1"/>
  <c r="EM405" i="1"/>
  <c r="EL405" i="1"/>
  <c r="EC405" i="1"/>
  <c r="EB405" i="1"/>
  <c r="DY405" i="1"/>
  <c r="DW405" i="1"/>
  <c r="DV405" i="1"/>
  <c r="DU405" i="1"/>
  <c r="DT405" i="1"/>
  <c r="DM405" i="1"/>
  <c r="DL405" i="1"/>
  <c r="DK405" i="1"/>
  <c r="DJ405" i="1"/>
  <c r="DI405" i="1"/>
  <c r="DH405" i="1"/>
  <c r="CZ405" i="1"/>
  <c r="CX405" i="1"/>
  <c r="CW405" i="1"/>
  <c r="CV405" i="1"/>
  <c r="CU405" i="1"/>
  <c r="CT405" i="1"/>
  <c r="CS405" i="1"/>
  <c r="CE405" i="1"/>
  <c r="CF405" i="1" s="1"/>
  <c r="CC405" i="1"/>
  <c r="CB405" i="1"/>
  <c r="CA405" i="1"/>
  <c r="BZ405" i="1"/>
  <c r="BY405" i="1"/>
  <c r="BX405" i="1"/>
  <c r="BQ405" i="1"/>
  <c r="BG405" i="1"/>
  <c r="BF405" i="1"/>
  <c r="BE405" i="1"/>
  <c r="BD405" i="1"/>
  <c r="BC405" i="1"/>
  <c r="AW405" i="1"/>
  <c r="AU405" i="1"/>
  <c r="AT405" i="1"/>
  <c r="AS405" i="1"/>
  <c r="AR405" i="1"/>
  <c r="AL405" i="1"/>
  <c r="AM405" i="1" s="1"/>
  <c r="AJ405" i="1"/>
  <c r="AH405" i="1"/>
  <c r="AG405" i="1"/>
  <c r="AF405" i="1"/>
  <c r="AE405" i="1"/>
  <c r="Z405" i="1"/>
  <c r="Y405" i="1"/>
  <c r="X405" i="1"/>
  <c r="W405" i="1"/>
  <c r="V405" i="1"/>
  <c r="O405" i="1"/>
  <c r="P405" i="1" s="1"/>
  <c r="L405" i="1"/>
  <c r="H405" i="1"/>
  <c r="GO404" i="1"/>
  <c r="GN404" i="1"/>
  <c r="GM404" i="1"/>
  <c r="GI404" i="1"/>
  <c r="GF404" i="1"/>
  <c r="GE404" i="1"/>
  <c r="GD404" i="1"/>
  <c r="GC404" i="1"/>
  <c r="GA404" i="1"/>
  <c r="FB404" i="1"/>
  <c r="FA404" i="1"/>
  <c r="EZ404" i="1"/>
  <c r="EY404" i="1"/>
  <c r="ET404" i="1"/>
  <c r="ES404" i="1"/>
  <c r="EP404" i="1"/>
  <c r="EO404" i="1"/>
  <c r="EN404" i="1"/>
  <c r="EM404" i="1"/>
  <c r="EL404" i="1"/>
  <c r="EC404" i="1"/>
  <c r="EB404" i="1"/>
  <c r="DY404" i="1"/>
  <c r="DW404" i="1"/>
  <c r="DV404" i="1"/>
  <c r="DU404" i="1"/>
  <c r="DT404" i="1"/>
  <c r="DM404" i="1"/>
  <c r="DL404" i="1"/>
  <c r="DK404" i="1"/>
  <c r="DJ404" i="1"/>
  <c r="DI404" i="1"/>
  <c r="DH404" i="1"/>
  <c r="CZ404" i="1"/>
  <c r="CX404" i="1"/>
  <c r="CW404" i="1"/>
  <c r="CV404" i="1"/>
  <c r="CU404" i="1"/>
  <c r="CT404" i="1"/>
  <c r="CS404" i="1"/>
  <c r="CE404" i="1"/>
  <c r="CF404" i="1" s="1"/>
  <c r="CC404" i="1"/>
  <c r="CB404" i="1"/>
  <c r="CA404" i="1"/>
  <c r="BZ404" i="1"/>
  <c r="BY404" i="1"/>
  <c r="BX404" i="1"/>
  <c r="BQ404" i="1"/>
  <c r="BG404" i="1"/>
  <c r="BF404" i="1"/>
  <c r="BE404" i="1"/>
  <c r="BD404" i="1"/>
  <c r="BC404" i="1"/>
  <c r="AW404" i="1"/>
  <c r="AU404" i="1"/>
  <c r="AT404" i="1"/>
  <c r="AS404" i="1"/>
  <c r="AR404" i="1"/>
  <c r="AL404" i="1"/>
  <c r="AM404" i="1" s="1"/>
  <c r="AJ404" i="1"/>
  <c r="AH404" i="1"/>
  <c r="AG404" i="1"/>
  <c r="AF404" i="1"/>
  <c r="AE404" i="1"/>
  <c r="Z404" i="1"/>
  <c r="Y404" i="1"/>
  <c r="X404" i="1"/>
  <c r="W404" i="1"/>
  <c r="V404" i="1"/>
  <c r="O404" i="1"/>
  <c r="P404" i="1" s="1"/>
  <c r="L404" i="1"/>
  <c r="H404" i="1"/>
  <c r="GO403" i="1"/>
  <c r="GN403" i="1"/>
  <c r="GM403" i="1"/>
  <c r="GI403" i="1"/>
  <c r="GF403" i="1"/>
  <c r="GE403" i="1"/>
  <c r="GD403" i="1"/>
  <c r="GC403" i="1"/>
  <c r="GA403" i="1"/>
  <c r="FB403" i="1"/>
  <c r="FA403" i="1"/>
  <c r="EZ403" i="1"/>
  <c r="EY403" i="1"/>
  <c r="ET403" i="1"/>
  <c r="ES403" i="1"/>
  <c r="EP403" i="1"/>
  <c r="EO403" i="1"/>
  <c r="EN403" i="1"/>
  <c r="EM403" i="1"/>
  <c r="EL403" i="1"/>
  <c r="EC403" i="1"/>
  <c r="EB403" i="1"/>
  <c r="DY403" i="1"/>
  <c r="DW403" i="1"/>
  <c r="DV403" i="1"/>
  <c r="DU403" i="1"/>
  <c r="DT403" i="1"/>
  <c r="DM403" i="1"/>
  <c r="DL403" i="1"/>
  <c r="DK403" i="1"/>
  <c r="DJ403" i="1"/>
  <c r="DI403" i="1"/>
  <c r="DH403" i="1"/>
  <c r="CZ403" i="1"/>
  <c r="CX403" i="1"/>
  <c r="CW403" i="1"/>
  <c r="CV403" i="1"/>
  <c r="CU403" i="1"/>
  <c r="CT403" i="1"/>
  <c r="CS403" i="1"/>
  <c r="CE403" i="1"/>
  <c r="CF403" i="1" s="1"/>
  <c r="CC403" i="1"/>
  <c r="CB403" i="1"/>
  <c r="CA403" i="1"/>
  <c r="BZ403" i="1"/>
  <c r="BY403" i="1"/>
  <c r="BX403" i="1"/>
  <c r="BQ403" i="1"/>
  <c r="BG403" i="1"/>
  <c r="BF403" i="1"/>
  <c r="BE403" i="1"/>
  <c r="BD403" i="1"/>
  <c r="BC403" i="1"/>
  <c r="AW403" i="1"/>
  <c r="AU403" i="1"/>
  <c r="AT403" i="1"/>
  <c r="AS403" i="1"/>
  <c r="AR403" i="1"/>
  <c r="AL403" i="1"/>
  <c r="AM403" i="1" s="1"/>
  <c r="AJ403" i="1"/>
  <c r="AH403" i="1"/>
  <c r="AG403" i="1"/>
  <c r="AF403" i="1"/>
  <c r="AE403" i="1"/>
  <c r="Z403" i="1"/>
  <c r="Y403" i="1"/>
  <c r="X403" i="1"/>
  <c r="W403" i="1"/>
  <c r="V403" i="1"/>
  <c r="O403" i="1"/>
  <c r="P403" i="1" s="1"/>
  <c r="L403" i="1"/>
  <c r="H403" i="1"/>
  <c r="GO402" i="1"/>
  <c r="GN402" i="1"/>
  <c r="GM402" i="1"/>
  <c r="GI402" i="1"/>
  <c r="GF402" i="1"/>
  <c r="GE402" i="1"/>
  <c r="GD402" i="1"/>
  <c r="GC402" i="1"/>
  <c r="GA402" i="1"/>
  <c r="FB402" i="1"/>
  <c r="FA402" i="1"/>
  <c r="EZ402" i="1"/>
  <c r="EY402" i="1"/>
  <c r="ET402" i="1"/>
  <c r="ES402" i="1"/>
  <c r="EP402" i="1"/>
  <c r="EO402" i="1"/>
  <c r="EN402" i="1"/>
  <c r="EM402" i="1"/>
  <c r="EL402" i="1"/>
  <c r="EC402" i="1"/>
  <c r="EB402" i="1"/>
  <c r="DY402" i="1"/>
  <c r="DW402" i="1"/>
  <c r="DV402" i="1"/>
  <c r="DU402" i="1"/>
  <c r="DT402" i="1"/>
  <c r="DM402" i="1"/>
  <c r="DL402" i="1"/>
  <c r="DK402" i="1"/>
  <c r="DJ402" i="1"/>
  <c r="DI402" i="1"/>
  <c r="DH402" i="1"/>
  <c r="CZ402" i="1"/>
  <c r="CX402" i="1"/>
  <c r="CW402" i="1"/>
  <c r="CV402" i="1"/>
  <c r="CU402" i="1"/>
  <c r="CT402" i="1"/>
  <c r="CS402" i="1"/>
  <c r="CE402" i="1"/>
  <c r="CF402" i="1" s="1"/>
  <c r="CC402" i="1"/>
  <c r="CB402" i="1"/>
  <c r="CA402" i="1"/>
  <c r="BZ402" i="1"/>
  <c r="BY402" i="1"/>
  <c r="BX402" i="1"/>
  <c r="BQ402" i="1"/>
  <c r="BG402" i="1"/>
  <c r="BF402" i="1"/>
  <c r="BE402" i="1"/>
  <c r="BD402" i="1"/>
  <c r="BC402" i="1"/>
  <c r="AW402" i="1"/>
  <c r="AU402" i="1"/>
  <c r="AT402" i="1"/>
  <c r="AS402" i="1"/>
  <c r="AR402" i="1"/>
  <c r="AL402" i="1"/>
  <c r="AM402" i="1" s="1"/>
  <c r="AJ402" i="1"/>
  <c r="AH402" i="1"/>
  <c r="AG402" i="1"/>
  <c r="AF402" i="1"/>
  <c r="AE402" i="1"/>
  <c r="Z402" i="1"/>
  <c r="Y402" i="1"/>
  <c r="X402" i="1"/>
  <c r="W402" i="1"/>
  <c r="V402" i="1"/>
  <c r="O402" i="1"/>
  <c r="P402" i="1" s="1"/>
  <c r="L402" i="1"/>
  <c r="H402" i="1"/>
  <c r="GO401" i="1"/>
  <c r="GN401" i="1"/>
  <c r="GM401" i="1"/>
  <c r="GI401" i="1"/>
  <c r="GF401" i="1"/>
  <c r="GE401" i="1"/>
  <c r="GD401" i="1"/>
  <c r="GC401" i="1"/>
  <c r="GA401" i="1"/>
  <c r="FB401" i="1"/>
  <c r="FA401" i="1"/>
  <c r="EZ401" i="1"/>
  <c r="EY401" i="1"/>
  <c r="ET401" i="1"/>
  <c r="ES401" i="1"/>
  <c r="EP401" i="1"/>
  <c r="EO401" i="1"/>
  <c r="EN401" i="1"/>
  <c r="EM401" i="1"/>
  <c r="EL401" i="1"/>
  <c r="EC401" i="1"/>
  <c r="EB401" i="1"/>
  <c r="DY401" i="1"/>
  <c r="DW401" i="1"/>
  <c r="DV401" i="1"/>
  <c r="DU401" i="1"/>
  <c r="DT401" i="1"/>
  <c r="DM401" i="1"/>
  <c r="DL401" i="1"/>
  <c r="DK401" i="1"/>
  <c r="DJ401" i="1"/>
  <c r="DI401" i="1"/>
  <c r="DH401" i="1"/>
  <c r="CZ401" i="1"/>
  <c r="CX401" i="1"/>
  <c r="CW401" i="1"/>
  <c r="CV401" i="1"/>
  <c r="CU401" i="1"/>
  <c r="CT401" i="1"/>
  <c r="CS401" i="1"/>
  <c r="CE401" i="1"/>
  <c r="CF401" i="1" s="1"/>
  <c r="CC401" i="1"/>
  <c r="CB401" i="1"/>
  <c r="CA401" i="1"/>
  <c r="BZ401" i="1"/>
  <c r="BY401" i="1"/>
  <c r="BX401" i="1"/>
  <c r="BQ401" i="1"/>
  <c r="BG401" i="1"/>
  <c r="BF401" i="1"/>
  <c r="BE401" i="1"/>
  <c r="BD401" i="1"/>
  <c r="BC401" i="1"/>
  <c r="AW401" i="1"/>
  <c r="AU401" i="1"/>
  <c r="AT401" i="1"/>
  <c r="AS401" i="1"/>
  <c r="AR401" i="1"/>
  <c r="AL401" i="1"/>
  <c r="AM401" i="1" s="1"/>
  <c r="AJ401" i="1"/>
  <c r="AH401" i="1"/>
  <c r="AG401" i="1"/>
  <c r="AF401" i="1"/>
  <c r="AE401" i="1"/>
  <c r="Z401" i="1"/>
  <c r="Y401" i="1"/>
  <c r="X401" i="1"/>
  <c r="W401" i="1"/>
  <c r="V401" i="1"/>
  <c r="O401" i="1"/>
  <c r="P401" i="1" s="1"/>
  <c r="L401" i="1"/>
  <c r="H401" i="1"/>
  <c r="GO400" i="1"/>
  <c r="GN400" i="1"/>
  <c r="GM400" i="1"/>
  <c r="GI400" i="1"/>
  <c r="GF400" i="1"/>
  <c r="GE400" i="1"/>
  <c r="GD400" i="1"/>
  <c r="GC400" i="1"/>
  <c r="GA400" i="1"/>
  <c r="FB400" i="1"/>
  <c r="FA400" i="1"/>
  <c r="EZ400" i="1"/>
  <c r="EY400" i="1"/>
  <c r="ET400" i="1"/>
  <c r="ES400" i="1"/>
  <c r="EP400" i="1"/>
  <c r="EO400" i="1"/>
  <c r="EN400" i="1"/>
  <c r="EM400" i="1"/>
  <c r="EL400" i="1"/>
  <c r="EC400" i="1"/>
  <c r="EB400" i="1"/>
  <c r="DY400" i="1"/>
  <c r="DW400" i="1"/>
  <c r="DV400" i="1"/>
  <c r="DU400" i="1"/>
  <c r="DT400" i="1"/>
  <c r="DM400" i="1"/>
  <c r="DL400" i="1"/>
  <c r="DK400" i="1"/>
  <c r="DJ400" i="1"/>
  <c r="DI400" i="1"/>
  <c r="DH400" i="1"/>
  <c r="CZ400" i="1"/>
  <c r="CX400" i="1"/>
  <c r="CW400" i="1"/>
  <c r="CV400" i="1"/>
  <c r="CU400" i="1"/>
  <c r="CT400" i="1"/>
  <c r="CS400" i="1"/>
  <c r="CE400" i="1"/>
  <c r="CF400" i="1" s="1"/>
  <c r="CC400" i="1"/>
  <c r="CB400" i="1"/>
  <c r="CA400" i="1"/>
  <c r="BZ400" i="1"/>
  <c r="BY400" i="1"/>
  <c r="BX400" i="1"/>
  <c r="BQ400" i="1"/>
  <c r="BG400" i="1"/>
  <c r="BF400" i="1"/>
  <c r="BE400" i="1"/>
  <c r="BD400" i="1"/>
  <c r="BC400" i="1"/>
  <c r="AW400" i="1"/>
  <c r="AU400" i="1"/>
  <c r="AT400" i="1"/>
  <c r="AS400" i="1"/>
  <c r="AR400" i="1"/>
  <c r="AL400" i="1"/>
  <c r="AM400" i="1" s="1"/>
  <c r="AJ400" i="1"/>
  <c r="AH400" i="1"/>
  <c r="AG400" i="1"/>
  <c r="AF400" i="1"/>
  <c r="AE400" i="1"/>
  <c r="Z400" i="1"/>
  <c r="Y400" i="1"/>
  <c r="X400" i="1"/>
  <c r="W400" i="1"/>
  <c r="V400" i="1"/>
  <c r="O400" i="1"/>
  <c r="P400" i="1" s="1"/>
  <c r="L400" i="1"/>
  <c r="H400" i="1"/>
  <c r="GO399" i="1"/>
  <c r="GN399" i="1"/>
  <c r="GM399" i="1"/>
  <c r="GI399" i="1"/>
  <c r="GF399" i="1"/>
  <c r="GE399" i="1"/>
  <c r="GD399" i="1"/>
  <c r="GC399" i="1"/>
  <c r="GA399" i="1"/>
  <c r="FB399" i="1"/>
  <c r="FA399" i="1"/>
  <c r="EZ399" i="1"/>
  <c r="EY399" i="1"/>
  <c r="ET399" i="1"/>
  <c r="ES399" i="1"/>
  <c r="EP399" i="1"/>
  <c r="EO399" i="1"/>
  <c r="EN399" i="1"/>
  <c r="EM399" i="1"/>
  <c r="EL399" i="1"/>
  <c r="EC399" i="1"/>
  <c r="EB399" i="1"/>
  <c r="DY399" i="1"/>
  <c r="DW399" i="1"/>
  <c r="DV399" i="1"/>
  <c r="DU399" i="1"/>
  <c r="DT399" i="1"/>
  <c r="DM399" i="1"/>
  <c r="DL399" i="1"/>
  <c r="DK399" i="1"/>
  <c r="DJ399" i="1"/>
  <c r="DI399" i="1"/>
  <c r="DH399" i="1"/>
  <c r="CZ399" i="1"/>
  <c r="CX399" i="1"/>
  <c r="CW399" i="1"/>
  <c r="CV399" i="1"/>
  <c r="CU399" i="1"/>
  <c r="CT399" i="1"/>
  <c r="CS399" i="1"/>
  <c r="CE399" i="1"/>
  <c r="CF399" i="1" s="1"/>
  <c r="CC399" i="1"/>
  <c r="CB399" i="1"/>
  <c r="CA399" i="1"/>
  <c r="BZ399" i="1"/>
  <c r="BY399" i="1"/>
  <c r="BX399" i="1"/>
  <c r="BQ399" i="1"/>
  <c r="BG399" i="1"/>
  <c r="BF399" i="1"/>
  <c r="BE399" i="1"/>
  <c r="BD399" i="1"/>
  <c r="BC399" i="1"/>
  <c r="AW399" i="1"/>
  <c r="AU399" i="1"/>
  <c r="AT399" i="1"/>
  <c r="AS399" i="1"/>
  <c r="AR399" i="1"/>
  <c r="AL399" i="1"/>
  <c r="AM399" i="1" s="1"/>
  <c r="AJ399" i="1"/>
  <c r="AH399" i="1"/>
  <c r="AG399" i="1"/>
  <c r="AF399" i="1"/>
  <c r="AE399" i="1"/>
  <c r="Z399" i="1"/>
  <c r="Y399" i="1"/>
  <c r="X399" i="1"/>
  <c r="W399" i="1"/>
  <c r="V399" i="1"/>
  <c r="O399" i="1"/>
  <c r="P399" i="1" s="1"/>
  <c r="L399" i="1"/>
  <c r="H399" i="1"/>
  <c r="GO398" i="1"/>
  <c r="GN398" i="1"/>
  <c r="GM398" i="1"/>
  <c r="GI398" i="1"/>
  <c r="GF398" i="1"/>
  <c r="GE398" i="1"/>
  <c r="GD398" i="1"/>
  <c r="GC398" i="1"/>
  <c r="GA398" i="1"/>
  <c r="FB398" i="1"/>
  <c r="FA398" i="1"/>
  <c r="EZ398" i="1"/>
  <c r="EY398" i="1"/>
  <c r="ET398" i="1"/>
  <c r="ES398" i="1"/>
  <c r="EP398" i="1"/>
  <c r="EO398" i="1"/>
  <c r="EN398" i="1"/>
  <c r="EM398" i="1"/>
  <c r="EL398" i="1"/>
  <c r="EC398" i="1"/>
  <c r="EB398" i="1"/>
  <c r="DY398" i="1"/>
  <c r="DW398" i="1"/>
  <c r="DV398" i="1"/>
  <c r="DU398" i="1"/>
  <c r="DT398" i="1"/>
  <c r="DM398" i="1"/>
  <c r="DL398" i="1"/>
  <c r="DK398" i="1"/>
  <c r="DJ398" i="1"/>
  <c r="DI398" i="1"/>
  <c r="DH398" i="1"/>
  <c r="CZ398" i="1"/>
  <c r="CX398" i="1"/>
  <c r="CW398" i="1"/>
  <c r="CV398" i="1"/>
  <c r="CU398" i="1"/>
  <c r="CT398" i="1"/>
  <c r="CS398" i="1"/>
  <c r="CE398" i="1"/>
  <c r="CF398" i="1" s="1"/>
  <c r="CC398" i="1"/>
  <c r="CB398" i="1"/>
  <c r="CA398" i="1"/>
  <c r="BZ398" i="1"/>
  <c r="BY398" i="1"/>
  <c r="BX398" i="1"/>
  <c r="BQ398" i="1"/>
  <c r="BG398" i="1"/>
  <c r="BF398" i="1"/>
  <c r="BE398" i="1"/>
  <c r="BD398" i="1"/>
  <c r="BC398" i="1"/>
  <c r="AW398" i="1"/>
  <c r="AU398" i="1"/>
  <c r="AT398" i="1"/>
  <c r="AS398" i="1"/>
  <c r="AR398" i="1"/>
  <c r="AL398" i="1"/>
  <c r="AM398" i="1" s="1"/>
  <c r="AJ398" i="1"/>
  <c r="AH398" i="1"/>
  <c r="AG398" i="1"/>
  <c r="AF398" i="1"/>
  <c r="AE398" i="1"/>
  <c r="Z398" i="1"/>
  <c r="Y398" i="1"/>
  <c r="X398" i="1"/>
  <c r="W398" i="1"/>
  <c r="V398" i="1"/>
  <c r="O398" i="1"/>
  <c r="P398" i="1" s="1"/>
  <c r="L398" i="1"/>
  <c r="H398" i="1"/>
  <c r="GO397" i="1"/>
  <c r="GN397" i="1"/>
  <c r="GM397" i="1"/>
  <c r="GI397" i="1"/>
  <c r="GF397" i="1"/>
  <c r="GE397" i="1"/>
  <c r="GD397" i="1"/>
  <c r="GC397" i="1"/>
  <c r="GA397" i="1"/>
  <c r="FB397" i="1"/>
  <c r="FA397" i="1"/>
  <c r="EZ397" i="1"/>
  <c r="EY397" i="1"/>
  <c r="ET397" i="1"/>
  <c r="ES397" i="1"/>
  <c r="EP397" i="1"/>
  <c r="EO397" i="1"/>
  <c r="EN397" i="1"/>
  <c r="EM397" i="1"/>
  <c r="EL397" i="1"/>
  <c r="EC397" i="1"/>
  <c r="EB397" i="1"/>
  <c r="DY397" i="1"/>
  <c r="DW397" i="1"/>
  <c r="DV397" i="1"/>
  <c r="DU397" i="1"/>
  <c r="DT397" i="1"/>
  <c r="DM397" i="1"/>
  <c r="DL397" i="1"/>
  <c r="DK397" i="1"/>
  <c r="DJ397" i="1"/>
  <c r="DI397" i="1"/>
  <c r="DH397" i="1"/>
  <c r="CZ397" i="1"/>
  <c r="CX397" i="1"/>
  <c r="CW397" i="1"/>
  <c r="CV397" i="1"/>
  <c r="CU397" i="1"/>
  <c r="CT397" i="1"/>
  <c r="CS397" i="1"/>
  <c r="CE397" i="1"/>
  <c r="CF397" i="1" s="1"/>
  <c r="CC397" i="1"/>
  <c r="CB397" i="1"/>
  <c r="CA397" i="1"/>
  <c r="BZ397" i="1"/>
  <c r="BY397" i="1"/>
  <c r="BX397" i="1"/>
  <c r="BQ397" i="1"/>
  <c r="BG397" i="1"/>
  <c r="BF397" i="1"/>
  <c r="BE397" i="1"/>
  <c r="BD397" i="1"/>
  <c r="BC397" i="1"/>
  <c r="AW397" i="1"/>
  <c r="AU397" i="1"/>
  <c r="AT397" i="1"/>
  <c r="AS397" i="1"/>
  <c r="AR397" i="1"/>
  <c r="AL397" i="1"/>
  <c r="AM397" i="1" s="1"/>
  <c r="AJ397" i="1"/>
  <c r="AH397" i="1"/>
  <c r="AG397" i="1"/>
  <c r="AF397" i="1"/>
  <c r="AE397" i="1"/>
  <c r="Z397" i="1"/>
  <c r="Y397" i="1"/>
  <c r="X397" i="1"/>
  <c r="W397" i="1"/>
  <c r="V397" i="1"/>
  <c r="O397" i="1"/>
  <c r="P397" i="1" s="1"/>
  <c r="L397" i="1"/>
  <c r="H397" i="1"/>
  <c r="GO396" i="1"/>
  <c r="GN396" i="1"/>
  <c r="GM396" i="1"/>
  <c r="GI396" i="1"/>
  <c r="GF396" i="1"/>
  <c r="GE396" i="1"/>
  <c r="GD396" i="1"/>
  <c r="GC396" i="1"/>
  <c r="GA396" i="1"/>
  <c r="FB396" i="1"/>
  <c r="FA396" i="1"/>
  <c r="EZ396" i="1"/>
  <c r="EY396" i="1"/>
  <c r="ET396" i="1"/>
  <c r="ES396" i="1"/>
  <c r="EP396" i="1"/>
  <c r="EO396" i="1"/>
  <c r="EN396" i="1"/>
  <c r="EM396" i="1"/>
  <c r="EL396" i="1"/>
  <c r="EC396" i="1"/>
  <c r="EB396" i="1"/>
  <c r="DY396" i="1"/>
  <c r="DW396" i="1"/>
  <c r="DV396" i="1"/>
  <c r="DU396" i="1"/>
  <c r="DT396" i="1"/>
  <c r="DM396" i="1"/>
  <c r="DL396" i="1"/>
  <c r="DK396" i="1"/>
  <c r="DJ396" i="1"/>
  <c r="DI396" i="1"/>
  <c r="DH396" i="1"/>
  <c r="CZ396" i="1"/>
  <c r="CX396" i="1"/>
  <c r="CW396" i="1"/>
  <c r="CV396" i="1"/>
  <c r="CU396" i="1"/>
  <c r="CT396" i="1"/>
  <c r="CS396" i="1"/>
  <c r="CE396" i="1"/>
  <c r="CF396" i="1" s="1"/>
  <c r="CC396" i="1"/>
  <c r="CB396" i="1"/>
  <c r="CA396" i="1"/>
  <c r="BZ396" i="1"/>
  <c r="BY396" i="1"/>
  <c r="BX396" i="1"/>
  <c r="BQ396" i="1"/>
  <c r="BG396" i="1"/>
  <c r="BF396" i="1"/>
  <c r="BE396" i="1"/>
  <c r="BD396" i="1"/>
  <c r="BC396" i="1"/>
  <c r="AW396" i="1"/>
  <c r="AU396" i="1"/>
  <c r="AT396" i="1"/>
  <c r="AS396" i="1"/>
  <c r="AR396" i="1"/>
  <c r="AL396" i="1"/>
  <c r="AM396" i="1" s="1"/>
  <c r="AJ396" i="1"/>
  <c r="AH396" i="1"/>
  <c r="AG396" i="1"/>
  <c r="AF396" i="1"/>
  <c r="AE396" i="1"/>
  <c r="Z396" i="1"/>
  <c r="Y396" i="1"/>
  <c r="X396" i="1"/>
  <c r="W396" i="1"/>
  <c r="V396" i="1"/>
  <c r="O396" i="1"/>
  <c r="P396" i="1" s="1"/>
  <c r="L396" i="1"/>
  <c r="H396" i="1"/>
  <c r="GO395" i="1"/>
  <c r="GN395" i="1"/>
  <c r="GM395" i="1"/>
  <c r="GI395" i="1"/>
  <c r="GF395" i="1"/>
  <c r="GE395" i="1"/>
  <c r="GD395" i="1"/>
  <c r="GC395" i="1"/>
  <c r="GA395" i="1"/>
  <c r="FB395" i="1"/>
  <c r="FA395" i="1"/>
  <c r="EZ395" i="1"/>
  <c r="EY395" i="1"/>
  <c r="ET395" i="1"/>
  <c r="ES395" i="1"/>
  <c r="EP395" i="1"/>
  <c r="EO395" i="1"/>
  <c r="EN395" i="1"/>
  <c r="EM395" i="1"/>
  <c r="EL395" i="1"/>
  <c r="EC395" i="1"/>
  <c r="EB395" i="1"/>
  <c r="DY395" i="1"/>
  <c r="DW395" i="1"/>
  <c r="DV395" i="1"/>
  <c r="DU395" i="1"/>
  <c r="DT395" i="1"/>
  <c r="DM395" i="1"/>
  <c r="DL395" i="1"/>
  <c r="DK395" i="1"/>
  <c r="DJ395" i="1"/>
  <c r="DI395" i="1"/>
  <c r="DH395" i="1"/>
  <c r="CZ395" i="1"/>
  <c r="CX395" i="1"/>
  <c r="CW395" i="1"/>
  <c r="CV395" i="1"/>
  <c r="CU395" i="1"/>
  <c r="CT395" i="1"/>
  <c r="CS395" i="1"/>
  <c r="CE395" i="1"/>
  <c r="CF395" i="1" s="1"/>
  <c r="CC395" i="1"/>
  <c r="CB395" i="1"/>
  <c r="CA395" i="1"/>
  <c r="BZ395" i="1"/>
  <c r="BY395" i="1"/>
  <c r="BX395" i="1"/>
  <c r="BQ395" i="1"/>
  <c r="BG395" i="1"/>
  <c r="BF395" i="1"/>
  <c r="BE395" i="1"/>
  <c r="BD395" i="1"/>
  <c r="BC395" i="1"/>
  <c r="AW395" i="1"/>
  <c r="AU395" i="1"/>
  <c r="AT395" i="1"/>
  <c r="AS395" i="1"/>
  <c r="AR395" i="1"/>
  <c r="AL395" i="1"/>
  <c r="AM395" i="1" s="1"/>
  <c r="AJ395" i="1"/>
  <c r="AH395" i="1"/>
  <c r="AG395" i="1"/>
  <c r="AF395" i="1"/>
  <c r="AE395" i="1"/>
  <c r="Z395" i="1"/>
  <c r="Y395" i="1"/>
  <c r="X395" i="1"/>
  <c r="W395" i="1"/>
  <c r="V395" i="1"/>
  <c r="O395" i="1"/>
  <c r="P395" i="1" s="1"/>
  <c r="L395" i="1"/>
  <c r="H395" i="1"/>
  <c r="GO394" i="1"/>
  <c r="GN394" i="1"/>
  <c r="GM394" i="1"/>
  <c r="GI394" i="1"/>
  <c r="GF394" i="1"/>
  <c r="GE394" i="1"/>
  <c r="GD394" i="1"/>
  <c r="GC394" i="1"/>
  <c r="GA394" i="1"/>
  <c r="FB394" i="1"/>
  <c r="FA394" i="1"/>
  <c r="EZ394" i="1"/>
  <c r="EY394" i="1"/>
  <c r="ET394" i="1"/>
  <c r="ES394" i="1"/>
  <c r="EP394" i="1"/>
  <c r="EO394" i="1"/>
  <c r="EN394" i="1"/>
  <c r="EM394" i="1"/>
  <c r="EL394" i="1"/>
  <c r="EC394" i="1"/>
  <c r="EB394" i="1"/>
  <c r="DY394" i="1"/>
  <c r="DW394" i="1"/>
  <c r="DV394" i="1"/>
  <c r="DU394" i="1"/>
  <c r="DT394" i="1"/>
  <c r="DM394" i="1"/>
  <c r="DL394" i="1"/>
  <c r="DK394" i="1"/>
  <c r="DJ394" i="1"/>
  <c r="DI394" i="1"/>
  <c r="DH394" i="1"/>
  <c r="CZ394" i="1"/>
  <c r="CX394" i="1"/>
  <c r="CW394" i="1"/>
  <c r="CV394" i="1"/>
  <c r="CU394" i="1"/>
  <c r="CT394" i="1"/>
  <c r="CS394" i="1"/>
  <c r="CE394" i="1"/>
  <c r="CF394" i="1" s="1"/>
  <c r="CC394" i="1"/>
  <c r="CB394" i="1"/>
  <c r="CA394" i="1"/>
  <c r="BZ394" i="1"/>
  <c r="BY394" i="1"/>
  <c r="BX394" i="1"/>
  <c r="BQ394" i="1"/>
  <c r="BG394" i="1"/>
  <c r="BF394" i="1"/>
  <c r="BE394" i="1"/>
  <c r="BD394" i="1"/>
  <c r="BC394" i="1"/>
  <c r="AW394" i="1"/>
  <c r="AU394" i="1"/>
  <c r="AT394" i="1"/>
  <c r="AS394" i="1"/>
  <c r="AR394" i="1"/>
  <c r="AL394" i="1"/>
  <c r="AM394" i="1" s="1"/>
  <c r="AJ394" i="1"/>
  <c r="AH394" i="1"/>
  <c r="AG394" i="1"/>
  <c r="AF394" i="1"/>
  <c r="AE394" i="1"/>
  <c r="Z394" i="1"/>
  <c r="Y394" i="1"/>
  <c r="X394" i="1"/>
  <c r="W394" i="1"/>
  <c r="V394" i="1"/>
  <c r="O394" i="1"/>
  <c r="P394" i="1" s="1"/>
  <c r="L394" i="1"/>
  <c r="H394" i="1"/>
  <c r="GO393" i="1"/>
  <c r="GN393" i="1"/>
  <c r="GM393" i="1"/>
  <c r="GI393" i="1"/>
  <c r="GF393" i="1"/>
  <c r="GE393" i="1"/>
  <c r="GD393" i="1"/>
  <c r="GC393" i="1"/>
  <c r="GA393" i="1"/>
  <c r="FB393" i="1"/>
  <c r="FA393" i="1"/>
  <c r="EZ393" i="1"/>
  <c r="EY393" i="1"/>
  <c r="ET393" i="1"/>
  <c r="ES393" i="1"/>
  <c r="EP393" i="1"/>
  <c r="EO393" i="1"/>
  <c r="EN393" i="1"/>
  <c r="EM393" i="1"/>
  <c r="EL393" i="1"/>
  <c r="EC393" i="1"/>
  <c r="EB393" i="1"/>
  <c r="DY393" i="1"/>
  <c r="DW393" i="1"/>
  <c r="DV393" i="1"/>
  <c r="DU393" i="1"/>
  <c r="DT393" i="1"/>
  <c r="DM393" i="1"/>
  <c r="DL393" i="1"/>
  <c r="DK393" i="1"/>
  <c r="DJ393" i="1"/>
  <c r="DI393" i="1"/>
  <c r="DH393" i="1"/>
  <c r="CZ393" i="1"/>
  <c r="CX393" i="1"/>
  <c r="CW393" i="1"/>
  <c r="CV393" i="1"/>
  <c r="CU393" i="1"/>
  <c r="CT393" i="1"/>
  <c r="CS393" i="1"/>
  <c r="CE393" i="1"/>
  <c r="CF393" i="1" s="1"/>
  <c r="CC393" i="1"/>
  <c r="CB393" i="1"/>
  <c r="CA393" i="1"/>
  <c r="BZ393" i="1"/>
  <c r="BY393" i="1"/>
  <c r="BX393" i="1"/>
  <c r="BQ393" i="1"/>
  <c r="BG393" i="1"/>
  <c r="BF393" i="1"/>
  <c r="BE393" i="1"/>
  <c r="BD393" i="1"/>
  <c r="BC393" i="1"/>
  <c r="AW393" i="1"/>
  <c r="AU393" i="1"/>
  <c r="AT393" i="1"/>
  <c r="AS393" i="1"/>
  <c r="AR393" i="1"/>
  <c r="AL393" i="1"/>
  <c r="AM393" i="1" s="1"/>
  <c r="AJ393" i="1"/>
  <c r="AH393" i="1"/>
  <c r="AG393" i="1"/>
  <c r="AF393" i="1"/>
  <c r="AE393" i="1"/>
  <c r="Z393" i="1"/>
  <c r="Y393" i="1"/>
  <c r="X393" i="1"/>
  <c r="W393" i="1"/>
  <c r="V393" i="1"/>
  <c r="O393" i="1"/>
  <c r="P393" i="1" s="1"/>
  <c r="L393" i="1"/>
  <c r="H393" i="1"/>
  <c r="GO392" i="1"/>
  <c r="GN392" i="1"/>
  <c r="GM392" i="1"/>
  <c r="GI392" i="1"/>
  <c r="GF392" i="1"/>
  <c r="GE392" i="1"/>
  <c r="GD392" i="1"/>
  <c r="GC392" i="1"/>
  <c r="GA392" i="1"/>
  <c r="FB392" i="1"/>
  <c r="FA392" i="1"/>
  <c r="EZ392" i="1"/>
  <c r="EY392" i="1"/>
  <c r="ET392" i="1"/>
  <c r="ES392" i="1"/>
  <c r="EP392" i="1"/>
  <c r="EO392" i="1"/>
  <c r="EN392" i="1"/>
  <c r="EM392" i="1"/>
  <c r="EL392" i="1"/>
  <c r="EC392" i="1"/>
  <c r="EB392" i="1"/>
  <c r="DY392" i="1"/>
  <c r="DW392" i="1"/>
  <c r="DV392" i="1"/>
  <c r="DU392" i="1"/>
  <c r="DT392" i="1"/>
  <c r="DM392" i="1"/>
  <c r="DL392" i="1"/>
  <c r="DK392" i="1"/>
  <c r="DJ392" i="1"/>
  <c r="DI392" i="1"/>
  <c r="DH392" i="1"/>
  <c r="CZ392" i="1"/>
  <c r="CX392" i="1"/>
  <c r="CW392" i="1"/>
  <c r="CV392" i="1"/>
  <c r="CU392" i="1"/>
  <c r="CT392" i="1"/>
  <c r="CS392" i="1"/>
  <c r="CE392" i="1"/>
  <c r="CF392" i="1" s="1"/>
  <c r="CC392" i="1"/>
  <c r="CB392" i="1"/>
  <c r="CA392" i="1"/>
  <c r="BZ392" i="1"/>
  <c r="BY392" i="1"/>
  <c r="BX392" i="1"/>
  <c r="BQ392" i="1"/>
  <c r="BG392" i="1"/>
  <c r="BF392" i="1"/>
  <c r="BE392" i="1"/>
  <c r="BD392" i="1"/>
  <c r="BC392" i="1"/>
  <c r="AW392" i="1"/>
  <c r="AU392" i="1"/>
  <c r="AT392" i="1"/>
  <c r="AS392" i="1"/>
  <c r="AR392" i="1"/>
  <c r="AL392" i="1"/>
  <c r="AM392" i="1" s="1"/>
  <c r="AJ392" i="1"/>
  <c r="AH392" i="1"/>
  <c r="AG392" i="1"/>
  <c r="AF392" i="1"/>
  <c r="AE392" i="1"/>
  <c r="Z392" i="1"/>
  <c r="Y392" i="1"/>
  <c r="X392" i="1"/>
  <c r="W392" i="1"/>
  <c r="V392" i="1"/>
  <c r="O392" i="1"/>
  <c r="P392" i="1" s="1"/>
  <c r="L392" i="1"/>
  <c r="H392" i="1"/>
  <c r="GO391" i="1"/>
  <c r="GN391" i="1"/>
  <c r="GM391" i="1"/>
  <c r="GI391" i="1"/>
  <c r="GF391" i="1"/>
  <c r="GE391" i="1"/>
  <c r="GD391" i="1"/>
  <c r="GC391" i="1"/>
  <c r="GA391" i="1"/>
  <c r="FB391" i="1"/>
  <c r="FA391" i="1"/>
  <c r="EZ391" i="1"/>
  <c r="EY391" i="1"/>
  <c r="ET391" i="1"/>
  <c r="ES391" i="1"/>
  <c r="EP391" i="1"/>
  <c r="EO391" i="1"/>
  <c r="EN391" i="1"/>
  <c r="EM391" i="1"/>
  <c r="EL391" i="1"/>
  <c r="EC391" i="1"/>
  <c r="EB391" i="1"/>
  <c r="DY391" i="1"/>
  <c r="DW391" i="1"/>
  <c r="DV391" i="1"/>
  <c r="DU391" i="1"/>
  <c r="DT391" i="1"/>
  <c r="DM391" i="1"/>
  <c r="DL391" i="1"/>
  <c r="DK391" i="1"/>
  <c r="DJ391" i="1"/>
  <c r="DI391" i="1"/>
  <c r="DH391" i="1"/>
  <c r="CZ391" i="1"/>
  <c r="CX391" i="1"/>
  <c r="CW391" i="1"/>
  <c r="CV391" i="1"/>
  <c r="CU391" i="1"/>
  <c r="CT391" i="1"/>
  <c r="CS391" i="1"/>
  <c r="CE391" i="1"/>
  <c r="CF391" i="1" s="1"/>
  <c r="CC391" i="1"/>
  <c r="CB391" i="1"/>
  <c r="CA391" i="1"/>
  <c r="BZ391" i="1"/>
  <c r="BY391" i="1"/>
  <c r="BX391" i="1"/>
  <c r="BQ391" i="1"/>
  <c r="BG391" i="1"/>
  <c r="BF391" i="1"/>
  <c r="BE391" i="1"/>
  <c r="BD391" i="1"/>
  <c r="BC391" i="1"/>
  <c r="AW391" i="1"/>
  <c r="AU391" i="1"/>
  <c r="AT391" i="1"/>
  <c r="AS391" i="1"/>
  <c r="AR391" i="1"/>
  <c r="AL391" i="1"/>
  <c r="AM391" i="1" s="1"/>
  <c r="AJ391" i="1"/>
  <c r="AH391" i="1"/>
  <c r="AG391" i="1"/>
  <c r="AF391" i="1"/>
  <c r="AE391" i="1"/>
  <c r="Z391" i="1"/>
  <c r="Y391" i="1"/>
  <c r="X391" i="1"/>
  <c r="W391" i="1"/>
  <c r="V391" i="1"/>
  <c r="O391" i="1"/>
  <c r="P391" i="1" s="1"/>
  <c r="L391" i="1"/>
  <c r="H391" i="1"/>
  <c r="GO390" i="1"/>
  <c r="GN390" i="1"/>
  <c r="GM390" i="1"/>
  <c r="GI390" i="1"/>
  <c r="GF390" i="1"/>
  <c r="GE390" i="1"/>
  <c r="GD390" i="1"/>
  <c r="GC390" i="1"/>
  <c r="GA390" i="1"/>
  <c r="FB390" i="1"/>
  <c r="FA390" i="1"/>
  <c r="EZ390" i="1"/>
  <c r="EY390" i="1"/>
  <c r="ET390" i="1"/>
  <c r="ES390" i="1"/>
  <c r="EP390" i="1"/>
  <c r="EO390" i="1"/>
  <c r="EN390" i="1"/>
  <c r="EM390" i="1"/>
  <c r="EL390" i="1"/>
  <c r="EC390" i="1"/>
  <c r="EB390" i="1"/>
  <c r="DY390" i="1"/>
  <c r="DW390" i="1"/>
  <c r="DV390" i="1"/>
  <c r="DU390" i="1"/>
  <c r="DT390" i="1"/>
  <c r="DM390" i="1"/>
  <c r="DL390" i="1"/>
  <c r="DK390" i="1"/>
  <c r="DJ390" i="1"/>
  <c r="DI390" i="1"/>
  <c r="DH390" i="1"/>
  <c r="CZ390" i="1"/>
  <c r="CX390" i="1"/>
  <c r="CW390" i="1"/>
  <c r="CV390" i="1"/>
  <c r="CU390" i="1"/>
  <c r="CT390" i="1"/>
  <c r="CS390" i="1"/>
  <c r="CE390" i="1"/>
  <c r="CF390" i="1" s="1"/>
  <c r="CC390" i="1"/>
  <c r="CB390" i="1"/>
  <c r="CA390" i="1"/>
  <c r="BZ390" i="1"/>
  <c r="BY390" i="1"/>
  <c r="BX390" i="1"/>
  <c r="BQ390" i="1"/>
  <c r="BG390" i="1"/>
  <c r="BF390" i="1"/>
  <c r="BE390" i="1"/>
  <c r="BD390" i="1"/>
  <c r="BC390" i="1"/>
  <c r="AW390" i="1"/>
  <c r="AU390" i="1"/>
  <c r="AT390" i="1"/>
  <c r="AS390" i="1"/>
  <c r="AR390" i="1"/>
  <c r="AL390" i="1"/>
  <c r="AM390" i="1" s="1"/>
  <c r="AJ390" i="1"/>
  <c r="AH390" i="1"/>
  <c r="AG390" i="1"/>
  <c r="AF390" i="1"/>
  <c r="AE390" i="1"/>
  <c r="Z390" i="1"/>
  <c r="Y390" i="1"/>
  <c r="X390" i="1"/>
  <c r="W390" i="1"/>
  <c r="V390" i="1"/>
  <c r="O390" i="1"/>
  <c r="P390" i="1" s="1"/>
  <c r="L390" i="1"/>
  <c r="H390" i="1"/>
  <c r="GO389" i="1"/>
  <c r="GN389" i="1"/>
  <c r="GM389" i="1"/>
  <c r="GI389" i="1"/>
  <c r="GF389" i="1"/>
  <c r="GE389" i="1"/>
  <c r="GD389" i="1"/>
  <c r="GC389" i="1"/>
  <c r="GA389" i="1"/>
  <c r="FB389" i="1"/>
  <c r="FA389" i="1"/>
  <c r="EZ389" i="1"/>
  <c r="EY389" i="1"/>
  <c r="ET389" i="1"/>
  <c r="ES389" i="1"/>
  <c r="EP389" i="1"/>
  <c r="EO389" i="1"/>
  <c r="EN389" i="1"/>
  <c r="EM389" i="1"/>
  <c r="EL389" i="1"/>
  <c r="EC389" i="1"/>
  <c r="EB389" i="1"/>
  <c r="DY389" i="1"/>
  <c r="DW389" i="1"/>
  <c r="DV389" i="1"/>
  <c r="DU389" i="1"/>
  <c r="DT389" i="1"/>
  <c r="DM389" i="1"/>
  <c r="DL389" i="1"/>
  <c r="DK389" i="1"/>
  <c r="DJ389" i="1"/>
  <c r="DI389" i="1"/>
  <c r="DH389" i="1"/>
  <c r="CZ389" i="1"/>
  <c r="CX389" i="1"/>
  <c r="CW389" i="1"/>
  <c r="CV389" i="1"/>
  <c r="CU389" i="1"/>
  <c r="CT389" i="1"/>
  <c r="CS389" i="1"/>
  <c r="CE389" i="1"/>
  <c r="CF389" i="1" s="1"/>
  <c r="CC389" i="1"/>
  <c r="CB389" i="1"/>
  <c r="CA389" i="1"/>
  <c r="BZ389" i="1"/>
  <c r="BY389" i="1"/>
  <c r="BX389" i="1"/>
  <c r="BQ389" i="1"/>
  <c r="BG389" i="1"/>
  <c r="BF389" i="1"/>
  <c r="BE389" i="1"/>
  <c r="BD389" i="1"/>
  <c r="BC389" i="1"/>
  <c r="AW389" i="1"/>
  <c r="AU389" i="1"/>
  <c r="AT389" i="1"/>
  <c r="AS389" i="1"/>
  <c r="AR389" i="1"/>
  <c r="AL389" i="1"/>
  <c r="AM389" i="1" s="1"/>
  <c r="AJ389" i="1"/>
  <c r="AH389" i="1"/>
  <c r="AG389" i="1"/>
  <c r="AF389" i="1"/>
  <c r="AE389" i="1"/>
  <c r="Z389" i="1"/>
  <c r="Y389" i="1"/>
  <c r="X389" i="1"/>
  <c r="W389" i="1"/>
  <c r="V389" i="1"/>
  <c r="O389" i="1"/>
  <c r="P389" i="1" s="1"/>
  <c r="L389" i="1"/>
  <c r="H389" i="1"/>
  <c r="GO388" i="1"/>
  <c r="GN388" i="1"/>
  <c r="GM388" i="1"/>
  <c r="GI388" i="1"/>
  <c r="GF388" i="1"/>
  <c r="GE388" i="1"/>
  <c r="GD388" i="1"/>
  <c r="GC388" i="1"/>
  <c r="GA388" i="1"/>
  <c r="FB388" i="1"/>
  <c r="FA388" i="1"/>
  <c r="EZ388" i="1"/>
  <c r="EY388" i="1"/>
  <c r="ET388" i="1"/>
  <c r="ES388" i="1"/>
  <c r="EP388" i="1"/>
  <c r="EO388" i="1"/>
  <c r="EN388" i="1"/>
  <c r="EM388" i="1"/>
  <c r="EL388" i="1"/>
  <c r="EC388" i="1"/>
  <c r="EB388" i="1"/>
  <c r="DY388" i="1"/>
  <c r="DW388" i="1"/>
  <c r="DV388" i="1"/>
  <c r="DU388" i="1"/>
  <c r="DT388" i="1"/>
  <c r="DM388" i="1"/>
  <c r="DL388" i="1"/>
  <c r="DK388" i="1"/>
  <c r="DJ388" i="1"/>
  <c r="DI388" i="1"/>
  <c r="DH388" i="1"/>
  <c r="CZ388" i="1"/>
  <c r="CX388" i="1"/>
  <c r="CW388" i="1"/>
  <c r="CV388" i="1"/>
  <c r="CU388" i="1"/>
  <c r="CT388" i="1"/>
  <c r="CS388" i="1"/>
  <c r="CE388" i="1"/>
  <c r="CF388" i="1" s="1"/>
  <c r="CC388" i="1"/>
  <c r="CB388" i="1"/>
  <c r="CA388" i="1"/>
  <c r="BZ388" i="1"/>
  <c r="BY388" i="1"/>
  <c r="BX388" i="1"/>
  <c r="BQ388" i="1"/>
  <c r="BG388" i="1"/>
  <c r="BF388" i="1"/>
  <c r="BE388" i="1"/>
  <c r="BD388" i="1"/>
  <c r="BC388" i="1"/>
  <c r="AW388" i="1"/>
  <c r="AU388" i="1"/>
  <c r="AT388" i="1"/>
  <c r="AS388" i="1"/>
  <c r="AR388" i="1"/>
  <c r="AL388" i="1"/>
  <c r="AM388" i="1" s="1"/>
  <c r="AJ388" i="1"/>
  <c r="AH388" i="1"/>
  <c r="AG388" i="1"/>
  <c r="AF388" i="1"/>
  <c r="AE388" i="1"/>
  <c r="Z388" i="1"/>
  <c r="Y388" i="1"/>
  <c r="X388" i="1"/>
  <c r="W388" i="1"/>
  <c r="V388" i="1"/>
  <c r="O388" i="1"/>
  <c r="P388" i="1" s="1"/>
  <c r="L388" i="1"/>
  <c r="H388" i="1"/>
  <c r="GO387" i="1"/>
  <c r="GN387" i="1"/>
  <c r="GM387" i="1"/>
  <c r="GI387" i="1"/>
  <c r="GF387" i="1"/>
  <c r="GE387" i="1"/>
  <c r="GD387" i="1"/>
  <c r="GC387" i="1"/>
  <c r="GA387" i="1"/>
  <c r="FB387" i="1"/>
  <c r="FA387" i="1"/>
  <c r="EZ387" i="1"/>
  <c r="EY387" i="1"/>
  <c r="ET387" i="1"/>
  <c r="ES387" i="1"/>
  <c r="EP387" i="1"/>
  <c r="EO387" i="1"/>
  <c r="EN387" i="1"/>
  <c r="EM387" i="1"/>
  <c r="EL387" i="1"/>
  <c r="EC387" i="1"/>
  <c r="EB387" i="1"/>
  <c r="DY387" i="1"/>
  <c r="DW387" i="1"/>
  <c r="DV387" i="1"/>
  <c r="DU387" i="1"/>
  <c r="DT387" i="1"/>
  <c r="DM387" i="1"/>
  <c r="DL387" i="1"/>
  <c r="DK387" i="1"/>
  <c r="DJ387" i="1"/>
  <c r="DI387" i="1"/>
  <c r="DH387" i="1"/>
  <c r="CZ387" i="1"/>
  <c r="CX387" i="1"/>
  <c r="CW387" i="1"/>
  <c r="CV387" i="1"/>
  <c r="CU387" i="1"/>
  <c r="CT387" i="1"/>
  <c r="CS387" i="1"/>
  <c r="CE387" i="1"/>
  <c r="CF387" i="1" s="1"/>
  <c r="CC387" i="1"/>
  <c r="CB387" i="1"/>
  <c r="CA387" i="1"/>
  <c r="BZ387" i="1"/>
  <c r="BY387" i="1"/>
  <c r="BX387" i="1"/>
  <c r="BQ387" i="1"/>
  <c r="BG387" i="1"/>
  <c r="BF387" i="1"/>
  <c r="BE387" i="1"/>
  <c r="BD387" i="1"/>
  <c r="BC387" i="1"/>
  <c r="AW387" i="1"/>
  <c r="AU387" i="1"/>
  <c r="AT387" i="1"/>
  <c r="AS387" i="1"/>
  <c r="AR387" i="1"/>
  <c r="AL387" i="1"/>
  <c r="AM387" i="1" s="1"/>
  <c r="AJ387" i="1"/>
  <c r="AH387" i="1"/>
  <c r="AG387" i="1"/>
  <c r="AF387" i="1"/>
  <c r="AE387" i="1"/>
  <c r="Z387" i="1"/>
  <c r="Y387" i="1"/>
  <c r="X387" i="1"/>
  <c r="W387" i="1"/>
  <c r="V387" i="1"/>
  <c r="O387" i="1"/>
  <c r="P387" i="1" s="1"/>
  <c r="L387" i="1"/>
  <c r="H387" i="1"/>
  <c r="GO386" i="1"/>
  <c r="GN386" i="1"/>
  <c r="GM386" i="1"/>
  <c r="GI386" i="1"/>
  <c r="GF386" i="1"/>
  <c r="GE386" i="1"/>
  <c r="GD386" i="1"/>
  <c r="GC386" i="1"/>
  <c r="GA386" i="1"/>
  <c r="FB386" i="1"/>
  <c r="FA386" i="1"/>
  <c r="EZ386" i="1"/>
  <c r="EY386" i="1"/>
  <c r="ET386" i="1"/>
  <c r="ES386" i="1"/>
  <c r="EP386" i="1"/>
  <c r="EO386" i="1"/>
  <c r="EN386" i="1"/>
  <c r="EM386" i="1"/>
  <c r="EL386" i="1"/>
  <c r="EC386" i="1"/>
  <c r="EB386" i="1"/>
  <c r="DY386" i="1"/>
  <c r="DW386" i="1"/>
  <c r="DV386" i="1"/>
  <c r="DU386" i="1"/>
  <c r="DT386" i="1"/>
  <c r="DM386" i="1"/>
  <c r="DL386" i="1"/>
  <c r="DK386" i="1"/>
  <c r="DJ386" i="1"/>
  <c r="DI386" i="1"/>
  <c r="DH386" i="1"/>
  <c r="CZ386" i="1"/>
  <c r="CX386" i="1"/>
  <c r="CW386" i="1"/>
  <c r="CV386" i="1"/>
  <c r="CU386" i="1"/>
  <c r="CT386" i="1"/>
  <c r="CS386" i="1"/>
  <c r="CE386" i="1"/>
  <c r="CF386" i="1" s="1"/>
  <c r="CC386" i="1"/>
  <c r="CB386" i="1"/>
  <c r="CA386" i="1"/>
  <c r="BZ386" i="1"/>
  <c r="BY386" i="1"/>
  <c r="BX386" i="1"/>
  <c r="BQ386" i="1"/>
  <c r="BG386" i="1"/>
  <c r="BF386" i="1"/>
  <c r="BE386" i="1"/>
  <c r="BD386" i="1"/>
  <c r="BC386" i="1"/>
  <c r="AW386" i="1"/>
  <c r="AU386" i="1"/>
  <c r="AT386" i="1"/>
  <c r="AS386" i="1"/>
  <c r="AR386" i="1"/>
  <c r="AL386" i="1"/>
  <c r="AM386" i="1" s="1"/>
  <c r="AJ386" i="1"/>
  <c r="AH386" i="1"/>
  <c r="AG386" i="1"/>
  <c r="AF386" i="1"/>
  <c r="AE386" i="1"/>
  <c r="Z386" i="1"/>
  <c r="Y386" i="1"/>
  <c r="X386" i="1"/>
  <c r="W386" i="1"/>
  <c r="V386" i="1"/>
  <c r="O386" i="1"/>
  <c r="P386" i="1" s="1"/>
  <c r="L386" i="1"/>
  <c r="H386" i="1"/>
  <c r="GO385" i="1"/>
  <c r="GN385" i="1"/>
  <c r="GM385" i="1"/>
  <c r="GI385" i="1"/>
  <c r="GF385" i="1"/>
  <c r="GE385" i="1"/>
  <c r="GD385" i="1"/>
  <c r="GC385" i="1"/>
  <c r="GA385" i="1"/>
  <c r="FB385" i="1"/>
  <c r="FA385" i="1"/>
  <c r="EZ385" i="1"/>
  <c r="EY385" i="1"/>
  <c r="ET385" i="1"/>
  <c r="ES385" i="1"/>
  <c r="EP385" i="1"/>
  <c r="EO385" i="1"/>
  <c r="EN385" i="1"/>
  <c r="EM385" i="1"/>
  <c r="EL385" i="1"/>
  <c r="EC385" i="1"/>
  <c r="EB385" i="1"/>
  <c r="DY385" i="1"/>
  <c r="DW385" i="1"/>
  <c r="DV385" i="1"/>
  <c r="DU385" i="1"/>
  <c r="DT385" i="1"/>
  <c r="DM385" i="1"/>
  <c r="DL385" i="1"/>
  <c r="DK385" i="1"/>
  <c r="DJ385" i="1"/>
  <c r="DI385" i="1"/>
  <c r="DH385" i="1"/>
  <c r="CZ385" i="1"/>
  <c r="CX385" i="1"/>
  <c r="CW385" i="1"/>
  <c r="CV385" i="1"/>
  <c r="CU385" i="1"/>
  <c r="CT385" i="1"/>
  <c r="CS385" i="1"/>
  <c r="CE385" i="1"/>
  <c r="CF385" i="1" s="1"/>
  <c r="CC385" i="1"/>
  <c r="CB385" i="1"/>
  <c r="CA385" i="1"/>
  <c r="BZ385" i="1"/>
  <c r="BY385" i="1"/>
  <c r="BX385" i="1"/>
  <c r="BQ385" i="1"/>
  <c r="BG385" i="1"/>
  <c r="BF385" i="1"/>
  <c r="BE385" i="1"/>
  <c r="BD385" i="1"/>
  <c r="BC385" i="1"/>
  <c r="AW385" i="1"/>
  <c r="AU385" i="1"/>
  <c r="AT385" i="1"/>
  <c r="AS385" i="1"/>
  <c r="AR385" i="1"/>
  <c r="AL385" i="1"/>
  <c r="AM385" i="1" s="1"/>
  <c r="AJ385" i="1"/>
  <c r="AH385" i="1"/>
  <c r="AG385" i="1"/>
  <c r="AF385" i="1"/>
  <c r="AE385" i="1"/>
  <c r="Z385" i="1"/>
  <c r="Y385" i="1"/>
  <c r="X385" i="1"/>
  <c r="W385" i="1"/>
  <c r="V385" i="1"/>
  <c r="O385" i="1"/>
  <c r="P385" i="1" s="1"/>
  <c r="L385" i="1"/>
  <c r="H385" i="1"/>
  <c r="GO384" i="1"/>
  <c r="GN384" i="1"/>
  <c r="GM384" i="1"/>
  <c r="GI384" i="1"/>
  <c r="GF384" i="1"/>
  <c r="GE384" i="1"/>
  <c r="GD384" i="1"/>
  <c r="GC384" i="1"/>
  <c r="GA384" i="1"/>
  <c r="FB384" i="1"/>
  <c r="FA384" i="1"/>
  <c r="EZ384" i="1"/>
  <c r="EY384" i="1"/>
  <c r="ET384" i="1"/>
  <c r="ES384" i="1"/>
  <c r="EP384" i="1"/>
  <c r="EO384" i="1"/>
  <c r="EN384" i="1"/>
  <c r="EM384" i="1"/>
  <c r="EL384" i="1"/>
  <c r="EC384" i="1"/>
  <c r="EB384" i="1"/>
  <c r="DY384" i="1"/>
  <c r="DW384" i="1"/>
  <c r="DV384" i="1"/>
  <c r="DU384" i="1"/>
  <c r="DT384" i="1"/>
  <c r="DM384" i="1"/>
  <c r="DL384" i="1"/>
  <c r="DK384" i="1"/>
  <c r="DJ384" i="1"/>
  <c r="DI384" i="1"/>
  <c r="DH384" i="1"/>
  <c r="CZ384" i="1"/>
  <c r="CX384" i="1"/>
  <c r="CW384" i="1"/>
  <c r="CV384" i="1"/>
  <c r="CU384" i="1"/>
  <c r="CT384" i="1"/>
  <c r="CS384" i="1"/>
  <c r="CE384" i="1"/>
  <c r="CF384" i="1" s="1"/>
  <c r="CC384" i="1"/>
  <c r="CB384" i="1"/>
  <c r="CA384" i="1"/>
  <c r="BZ384" i="1"/>
  <c r="BY384" i="1"/>
  <c r="BX384" i="1"/>
  <c r="BQ384" i="1"/>
  <c r="BG384" i="1"/>
  <c r="BF384" i="1"/>
  <c r="BE384" i="1"/>
  <c r="BD384" i="1"/>
  <c r="BC384" i="1"/>
  <c r="AW384" i="1"/>
  <c r="AU384" i="1"/>
  <c r="AT384" i="1"/>
  <c r="AS384" i="1"/>
  <c r="AR384" i="1"/>
  <c r="AL384" i="1"/>
  <c r="AM384" i="1" s="1"/>
  <c r="AJ384" i="1"/>
  <c r="AH384" i="1"/>
  <c r="AG384" i="1"/>
  <c r="AF384" i="1"/>
  <c r="AE384" i="1"/>
  <c r="Z384" i="1"/>
  <c r="Y384" i="1"/>
  <c r="X384" i="1"/>
  <c r="W384" i="1"/>
  <c r="V384" i="1"/>
  <c r="O384" i="1"/>
  <c r="P384" i="1" s="1"/>
  <c r="L384" i="1"/>
  <c r="H384" i="1"/>
  <c r="GO383" i="1"/>
  <c r="GN383" i="1"/>
  <c r="GM383" i="1"/>
  <c r="GI383" i="1"/>
  <c r="GF383" i="1"/>
  <c r="GE383" i="1"/>
  <c r="GD383" i="1"/>
  <c r="GC383" i="1"/>
  <c r="GA383" i="1"/>
  <c r="FB383" i="1"/>
  <c r="FA383" i="1"/>
  <c r="EZ383" i="1"/>
  <c r="EY383" i="1"/>
  <c r="ET383" i="1"/>
  <c r="ES383" i="1"/>
  <c r="EP383" i="1"/>
  <c r="EO383" i="1"/>
  <c r="EN383" i="1"/>
  <c r="EM383" i="1"/>
  <c r="EL383" i="1"/>
  <c r="EC383" i="1"/>
  <c r="EB383" i="1"/>
  <c r="DY383" i="1"/>
  <c r="DW383" i="1"/>
  <c r="DV383" i="1"/>
  <c r="DU383" i="1"/>
  <c r="DT383" i="1"/>
  <c r="DM383" i="1"/>
  <c r="DL383" i="1"/>
  <c r="DK383" i="1"/>
  <c r="DJ383" i="1"/>
  <c r="DI383" i="1"/>
  <c r="DH383" i="1"/>
  <c r="CZ383" i="1"/>
  <c r="CX383" i="1"/>
  <c r="CW383" i="1"/>
  <c r="CV383" i="1"/>
  <c r="CU383" i="1"/>
  <c r="CT383" i="1"/>
  <c r="CS383" i="1"/>
  <c r="CE383" i="1"/>
  <c r="CF383" i="1" s="1"/>
  <c r="CC383" i="1"/>
  <c r="CB383" i="1"/>
  <c r="CA383" i="1"/>
  <c r="BZ383" i="1"/>
  <c r="BY383" i="1"/>
  <c r="BX383" i="1"/>
  <c r="BQ383" i="1"/>
  <c r="BG383" i="1"/>
  <c r="BF383" i="1"/>
  <c r="BE383" i="1"/>
  <c r="BD383" i="1"/>
  <c r="BC383" i="1"/>
  <c r="AW383" i="1"/>
  <c r="AU383" i="1"/>
  <c r="AT383" i="1"/>
  <c r="AS383" i="1"/>
  <c r="AR383" i="1"/>
  <c r="AL383" i="1"/>
  <c r="AM383" i="1" s="1"/>
  <c r="AJ383" i="1"/>
  <c r="AH383" i="1"/>
  <c r="AG383" i="1"/>
  <c r="AF383" i="1"/>
  <c r="AE383" i="1"/>
  <c r="Z383" i="1"/>
  <c r="Y383" i="1"/>
  <c r="X383" i="1"/>
  <c r="W383" i="1"/>
  <c r="V383" i="1"/>
  <c r="O383" i="1"/>
  <c r="P383" i="1" s="1"/>
  <c r="L383" i="1"/>
  <c r="H383" i="1"/>
  <c r="GO382" i="1"/>
  <c r="GN382" i="1"/>
  <c r="GM382" i="1"/>
  <c r="GI382" i="1"/>
  <c r="GF382" i="1"/>
  <c r="GE382" i="1"/>
  <c r="GD382" i="1"/>
  <c r="GC382" i="1"/>
  <c r="GA382" i="1"/>
  <c r="FB382" i="1"/>
  <c r="FA382" i="1"/>
  <c r="EZ382" i="1"/>
  <c r="EY382" i="1"/>
  <c r="ET382" i="1"/>
  <c r="ES382" i="1"/>
  <c r="EP382" i="1"/>
  <c r="EO382" i="1"/>
  <c r="EN382" i="1"/>
  <c r="EM382" i="1"/>
  <c r="EL382" i="1"/>
  <c r="EC382" i="1"/>
  <c r="EB382" i="1"/>
  <c r="DY382" i="1"/>
  <c r="DW382" i="1"/>
  <c r="DV382" i="1"/>
  <c r="DU382" i="1"/>
  <c r="DT382" i="1"/>
  <c r="DM382" i="1"/>
  <c r="DL382" i="1"/>
  <c r="DK382" i="1"/>
  <c r="DJ382" i="1"/>
  <c r="DI382" i="1"/>
  <c r="DH382" i="1"/>
  <c r="CZ382" i="1"/>
  <c r="CX382" i="1"/>
  <c r="CW382" i="1"/>
  <c r="CV382" i="1"/>
  <c r="CU382" i="1"/>
  <c r="CT382" i="1"/>
  <c r="CS382" i="1"/>
  <c r="CE382" i="1"/>
  <c r="CF382" i="1" s="1"/>
  <c r="CC382" i="1"/>
  <c r="CB382" i="1"/>
  <c r="CA382" i="1"/>
  <c r="BZ382" i="1"/>
  <c r="BY382" i="1"/>
  <c r="BX382" i="1"/>
  <c r="BQ382" i="1"/>
  <c r="BG382" i="1"/>
  <c r="BF382" i="1"/>
  <c r="BE382" i="1"/>
  <c r="BD382" i="1"/>
  <c r="BC382" i="1"/>
  <c r="AW382" i="1"/>
  <c r="AU382" i="1"/>
  <c r="AT382" i="1"/>
  <c r="AS382" i="1"/>
  <c r="AR382" i="1"/>
  <c r="AL382" i="1"/>
  <c r="AM382" i="1" s="1"/>
  <c r="AJ382" i="1"/>
  <c r="AH382" i="1"/>
  <c r="AG382" i="1"/>
  <c r="AF382" i="1"/>
  <c r="AE382" i="1"/>
  <c r="Z382" i="1"/>
  <c r="Y382" i="1"/>
  <c r="X382" i="1"/>
  <c r="W382" i="1"/>
  <c r="V382" i="1"/>
  <c r="O382" i="1"/>
  <c r="P382" i="1" s="1"/>
  <c r="L382" i="1"/>
  <c r="H382" i="1"/>
  <c r="GO381" i="1"/>
  <c r="GN381" i="1"/>
  <c r="GM381" i="1"/>
  <c r="GI381" i="1"/>
  <c r="GF381" i="1"/>
  <c r="GE381" i="1"/>
  <c r="GD381" i="1"/>
  <c r="GC381" i="1"/>
  <c r="GA381" i="1"/>
  <c r="FB381" i="1"/>
  <c r="FA381" i="1"/>
  <c r="EZ381" i="1"/>
  <c r="EY381" i="1"/>
  <c r="ET381" i="1"/>
  <c r="ES381" i="1"/>
  <c r="EP381" i="1"/>
  <c r="EO381" i="1"/>
  <c r="EN381" i="1"/>
  <c r="EM381" i="1"/>
  <c r="EL381" i="1"/>
  <c r="EC381" i="1"/>
  <c r="EB381" i="1"/>
  <c r="DY381" i="1"/>
  <c r="DW381" i="1"/>
  <c r="DV381" i="1"/>
  <c r="DU381" i="1"/>
  <c r="DT381" i="1"/>
  <c r="DM381" i="1"/>
  <c r="DL381" i="1"/>
  <c r="DK381" i="1"/>
  <c r="DJ381" i="1"/>
  <c r="DI381" i="1"/>
  <c r="DH381" i="1"/>
  <c r="CZ381" i="1"/>
  <c r="CX381" i="1"/>
  <c r="CW381" i="1"/>
  <c r="CV381" i="1"/>
  <c r="CU381" i="1"/>
  <c r="CT381" i="1"/>
  <c r="CS381" i="1"/>
  <c r="CE381" i="1"/>
  <c r="CF381" i="1" s="1"/>
  <c r="CC381" i="1"/>
  <c r="CB381" i="1"/>
  <c r="CA381" i="1"/>
  <c r="BZ381" i="1"/>
  <c r="BY381" i="1"/>
  <c r="BX381" i="1"/>
  <c r="BQ381" i="1"/>
  <c r="BG381" i="1"/>
  <c r="BF381" i="1"/>
  <c r="BE381" i="1"/>
  <c r="BD381" i="1"/>
  <c r="BC381" i="1"/>
  <c r="AW381" i="1"/>
  <c r="AU381" i="1"/>
  <c r="AT381" i="1"/>
  <c r="AS381" i="1"/>
  <c r="AR381" i="1"/>
  <c r="AL381" i="1"/>
  <c r="AM381" i="1" s="1"/>
  <c r="AJ381" i="1"/>
  <c r="AH381" i="1"/>
  <c r="AG381" i="1"/>
  <c r="AF381" i="1"/>
  <c r="AE381" i="1"/>
  <c r="Z381" i="1"/>
  <c r="Y381" i="1"/>
  <c r="X381" i="1"/>
  <c r="W381" i="1"/>
  <c r="V381" i="1"/>
  <c r="O381" i="1"/>
  <c r="P381" i="1" s="1"/>
  <c r="L381" i="1"/>
  <c r="H381" i="1"/>
  <c r="GO380" i="1"/>
  <c r="GN380" i="1"/>
  <c r="GM380" i="1"/>
  <c r="GI380" i="1"/>
  <c r="GF380" i="1"/>
  <c r="GE380" i="1"/>
  <c r="GD380" i="1"/>
  <c r="GC380" i="1"/>
  <c r="GA380" i="1"/>
  <c r="FB380" i="1"/>
  <c r="FA380" i="1"/>
  <c r="EZ380" i="1"/>
  <c r="EY380" i="1"/>
  <c r="ET380" i="1"/>
  <c r="ES380" i="1"/>
  <c r="EP380" i="1"/>
  <c r="EO380" i="1"/>
  <c r="EN380" i="1"/>
  <c r="EM380" i="1"/>
  <c r="EL380" i="1"/>
  <c r="EC380" i="1"/>
  <c r="EB380" i="1"/>
  <c r="DY380" i="1"/>
  <c r="DW380" i="1"/>
  <c r="DV380" i="1"/>
  <c r="DU380" i="1"/>
  <c r="DT380" i="1"/>
  <c r="DM380" i="1"/>
  <c r="DL380" i="1"/>
  <c r="DK380" i="1"/>
  <c r="DJ380" i="1"/>
  <c r="DI380" i="1"/>
  <c r="DH380" i="1"/>
  <c r="CZ380" i="1"/>
  <c r="CX380" i="1"/>
  <c r="CW380" i="1"/>
  <c r="CV380" i="1"/>
  <c r="CU380" i="1"/>
  <c r="CT380" i="1"/>
  <c r="CS380" i="1"/>
  <c r="CE380" i="1"/>
  <c r="CF380" i="1" s="1"/>
  <c r="CC380" i="1"/>
  <c r="CB380" i="1"/>
  <c r="CA380" i="1"/>
  <c r="BZ380" i="1"/>
  <c r="BY380" i="1"/>
  <c r="BX380" i="1"/>
  <c r="BQ380" i="1"/>
  <c r="BG380" i="1"/>
  <c r="BF380" i="1"/>
  <c r="BE380" i="1"/>
  <c r="BD380" i="1"/>
  <c r="BC380" i="1"/>
  <c r="AW380" i="1"/>
  <c r="AU380" i="1"/>
  <c r="AT380" i="1"/>
  <c r="AS380" i="1"/>
  <c r="AR380" i="1"/>
  <c r="AL380" i="1"/>
  <c r="AM380" i="1" s="1"/>
  <c r="AJ380" i="1"/>
  <c r="AH380" i="1"/>
  <c r="AG380" i="1"/>
  <c r="AF380" i="1"/>
  <c r="AE380" i="1"/>
  <c r="Z380" i="1"/>
  <c r="Y380" i="1"/>
  <c r="X380" i="1"/>
  <c r="W380" i="1"/>
  <c r="V380" i="1"/>
  <c r="O380" i="1"/>
  <c r="P380" i="1" s="1"/>
  <c r="L380" i="1"/>
  <c r="H380" i="1"/>
  <c r="GO379" i="1"/>
  <c r="GN379" i="1"/>
  <c r="GM379" i="1"/>
  <c r="GI379" i="1"/>
  <c r="GF379" i="1"/>
  <c r="GE379" i="1"/>
  <c r="GD379" i="1"/>
  <c r="GC379" i="1"/>
  <c r="GA379" i="1"/>
  <c r="FB379" i="1"/>
  <c r="FA379" i="1"/>
  <c r="EZ379" i="1"/>
  <c r="EY379" i="1"/>
  <c r="ET379" i="1"/>
  <c r="ES379" i="1"/>
  <c r="EP379" i="1"/>
  <c r="EO379" i="1"/>
  <c r="EN379" i="1"/>
  <c r="EM379" i="1"/>
  <c r="EL379" i="1"/>
  <c r="EC379" i="1"/>
  <c r="EB379" i="1"/>
  <c r="DY379" i="1"/>
  <c r="DW379" i="1"/>
  <c r="DV379" i="1"/>
  <c r="DU379" i="1"/>
  <c r="DT379" i="1"/>
  <c r="DM379" i="1"/>
  <c r="DL379" i="1"/>
  <c r="DK379" i="1"/>
  <c r="DJ379" i="1"/>
  <c r="DI379" i="1"/>
  <c r="DH379" i="1"/>
  <c r="CZ379" i="1"/>
  <c r="CX379" i="1"/>
  <c r="CW379" i="1"/>
  <c r="CV379" i="1"/>
  <c r="CU379" i="1"/>
  <c r="CT379" i="1"/>
  <c r="CS379" i="1"/>
  <c r="CE379" i="1"/>
  <c r="CF379" i="1" s="1"/>
  <c r="CC379" i="1"/>
  <c r="CB379" i="1"/>
  <c r="CA379" i="1"/>
  <c r="BZ379" i="1"/>
  <c r="BY379" i="1"/>
  <c r="BX379" i="1"/>
  <c r="BQ379" i="1"/>
  <c r="BG379" i="1"/>
  <c r="BF379" i="1"/>
  <c r="BE379" i="1"/>
  <c r="BD379" i="1"/>
  <c r="BC379" i="1"/>
  <c r="AW379" i="1"/>
  <c r="AU379" i="1"/>
  <c r="AT379" i="1"/>
  <c r="AS379" i="1"/>
  <c r="AR379" i="1"/>
  <c r="AL379" i="1"/>
  <c r="AM379" i="1" s="1"/>
  <c r="AJ379" i="1"/>
  <c r="AH379" i="1"/>
  <c r="AG379" i="1"/>
  <c r="AF379" i="1"/>
  <c r="AE379" i="1"/>
  <c r="Z379" i="1"/>
  <c r="Y379" i="1"/>
  <c r="X379" i="1"/>
  <c r="W379" i="1"/>
  <c r="V379" i="1"/>
  <c r="O379" i="1"/>
  <c r="P379" i="1" s="1"/>
  <c r="L379" i="1"/>
  <c r="H379" i="1"/>
  <c r="GO378" i="1"/>
  <c r="GN378" i="1"/>
  <c r="GM378" i="1"/>
  <c r="GI378" i="1"/>
  <c r="GF378" i="1"/>
  <c r="GE378" i="1"/>
  <c r="GD378" i="1"/>
  <c r="GC378" i="1"/>
  <c r="GA378" i="1"/>
  <c r="FB378" i="1"/>
  <c r="FA378" i="1"/>
  <c r="EZ378" i="1"/>
  <c r="EY378" i="1"/>
  <c r="ET378" i="1"/>
  <c r="ES378" i="1"/>
  <c r="EP378" i="1"/>
  <c r="EO378" i="1"/>
  <c r="EN378" i="1"/>
  <c r="EM378" i="1"/>
  <c r="EL378" i="1"/>
  <c r="EC378" i="1"/>
  <c r="EB378" i="1"/>
  <c r="DY378" i="1"/>
  <c r="DW378" i="1"/>
  <c r="DV378" i="1"/>
  <c r="DU378" i="1"/>
  <c r="DT378" i="1"/>
  <c r="DM378" i="1"/>
  <c r="DL378" i="1"/>
  <c r="DK378" i="1"/>
  <c r="DJ378" i="1"/>
  <c r="DI378" i="1"/>
  <c r="DH378" i="1"/>
  <c r="CZ378" i="1"/>
  <c r="CX378" i="1"/>
  <c r="CW378" i="1"/>
  <c r="CV378" i="1"/>
  <c r="CU378" i="1"/>
  <c r="CT378" i="1"/>
  <c r="CS378" i="1"/>
  <c r="CE378" i="1"/>
  <c r="CF378" i="1" s="1"/>
  <c r="CC378" i="1"/>
  <c r="CB378" i="1"/>
  <c r="CA378" i="1"/>
  <c r="BZ378" i="1"/>
  <c r="BY378" i="1"/>
  <c r="BX378" i="1"/>
  <c r="BQ378" i="1"/>
  <c r="BG378" i="1"/>
  <c r="BF378" i="1"/>
  <c r="BE378" i="1"/>
  <c r="BD378" i="1"/>
  <c r="BC378" i="1"/>
  <c r="AW378" i="1"/>
  <c r="AU378" i="1"/>
  <c r="AT378" i="1"/>
  <c r="AS378" i="1"/>
  <c r="AR378" i="1"/>
  <c r="AL378" i="1"/>
  <c r="AM378" i="1" s="1"/>
  <c r="AJ378" i="1"/>
  <c r="AH378" i="1"/>
  <c r="AG378" i="1"/>
  <c r="AF378" i="1"/>
  <c r="AE378" i="1"/>
  <c r="Z378" i="1"/>
  <c r="Y378" i="1"/>
  <c r="X378" i="1"/>
  <c r="W378" i="1"/>
  <c r="V378" i="1"/>
  <c r="O378" i="1"/>
  <c r="P378" i="1" s="1"/>
  <c r="L378" i="1"/>
  <c r="H378" i="1"/>
  <c r="GO377" i="1"/>
  <c r="GN377" i="1"/>
  <c r="GM377" i="1"/>
  <c r="GI377" i="1"/>
  <c r="GF377" i="1"/>
  <c r="GE377" i="1"/>
  <c r="GD377" i="1"/>
  <c r="GC377" i="1"/>
  <c r="GA377" i="1"/>
  <c r="FB377" i="1"/>
  <c r="FA377" i="1"/>
  <c r="EZ377" i="1"/>
  <c r="EY377" i="1"/>
  <c r="ET377" i="1"/>
  <c r="ES377" i="1"/>
  <c r="EP377" i="1"/>
  <c r="EO377" i="1"/>
  <c r="EN377" i="1"/>
  <c r="EM377" i="1"/>
  <c r="EL377" i="1"/>
  <c r="EC377" i="1"/>
  <c r="EB377" i="1"/>
  <c r="DY377" i="1"/>
  <c r="DW377" i="1"/>
  <c r="DV377" i="1"/>
  <c r="DU377" i="1"/>
  <c r="DT377" i="1"/>
  <c r="DM377" i="1"/>
  <c r="DL377" i="1"/>
  <c r="DK377" i="1"/>
  <c r="DJ377" i="1"/>
  <c r="DI377" i="1"/>
  <c r="DH377" i="1"/>
  <c r="CZ377" i="1"/>
  <c r="CX377" i="1"/>
  <c r="CW377" i="1"/>
  <c r="CV377" i="1"/>
  <c r="CU377" i="1"/>
  <c r="CT377" i="1"/>
  <c r="CS377" i="1"/>
  <c r="CE377" i="1"/>
  <c r="CF377" i="1" s="1"/>
  <c r="CC377" i="1"/>
  <c r="CB377" i="1"/>
  <c r="CA377" i="1"/>
  <c r="BZ377" i="1"/>
  <c r="BY377" i="1"/>
  <c r="BX377" i="1"/>
  <c r="BQ377" i="1"/>
  <c r="BG377" i="1"/>
  <c r="BF377" i="1"/>
  <c r="BE377" i="1"/>
  <c r="BD377" i="1"/>
  <c r="BC377" i="1"/>
  <c r="AW377" i="1"/>
  <c r="AU377" i="1"/>
  <c r="AT377" i="1"/>
  <c r="AS377" i="1"/>
  <c r="AR377" i="1"/>
  <c r="AL377" i="1"/>
  <c r="AM377" i="1" s="1"/>
  <c r="AJ377" i="1"/>
  <c r="AH377" i="1"/>
  <c r="AG377" i="1"/>
  <c r="AF377" i="1"/>
  <c r="AE377" i="1"/>
  <c r="Z377" i="1"/>
  <c r="Y377" i="1"/>
  <c r="X377" i="1"/>
  <c r="W377" i="1"/>
  <c r="V377" i="1"/>
  <c r="O377" i="1"/>
  <c r="P377" i="1" s="1"/>
  <c r="L377" i="1"/>
  <c r="H377" i="1"/>
  <c r="GO376" i="1"/>
  <c r="GN376" i="1"/>
  <c r="GM376" i="1"/>
  <c r="GI376" i="1"/>
  <c r="GF376" i="1"/>
  <c r="GE376" i="1"/>
  <c r="GD376" i="1"/>
  <c r="GC376" i="1"/>
  <c r="GA376" i="1"/>
  <c r="FB376" i="1"/>
  <c r="FA376" i="1"/>
  <c r="EZ376" i="1"/>
  <c r="EY376" i="1"/>
  <c r="ET376" i="1"/>
  <c r="ES376" i="1"/>
  <c r="EP376" i="1"/>
  <c r="EO376" i="1"/>
  <c r="EN376" i="1"/>
  <c r="EM376" i="1"/>
  <c r="EL376" i="1"/>
  <c r="EC376" i="1"/>
  <c r="EB376" i="1"/>
  <c r="DY376" i="1"/>
  <c r="DW376" i="1"/>
  <c r="DV376" i="1"/>
  <c r="DU376" i="1"/>
  <c r="DT376" i="1"/>
  <c r="DM376" i="1"/>
  <c r="DL376" i="1"/>
  <c r="DK376" i="1"/>
  <c r="DJ376" i="1"/>
  <c r="DI376" i="1"/>
  <c r="DH376" i="1"/>
  <c r="CZ376" i="1"/>
  <c r="CX376" i="1"/>
  <c r="CW376" i="1"/>
  <c r="CV376" i="1"/>
  <c r="CU376" i="1"/>
  <c r="CT376" i="1"/>
  <c r="CS376" i="1"/>
  <c r="CE376" i="1"/>
  <c r="CF376" i="1" s="1"/>
  <c r="CC376" i="1"/>
  <c r="CB376" i="1"/>
  <c r="CA376" i="1"/>
  <c r="BZ376" i="1"/>
  <c r="BY376" i="1"/>
  <c r="BX376" i="1"/>
  <c r="BQ376" i="1"/>
  <c r="BG376" i="1"/>
  <c r="BF376" i="1"/>
  <c r="BE376" i="1"/>
  <c r="BD376" i="1"/>
  <c r="BC376" i="1"/>
  <c r="AW376" i="1"/>
  <c r="AU376" i="1"/>
  <c r="AT376" i="1"/>
  <c r="AS376" i="1"/>
  <c r="AR376" i="1"/>
  <c r="AL376" i="1"/>
  <c r="AM376" i="1" s="1"/>
  <c r="AJ376" i="1"/>
  <c r="AH376" i="1"/>
  <c r="AG376" i="1"/>
  <c r="AF376" i="1"/>
  <c r="AE376" i="1"/>
  <c r="Z376" i="1"/>
  <c r="Y376" i="1"/>
  <c r="X376" i="1"/>
  <c r="W376" i="1"/>
  <c r="V376" i="1"/>
  <c r="O376" i="1"/>
  <c r="P376" i="1" s="1"/>
  <c r="L376" i="1"/>
  <c r="H376" i="1"/>
  <c r="GO375" i="1"/>
  <c r="GN375" i="1"/>
  <c r="GM375" i="1"/>
  <c r="GI375" i="1"/>
  <c r="GF375" i="1"/>
  <c r="GE375" i="1"/>
  <c r="GD375" i="1"/>
  <c r="GC375" i="1"/>
  <c r="GA375" i="1"/>
  <c r="FB375" i="1"/>
  <c r="FA375" i="1"/>
  <c r="EZ375" i="1"/>
  <c r="EY375" i="1"/>
  <c r="ET375" i="1"/>
  <c r="ES375" i="1"/>
  <c r="EP375" i="1"/>
  <c r="EO375" i="1"/>
  <c r="EN375" i="1"/>
  <c r="EM375" i="1"/>
  <c r="EL375" i="1"/>
  <c r="EC375" i="1"/>
  <c r="EB375" i="1"/>
  <c r="DY375" i="1"/>
  <c r="DW375" i="1"/>
  <c r="DV375" i="1"/>
  <c r="DU375" i="1"/>
  <c r="DT375" i="1"/>
  <c r="DM375" i="1"/>
  <c r="DL375" i="1"/>
  <c r="DK375" i="1"/>
  <c r="DJ375" i="1"/>
  <c r="DI375" i="1"/>
  <c r="DH375" i="1"/>
  <c r="CZ375" i="1"/>
  <c r="CX375" i="1"/>
  <c r="CW375" i="1"/>
  <c r="CV375" i="1"/>
  <c r="CU375" i="1"/>
  <c r="CT375" i="1"/>
  <c r="CS375" i="1"/>
  <c r="CE375" i="1"/>
  <c r="CF375" i="1" s="1"/>
  <c r="CC375" i="1"/>
  <c r="CB375" i="1"/>
  <c r="CA375" i="1"/>
  <c r="BZ375" i="1"/>
  <c r="BY375" i="1"/>
  <c r="BX375" i="1"/>
  <c r="BQ375" i="1"/>
  <c r="BG375" i="1"/>
  <c r="BF375" i="1"/>
  <c r="BE375" i="1"/>
  <c r="BD375" i="1"/>
  <c r="BC375" i="1"/>
  <c r="AW375" i="1"/>
  <c r="AU375" i="1"/>
  <c r="AT375" i="1"/>
  <c r="AS375" i="1"/>
  <c r="AR375" i="1"/>
  <c r="AL375" i="1"/>
  <c r="AM375" i="1" s="1"/>
  <c r="AJ375" i="1"/>
  <c r="AH375" i="1"/>
  <c r="AG375" i="1"/>
  <c r="AF375" i="1"/>
  <c r="AE375" i="1"/>
  <c r="Z375" i="1"/>
  <c r="Y375" i="1"/>
  <c r="X375" i="1"/>
  <c r="W375" i="1"/>
  <c r="V375" i="1"/>
  <c r="O375" i="1"/>
  <c r="P375" i="1" s="1"/>
  <c r="L375" i="1"/>
  <c r="H375" i="1"/>
  <c r="GO374" i="1"/>
  <c r="GN374" i="1"/>
  <c r="GM374" i="1"/>
  <c r="GI374" i="1"/>
  <c r="GF374" i="1"/>
  <c r="GE374" i="1"/>
  <c r="GD374" i="1"/>
  <c r="GC374" i="1"/>
  <c r="GA374" i="1"/>
  <c r="FB374" i="1"/>
  <c r="FA374" i="1"/>
  <c r="EZ374" i="1"/>
  <c r="EY374" i="1"/>
  <c r="ET374" i="1"/>
  <c r="ES374" i="1"/>
  <c r="EP374" i="1"/>
  <c r="EO374" i="1"/>
  <c r="EN374" i="1"/>
  <c r="EM374" i="1"/>
  <c r="EL374" i="1"/>
  <c r="EC374" i="1"/>
  <c r="EB374" i="1"/>
  <c r="DY374" i="1"/>
  <c r="DW374" i="1"/>
  <c r="DV374" i="1"/>
  <c r="DU374" i="1"/>
  <c r="DT374" i="1"/>
  <c r="DM374" i="1"/>
  <c r="DL374" i="1"/>
  <c r="DK374" i="1"/>
  <c r="DJ374" i="1"/>
  <c r="DI374" i="1"/>
  <c r="DH374" i="1"/>
  <c r="CZ374" i="1"/>
  <c r="CX374" i="1"/>
  <c r="CW374" i="1"/>
  <c r="CV374" i="1"/>
  <c r="CU374" i="1"/>
  <c r="CT374" i="1"/>
  <c r="CS374" i="1"/>
  <c r="CE374" i="1"/>
  <c r="CF374" i="1" s="1"/>
  <c r="CC374" i="1"/>
  <c r="CB374" i="1"/>
  <c r="CA374" i="1"/>
  <c r="BZ374" i="1"/>
  <c r="BY374" i="1"/>
  <c r="BX374" i="1"/>
  <c r="BQ374" i="1"/>
  <c r="BG374" i="1"/>
  <c r="BF374" i="1"/>
  <c r="BE374" i="1"/>
  <c r="BD374" i="1"/>
  <c r="BC374" i="1"/>
  <c r="AW374" i="1"/>
  <c r="AU374" i="1"/>
  <c r="AT374" i="1"/>
  <c r="AS374" i="1"/>
  <c r="AR374" i="1"/>
  <c r="AL374" i="1"/>
  <c r="AM374" i="1" s="1"/>
  <c r="AJ374" i="1"/>
  <c r="AH374" i="1"/>
  <c r="AG374" i="1"/>
  <c r="AF374" i="1"/>
  <c r="AE374" i="1"/>
  <c r="Z374" i="1"/>
  <c r="Y374" i="1"/>
  <c r="X374" i="1"/>
  <c r="W374" i="1"/>
  <c r="V374" i="1"/>
  <c r="O374" i="1"/>
  <c r="P374" i="1" s="1"/>
  <c r="L374" i="1"/>
  <c r="H374" i="1"/>
  <c r="GO373" i="1"/>
  <c r="GN373" i="1"/>
  <c r="GM373" i="1"/>
  <c r="GI373" i="1"/>
  <c r="GF373" i="1"/>
  <c r="GE373" i="1"/>
  <c r="GD373" i="1"/>
  <c r="GC373" i="1"/>
  <c r="GA373" i="1"/>
  <c r="FB373" i="1"/>
  <c r="FA373" i="1"/>
  <c r="EZ373" i="1"/>
  <c r="EY373" i="1"/>
  <c r="ET373" i="1"/>
  <c r="ES373" i="1"/>
  <c r="EP373" i="1"/>
  <c r="EO373" i="1"/>
  <c r="EN373" i="1"/>
  <c r="EM373" i="1"/>
  <c r="EL373" i="1"/>
  <c r="EC373" i="1"/>
  <c r="EB373" i="1"/>
  <c r="DY373" i="1"/>
  <c r="DW373" i="1"/>
  <c r="DV373" i="1"/>
  <c r="DU373" i="1"/>
  <c r="DT373" i="1"/>
  <c r="DM373" i="1"/>
  <c r="DL373" i="1"/>
  <c r="DK373" i="1"/>
  <c r="DJ373" i="1"/>
  <c r="DI373" i="1"/>
  <c r="DH373" i="1"/>
  <c r="CZ373" i="1"/>
  <c r="CX373" i="1"/>
  <c r="CW373" i="1"/>
  <c r="CV373" i="1"/>
  <c r="CU373" i="1"/>
  <c r="CT373" i="1"/>
  <c r="CS373" i="1"/>
  <c r="CE373" i="1"/>
  <c r="CF373" i="1" s="1"/>
  <c r="CC373" i="1"/>
  <c r="CB373" i="1"/>
  <c r="CA373" i="1"/>
  <c r="BZ373" i="1"/>
  <c r="BY373" i="1"/>
  <c r="BX373" i="1"/>
  <c r="BQ373" i="1"/>
  <c r="BG373" i="1"/>
  <c r="BF373" i="1"/>
  <c r="BE373" i="1"/>
  <c r="BD373" i="1"/>
  <c r="BC373" i="1"/>
  <c r="AW373" i="1"/>
  <c r="AU373" i="1"/>
  <c r="AT373" i="1"/>
  <c r="AS373" i="1"/>
  <c r="AR373" i="1"/>
  <c r="AL373" i="1"/>
  <c r="AM373" i="1" s="1"/>
  <c r="AJ373" i="1"/>
  <c r="AH373" i="1"/>
  <c r="AG373" i="1"/>
  <c r="AF373" i="1"/>
  <c r="AE373" i="1"/>
  <c r="Z373" i="1"/>
  <c r="Y373" i="1"/>
  <c r="X373" i="1"/>
  <c r="W373" i="1"/>
  <c r="V373" i="1"/>
  <c r="O373" i="1"/>
  <c r="P373" i="1" s="1"/>
  <c r="L373" i="1"/>
  <c r="H373" i="1"/>
  <c r="GO372" i="1"/>
  <c r="GN372" i="1"/>
  <c r="GM372" i="1"/>
  <c r="GI372" i="1"/>
  <c r="GF372" i="1"/>
  <c r="GE372" i="1"/>
  <c r="GD372" i="1"/>
  <c r="GC372" i="1"/>
  <c r="GA372" i="1"/>
  <c r="FB372" i="1"/>
  <c r="FA372" i="1"/>
  <c r="EZ372" i="1"/>
  <c r="EY372" i="1"/>
  <c r="ET372" i="1"/>
  <c r="ES372" i="1"/>
  <c r="EP372" i="1"/>
  <c r="EO372" i="1"/>
  <c r="EN372" i="1"/>
  <c r="EM372" i="1"/>
  <c r="EL372" i="1"/>
  <c r="EC372" i="1"/>
  <c r="EB372" i="1"/>
  <c r="DY372" i="1"/>
  <c r="DW372" i="1"/>
  <c r="DV372" i="1"/>
  <c r="DU372" i="1"/>
  <c r="DT372" i="1"/>
  <c r="DM372" i="1"/>
  <c r="DL372" i="1"/>
  <c r="DK372" i="1"/>
  <c r="DJ372" i="1"/>
  <c r="DI372" i="1"/>
  <c r="DH372" i="1"/>
  <c r="CZ372" i="1"/>
  <c r="CX372" i="1"/>
  <c r="CW372" i="1"/>
  <c r="CV372" i="1"/>
  <c r="CU372" i="1"/>
  <c r="CT372" i="1"/>
  <c r="CS372" i="1"/>
  <c r="CE372" i="1"/>
  <c r="CF372" i="1" s="1"/>
  <c r="CC372" i="1"/>
  <c r="CB372" i="1"/>
  <c r="CA372" i="1"/>
  <c r="BZ372" i="1"/>
  <c r="BY372" i="1"/>
  <c r="BX372" i="1"/>
  <c r="BQ372" i="1"/>
  <c r="BG372" i="1"/>
  <c r="BF372" i="1"/>
  <c r="BE372" i="1"/>
  <c r="BD372" i="1"/>
  <c r="BC372" i="1"/>
  <c r="AW372" i="1"/>
  <c r="AU372" i="1"/>
  <c r="AT372" i="1"/>
  <c r="AS372" i="1"/>
  <c r="AR372" i="1"/>
  <c r="AL372" i="1"/>
  <c r="AM372" i="1" s="1"/>
  <c r="AJ372" i="1"/>
  <c r="AH372" i="1"/>
  <c r="AG372" i="1"/>
  <c r="AF372" i="1"/>
  <c r="AE372" i="1"/>
  <c r="Z372" i="1"/>
  <c r="Y372" i="1"/>
  <c r="X372" i="1"/>
  <c r="W372" i="1"/>
  <c r="V372" i="1"/>
  <c r="O372" i="1"/>
  <c r="P372" i="1" s="1"/>
  <c r="L372" i="1"/>
  <c r="H372" i="1"/>
  <c r="GO371" i="1"/>
  <c r="GN371" i="1"/>
  <c r="GM371" i="1"/>
  <c r="GI371" i="1"/>
  <c r="GF371" i="1"/>
  <c r="GE371" i="1"/>
  <c r="GD371" i="1"/>
  <c r="GC371" i="1"/>
  <c r="GA371" i="1"/>
  <c r="FB371" i="1"/>
  <c r="FA371" i="1"/>
  <c r="EZ371" i="1"/>
  <c r="EY371" i="1"/>
  <c r="ET371" i="1"/>
  <c r="ES371" i="1"/>
  <c r="EP371" i="1"/>
  <c r="EO371" i="1"/>
  <c r="EN371" i="1"/>
  <c r="EM371" i="1"/>
  <c r="EL371" i="1"/>
  <c r="EC371" i="1"/>
  <c r="EB371" i="1"/>
  <c r="DY371" i="1"/>
  <c r="DW371" i="1"/>
  <c r="DV371" i="1"/>
  <c r="DU371" i="1"/>
  <c r="DT371" i="1"/>
  <c r="DM371" i="1"/>
  <c r="DL371" i="1"/>
  <c r="DK371" i="1"/>
  <c r="DJ371" i="1"/>
  <c r="DI371" i="1"/>
  <c r="DH371" i="1"/>
  <c r="CZ371" i="1"/>
  <c r="CX371" i="1"/>
  <c r="CW371" i="1"/>
  <c r="CV371" i="1"/>
  <c r="CU371" i="1"/>
  <c r="CT371" i="1"/>
  <c r="CS371" i="1"/>
  <c r="CE371" i="1"/>
  <c r="CF371" i="1" s="1"/>
  <c r="CC371" i="1"/>
  <c r="CB371" i="1"/>
  <c r="CA371" i="1"/>
  <c r="BZ371" i="1"/>
  <c r="BY371" i="1"/>
  <c r="BX371" i="1"/>
  <c r="BQ371" i="1"/>
  <c r="BG371" i="1"/>
  <c r="BF371" i="1"/>
  <c r="BE371" i="1"/>
  <c r="BD371" i="1"/>
  <c r="BC371" i="1"/>
  <c r="AW371" i="1"/>
  <c r="AU371" i="1"/>
  <c r="AT371" i="1"/>
  <c r="AS371" i="1"/>
  <c r="AR371" i="1"/>
  <c r="AL371" i="1"/>
  <c r="AM371" i="1" s="1"/>
  <c r="AJ371" i="1"/>
  <c r="AH371" i="1"/>
  <c r="AG371" i="1"/>
  <c r="AF371" i="1"/>
  <c r="AE371" i="1"/>
  <c r="Z371" i="1"/>
  <c r="Y371" i="1"/>
  <c r="X371" i="1"/>
  <c r="W371" i="1"/>
  <c r="V371" i="1"/>
  <c r="O371" i="1"/>
  <c r="P371" i="1" s="1"/>
  <c r="L371" i="1"/>
  <c r="H371" i="1"/>
  <c r="GO370" i="1"/>
  <c r="GN370" i="1"/>
  <c r="GM370" i="1"/>
  <c r="GI370" i="1"/>
  <c r="GF370" i="1"/>
  <c r="GE370" i="1"/>
  <c r="GD370" i="1"/>
  <c r="GC370" i="1"/>
  <c r="GA370" i="1"/>
  <c r="FB370" i="1"/>
  <c r="FA370" i="1"/>
  <c r="EZ370" i="1"/>
  <c r="EY370" i="1"/>
  <c r="ET370" i="1"/>
  <c r="ES370" i="1"/>
  <c r="EP370" i="1"/>
  <c r="EO370" i="1"/>
  <c r="EN370" i="1"/>
  <c r="EM370" i="1"/>
  <c r="EL370" i="1"/>
  <c r="EC370" i="1"/>
  <c r="EB370" i="1"/>
  <c r="DY370" i="1"/>
  <c r="DW370" i="1"/>
  <c r="DV370" i="1"/>
  <c r="DU370" i="1"/>
  <c r="DT370" i="1"/>
  <c r="DM370" i="1"/>
  <c r="DL370" i="1"/>
  <c r="DK370" i="1"/>
  <c r="DJ370" i="1"/>
  <c r="DI370" i="1"/>
  <c r="DH370" i="1"/>
  <c r="CZ370" i="1"/>
  <c r="CX370" i="1"/>
  <c r="CW370" i="1"/>
  <c r="CV370" i="1"/>
  <c r="CU370" i="1"/>
  <c r="CT370" i="1"/>
  <c r="CS370" i="1"/>
  <c r="CE370" i="1"/>
  <c r="CF370" i="1" s="1"/>
  <c r="CC370" i="1"/>
  <c r="CB370" i="1"/>
  <c r="CA370" i="1"/>
  <c r="BZ370" i="1"/>
  <c r="BY370" i="1"/>
  <c r="BX370" i="1"/>
  <c r="BQ370" i="1"/>
  <c r="BG370" i="1"/>
  <c r="BF370" i="1"/>
  <c r="BE370" i="1"/>
  <c r="BD370" i="1"/>
  <c r="BC370" i="1"/>
  <c r="AW370" i="1"/>
  <c r="AU370" i="1"/>
  <c r="AT370" i="1"/>
  <c r="AS370" i="1"/>
  <c r="AR370" i="1"/>
  <c r="AL370" i="1"/>
  <c r="AM370" i="1" s="1"/>
  <c r="AJ370" i="1"/>
  <c r="AH370" i="1"/>
  <c r="AG370" i="1"/>
  <c r="AF370" i="1"/>
  <c r="AE370" i="1"/>
  <c r="Z370" i="1"/>
  <c r="Y370" i="1"/>
  <c r="X370" i="1"/>
  <c r="W370" i="1"/>
  <c r="V370" i="1"/>
  <c r="O370" i="1"/>
  <c r="P370" i="1" s="1"/>
  <c r="L370" i="1"/>
  <c r="H370" i="1"/>
  <c r="GO369" i="1"/>
  <c r="GN369" i="1"/>
  <c r="GM369" i="1"/>
  <c r="GI369" i="1"/>
  <c r="GF369" i="1"/>
  <c r="GE369" i="1"/>
  <c r="GD369" i="1"/>
  <c r="GC369" i="1"/>
  <c r="GA369" i="1"/>
  <c r="FB369" i="1"/>
  <c r="FA369" i="1"/>
  <c r="EZ369" i="1"/>
  <c r="EY369" i="1"/>
  <c r="ET369" i="1"/>
  <c r="ES369" i="1"/>
  <c r="EP369" i="1"/>
  <c r="EO369" i="1"/>
  <c r="EN369" i="1"/>
  <c r="EM369" i="1"/>
  <c r="EL369" i="1"/>
  <c r="EC369" i="1"/>
  <c r="EB369" i="1"/>
  <c r="DY369" i="1"/>
  <c r="DW369" i="1"/>
  <c r="DV369" i="1"/>
  <c r="DU369" i="1"/>
  <c r="DT369" i="1"/>
  <c r="DM369" i="1"/>
  <c r="DL369" i="1"/>
  <c r="DK369" i="1"/>
  <c r="DJ369" i="1"/>
  <c r="DI369" i="1"/>
  <c r="DH369" i="1"/>
  <c r="CZ369" i="1"/>
  <c r="CX369" i="1"/>
  <c r="CW369" i="1"/>
  <c r="CV369" i="1"/>
  <c r="CU369" i="1"/>
  <c r="CT369" i="1"/>
  <c r="CS369" i="1"/>
  <c r="CE369" i="1"/>
  <c r="CF369" i="1" s="1"/>
  <c r="CC369" i="1"/>
  <c r="CB369" i="1"/>
  <c r="CA369" i="1"/>
  <c r="BZ369" i="1"/>
  <c r="BY369" i="1"/>
  <c r="BX369" i="1"/>
  <c r="BQ369" i="1"/>
  <c r="BG369" i="1"/>
  <c r="BF369" i="1"/>
  <c r="BE369" i="1"/>
  <c r="BD369" i="1"/>
  <c r="BC369" i="1"/>
  <c r="AW369" i="1"/>
  <c r="AU369" i="1"/>
  <c r="AT369" i="1"/>
  <c r="AS369" i="1"/>
  <c r="AR369" i="1"/>
  <c r="AL369" i="1"/>
  <c r="AM369" i="1" s="1"/>
  <c r="AJ369" i="1"/>
  <c r="AH369" i="1"/>
  <c r="AG369" i="1"/>
  <c r="AF369" i="1"/>
  <c r="AE369" i="1"/>
  <c r="Z369" i="1"/>
  <c r="Y369" i="1"/>
  <c r="X369" i="1"/>
  <c r="W369" i="1"/>
  <c r="V369" i="1"/>
  <c r="O369" i="1"/>
  <c r="P369" i="1" s="1"/>
  <c r="L369" i="1"/>
  <c r="H369" i="1"/>
  <c r="GO368" i="1"/>
  <c r="GN368" i="1"/>
  <c r="GM368" i="1"/>
  <c r="GI368" i="1"/>
  <c r="GF368" i="1"/>
  <c r="GE368" i="1"/>
  <c r="GD368" i="1"/>
  <c r="GC368" i="1"/>
  <c r="GA368" i="1"/>
  <c r="FB368" i="1"/>
  <c r="FA368" i="1"/>
  <c r="EZ368" i="1"/>
  <c r="EY368" i="1"/>
  <c r="ET368" i="1"/>
  <c r="ES368" i="1"/>
  <c r="EP368" i="1"/>
  <c r="EO368" i="1"/>
  <c r="EN368" i="1"/>
  <c r="EM368" i="1"/>
  <c r="EL368" i="1"/>
  <c r="EC368" i="1"/>
  <c r="EB368" i="1"/>
  <c r="DY368" i="1"/>
  <c r="DW368" i="1"/>
  <c r="DV368" i="1"/>
  <c r="DU368" i="1"/>
  <c r="DT368" i="1"/>
  <c r="DM368" i="1"/>
  <c r="DL368" i="1"/>
  <c r="DK368" i="1"/>
  <c r="DJ368" i="1"/>
  <c r="DI368" i="1"/>
  <c r="DH368" i="1"/>
  <c r="CZ368" i="1"/>
  <c r="CX368" i="1"/>
  <c r="CW368" i="1"/>
  <c r="CV368" i="1"/>
  <c r="CU368" i="1"/>
  <c r="CT368" i="1"/>
  <c r="CS368" i="1"/>
  <c r="CE368" i="1"/>
  <c r="CF368" i="1" s="1"/>
  <c r="CC368" i="1"/>
  <c r="CB368" i="1"/>
  <c r="CA368" i="1"/>
  <c r="BZ368" i="1"/>
  <c r="BY368" i="1"/>
  <c r="BX368" i="1"/>
  <c r="BQ368" i="1"/>
  <c r="BG368" i="1"/>
  <c r="BF368" i="1"/>
  <c r="BE368" i="1"/>
  <c r="BD368" i="1"/>
  <c r="BC368" i="1"/>
  <c r="AW368" i="1"/>
  <c r="AU368" i="1"/>
  <c r="AT368" i="1"/>
  <c r="AS368" i="1"/>
  <c r="AR368" i="1"/>
  <c r="AL368" i="1"/>
  <c r="AM368" i="1" s="1"/>
  <c r="AJ368" i="1"/>
  <c r="AH368" i="1"/>
  <c r="AG368" i="1"/>
  <c r="AF368" i="1"/>
  <c r="AE368" i="1"/>
  <c r="Z368" i="1"/>
  <c r="Y368" i="1"/>
  <c r="X368" i="1"/>
  <c r="W368" i="1"/>
  <c r="V368" i="1"/>
  <c r="O368" i="1"/>
  <c r="P368" i="1" s="1"/>
  <c r="L368" i="1"/>
  <c r="H368" i="1"/>
  <c r="GO367" i="1"/>
  <c r="GN367" i="1"/>
  <c r="GM367" i="1"/>
  <c r="GI367" i="1"/>
  <c r="GF367" i="1"/>
  <c r="GE367" i="1"/>
  <c r="GD367" i="1"/>
  <c r="GC367" i="1"/>
  <c r="GA367" i="1"/>
  <c r="FB367" i="1"/>
  <c r="FA367" i="1"/>
  <c r="EZ367" i="1"/>
  <c r="EY367" i="1"/>
  <c r="ET367" i="1"/>
  <c r="ES367" i="1"/>
  <c r="EP367" i="1"/>
  <c r="EO367" i="1"/>
  <c r="EN367" i="1"/>
  <c r="EM367" i="1"/>
  <c r="EL367" i="1"/>
  <c r="EC367" i="1"/>
  <c r="EB367" i="1"/>
  <c r="DY367" i="1"/>
  <c r="DW367" i="1"/>
  <c r="DV367" i="1"/>
  <c r="DU367" i="1"/>
  <c r="DT367" i="1"/>
  <c r="DM367" i="1"/>
  <c r="DL367" i="1"/>
  <c r="DK367" i="1"/>
  <c r="DJ367" i="1"/>
  <c r="DI367" i="1"/>
  <c r="DH367" i="1"/>
  <c r="CZ367" i="1"/>
  <c r="CX367" i="1"/>
  <c r="CW367" i="1"/>
  <c r="CV367" i="1"/>
  <c r="CU367" i="1"/>
  <c r="CT367" i="1"/>
  <c r="CS367" i="1"/>
  <c r="CE367" i="1"/>
  <c r="CF367" i="1" s="1"/>
  <c r="CC367" i="1"/>
  <c r="CB367" i="1"/>
  <c r="CA367" i="1"/>
  <c r="BZ367" i="1"/>
  <c r="BY367" i="1"/>
  <c r="BX367" i="1"/>
  <c r="BQ367" i="1"/>
  <c r="BG367" i="1"/>
  <c r="BF367" i="1"/>
  <c r="BE367" i="1"/>
  <c r="BD367" i="1"/>
  <c r="BC367" i="1"/>
  <c r="AW367" i="1"/>
  <c r="AU367" i="1"/>
  <c r="AT367" i="1"/>
  <c r="AS367" i="1"/>
  <c r="AR367" i="1"/>
  <c r="AL367" i="1"/>
  <c r="AM367" i="1" s="1"/>
  <c r="AJ367" i="1"/>
  <c r="AH367" i="1"/>
  <c r="AG367" i="1"/>
  <c r="AF367" i="1"/>
  <c r="AE367" i="1"/>
  <c r="Z367" i="1"/>
  <c r="Y367" i="1"/>
  <c r="X367" i="1"/>
  <c r="W367" i="1"/>
  <c r="V367" i="1"/>
  <c r="O367" i="1"/>
  <c r="P367" i="1" s="1"/>
  <c r="L367" i="1"/>
  <c r="H367" i="1"/>
  <c r="GO366" i="1"/>
  <c r="GN366" i="1"/>
  <c r="GM366" i="1"/>
  <c r="GI366" i="1"/>
  <c r="GF366" i="1"/>
  <c r="GE366" i="1"/>
  <c r="GD366" i="1"/>
  <c r="GC366" i="1"/>
  <c r="GA366" i="1"/>
  <c r="FB366" i="1"/>
  <c r="FA366" i="1"/>
  <c r="EZ366" i="1"/>
  <c r="EY366" i="1"/>
  <c r="ET366" i="1"/>
  <c r="ES366" i="1"/>
  <c r="EP366" i="1"/>
  <c r="EO366" i="1"/>
  <c r="EN366" i="1"/>
  <c r="EM366" i="1"/>
  <c r="EL366" i="1"/>
  <c r="EC366" i="1"/>
  <c r="EB366" i="1"/>
  <c r="DY366" i="1"/>
  <c r="DW366" i="1"/>
  <c r="DV366" i="1"/>
  <c r="DU366" i="1"/>
  <c r="DT366" i="1"/>
  <c r="DM366" i="1"/>
  <c r="DL366" i="1"/>
  <c r="DK366" i="1"/>
  <c r="DJ366" i="1"/>
  <c r="DI366" i="1"/>
  <c r="DH366" i="1"/>
  <c r="CZ366" i="1"/>
  <c r="CX366" i="1"/>
  <c r="CW366" i="1"/>
  <c r="CV366" i="1"/>
  <c r="CU366" i="1"/>
  <c r="CT366" i="1"/>
  <c r="CS366" i="1"/>
  <c r="CE366" i="1"/>
  <c r="CF366" i="1" s="1"/>
  <c r="CC366" i="1"/>
  <c r="CB366" i="1"/>
  <c r="CA366" i="1"/>
  <c r="BZ366" i="1"/>
  <c r="BY366" i="1"/>
  <c r="BX366" i="1"/>
  <c r="BQ366" i="1"/>
  <c r="BG366" i="1"/>
  <c r="BF366" i="1"/>
  <c r="BE366" i="1"/>
  <c r="BD366" i="1"/>
  <c r="BC366" i="1"/>
  <c r="AW366" i="1"/>
  <c r="AU366" i="1"/>
  <c r="AT366" i="1"/>
  <c r="AS366" i="1"/>
  <c r="AR366" i="1"/>
  <c r="AL366" i="1"/>
  <c r="AM366" i="1" s="1"/>
  <c r="AJ366" i="1"/>
  <c r="AH366" i="1"/>
  <c r="AG366" i="1"/>
  <c r="AF366" i="1"/>
  <c r="AE366" i="1"/>
  <c r="Z366" i="1"/>
  <c r="Y366" i="1"/>
  <c r="X366" i="1"/>
  <c r="W366" i="1"/>
  <c r="V366" i="1"/>
  <c r="O366" i="1"/>
  <c r="P366" i="1" s="1"/>
  <c r="L366" i="1"/>
  <c r="H366" i="1"/>
  <c r="GO365" i="1"/>
  <c r="GN365" i="1"/>
  <c r="GM365" i="1"/>
  <c r="GI365" i="1"/>
  <c r="GF365" i="1"/>
  <c r="GE365" i="1"/>
  <c r="GD365" i="1"/>
  <c r="GC365" i="1"/>
  <c r="GA365" i="1"/>
  <c r="FB365" i="1"/>
  <c r="FA365" i="1"/>
  <c r="EZ365" i="1"/>
  <c r="EY365" i="1"/>
  <c r="ET365" i="1"/>
  <c r="ES365" i="1"/>
  <c r="EP365" i="1"/>
  <c r="EO365" i="1"/>
  <c r="EN365" i="1"/>
  <c r="EM365" i="1"/>
  <c r="EL365" i="1"/>
  <c r="EC365" i="1"/>
  <c r="EB365" i="1"/>
  <c r="DY365" i="1"/>
  <c r="DW365" i="1"/>
  <c r="DV365" i="1"/>
  <c r="DU365" i="1"/>
  <c r="DT365" i="1"/>
  <c r="DM365" i="1"/>
  <c r="DL365" i="1"/>
  <c r="DK365" i="1"/>
  <c r="DJ365" i="1"/>
  <c r="DI365" i="1"/>
  <c r="DH365" i="1"/>
  <c r="CZ365" i="1"/>
  <c r="CX365" i="1"/>
  <c r="CW365" i="1"/>
  <c r="CV365" i="1"/>
  <c r="CU365" i="1"/>
  <c r="CT365" i="1"/>
  <c r="CS365" i="1"/>
  <c r="CE365" i="1"/>
  <c r="CF365" i="1" s="1"/>
  <c r="CC365" i="1"/>
  <c r="CB365" i="1"/>
  <c r="CA365" i="1"/>
  <c r="BZ365" i="1"/>
  <c r="BY365" i="1"/>
  <c r="BX365" i="1"/>
  <c r="BQ365" i="1"/>
  <c r="BG365" i="1"/>
  <c r="BF365" i="1"/>
  <c r="BE365" i="1"/>
  <c r="BD365" i="1"/>
  <c r="BC365" i="1"/>
  <c r="AW365" i="1"/>
  <c r="AU365" i="1"/>
  <c r="AT365" i="1"/>
  <c r="AS365" i="1"/>
  <c r="AR365" i="1"/>
  <c r="AL365" i="1"/>
  <c r="AM365" i="1" s="1"/>
  <c r="AJ365" i="1"/>
  <c r="AH365" i="1"/>
  <c r="AG365" i="1"/>
  <c r="AF365" i="1"/>
  <c r="AE365" i="1"/>
  <c r="Z365" i="1"/>
  <c r="Y365" i="1"/>
  <c r="X365" i="1"/>
  <c r="W365" i="1"/>
  <c r="V365" i="1"/>
  <c r="O365" i="1"/>
  <c r="P365" i="1" s="1"/>
  <c r="L365" i="1"/>
  <c r="H365" i="1"/>
  <c r="GO364" i="1"/>
  <c r="GN364" i="1"/>
  <c r="GM364" i="1"/>
  <c r="GI364" i="1"/>
  <c r="GF364" i="1"/>
  <c r="GE364" i="1"/>
  <c r="GD364" i="1"/>
  <c r="GC364" i="1"/>
  <c r="GA364" i="1"/>
  <c r="FB364" i="1"/>
  <c r="FA364" i="1"/>
  <c r="EZ364" i="1"/>
  <c r="EY364" i="1"/>
  <c r="ET364" i="1"/>
  <c r="ES364" i="1"/>
  <c r="EP364" i="1"/>
  <c r="EO364" i="1"/>
  <c r="EN364" i="1"/>
  <c r="EM364" i="1"/>
  <c r="EL364" i="1"/>
  <c r="EC364" i="1"/>
  <c r="EB364" i="1"/>
  <c r="DY364" i="1"/>
  <c r="DW364" i="1"/>
  <c r="DV364" i="1"/>
  <c r="DU364" i="1"/>
  <c r="DT364" i="1"/>
  <c r="DM364" i="1"/>
  <c r="DL364" i="1"/>
  <c r="DK364" i="1"/>
  <c r="DJ364" i="1"/>
  <c r="DI364" i="1"/>
  <c r="DH364" i="1"/>
  <c r="CZ364" i="1"/>
  <c r="CX364" i="1"/>
  <c r="CW364" i="1"/>
  <c r="CV364" i="1"/>
  <c r="CU364" i="1"/>
  <c r="CT364" i="1"/>
  <c r="CS364" i="1"/>
  <c r="CE364" i="1"/>
  <c r="CF364" i="1" s="1"/>
  <c r="CC364" i="1"/>
  <c r="CB364" i="1"/>
  <c r="CA364" i="1"/>
  <c r="BZ364" i="1"/>
  <c r="BY364" i="1"/>
  <c r="BX364" i="1"/>
  <c r="BQ364" i="1"/>
  <c r="BG364" i="1"/>
  <c r="BF364" i="1"/>
  <c r="BE364" i="1"/>
  <c r="BD364" i="1"/>
  <c r="BC364" i="1"/>
  <c r="AW364" i="1"/>
  <c r="AU364" i="1"/>
  <c r="AT364" i="1"/>
  <c r="AS364" i="1"/>
  <c r="AR364" i="1"/>
  <c r="AL364" i="1"/>
  <c r="AM364" i="1" s="1"/>
  <c r="AJ364" i="1"/>
  <c r="AH364" i="1"/>
  <c r="AG364" i="1"/>
  <c r="AF364" i="1"/>
  <c r="AE364" i="1"/>
  <c r="Z364" i="1"/>
  <c r="Y364" i="1"/>
  <c r="X364" i="1"/>
  <c r="W364" i="1"/>
  <c r="V364" i="1"/>
  <c r="O364" i="1"/>
  <c r="P364" i="1" s="1"/>
  <c r="L364" i="1"/>
  <c r="H364" i="1"/>
  <c r="GO363" i="1"/>
  <c r="GN363" i="1"/>
  <c r="GM363" i="1"/>
  <c r="GI363" i="1"/>
  <c r="GF363" i="1"/>
  <c r="GE363" i="1"/>
  <c r="GD363" i="1"/>
  <c r="GC363" i="1"/>
  <c r="GA363" i="1"/>
  <c r="FB363" i="1"/>
  <c r="FA363" i="1"/>
  <c r="EZ363" i="1"/>
  <c r="EY363" i="1"/>
  <c r="ET363" i="1"/>
  <c r="ES363" i="1"/>
  <c r="EP363" i="1"/>
  <c r="EO363" i="1"/>
  <c r="EN363" i="1"/>
  <c r="EM363" i="1"/>
  <c r="EL363" i="1"/>
  <c r="EC363" i="1"/>
  <c r="EB363" i="1"/>
  <c r="DY363" i="1"/>
  <c r="DW363" i="1"/>
  <c r="DV363" i="1"/>
  <c r="DU363" i="1"/>
  <c r="DT363" i="1"/>
  <c r="DM363" i="1"/>
  <c r="DL363" i="1"/>
  <c r="DK363" i="1"/>
  <c r="DJ363" i="1"/>
  <c r="DI363" i="1"/>
  <c r="DH363" i="1"/>
  <c r="CZ363" i="1"/>
  <c r="CX363" i="1"/>
  <c r="CW363" i="1"/>
  <c r="CV363" i="1"/>
  <c r="CU363" i="1"/>
  <c r="CT363" i="1"/>
  <c r="CS363" i="1"/>
  <c r="CE363" i="1"/>
  <c r="CF363" i="1" s="1"/>
  <c r="CC363" i="1"/>
  <c r="CB363" i="1"/>
  <c r="CA363" i="1"/>
  <c r="BZ363" i="1"/>
  <c r="BY363" i="1"/>
  <c r="BX363" i="1"/>
  <c r="BQ363" i="1"/>
  <c r="BG363" i="1"/>
  <c r="BF363" i="1"/>
  <c r="BE363" i="1"/>
  <c r="BD363" i="1"/>
  <c r="BC363" i="1"/>
  <c r="AW363" i="1"/>
  <c r="AU363" i="1"/>
  <c r="AT363" i="1"/>
  <c r="AS363" i="1"/>
  <c r="AR363" i="1"/>
  <c r="AL363" i="1"/>
  <c r="AM363" i="1" s="1"/>
  <c r="AJ363" i="1"/>
  <c r="AH363" i="1"/>
  <c r="AG363" i="1"/>
  <c r="AF363" i="1"/>
  <c r="AE363" i="1"/>
  <c r="Z363" i="1"/>
  <c r="Y363" i="1"/>
  <c r="X363" i="1"/>
  <c r="W363" i="1"/>
  <c r="V363" i="1"/>
  <c r="O363" i="1"/>
  <c r="P363" i="1" s="1"/>
  <c r="L363" i="1"/>
  <c r="H363" i="1"/>
  <c r="GO362" i="1"/>
  <c r="GN362" i="1"/>
  <c r="GM362" i="1"/>
  <c r="GI362" i="1"/>
  <c r="GF362" i="1"/>
  <c r="GE362" i="1"/>
  <c r="GD362" i="1"/>
  <c r="GC362" i="1"/>
  <c r="GA362" i="1"/>
  <c r="FB362" i="1"/>
  <c r="FA362" i="1"/>
  <c r="EZ362" i="1"/>
  <c r="EY362" i="1"/>
  <c r="ET362" i="1"/>
  <c r="ES362" i="1"/>
  <c r="EP362" i="1"/>
  <c r="EO362" i="1"/>
  <c r="EN362" i="1"/>
  <c r="EM362" i="1"/>
  <c r="EL362" i="1"/>
  <c r="EC362" i="1"/>
  <c r="EB362" i="1"/>
  <c r="DY362" i="1"/>
  <c r="DW362" i="1"/>
  <c r="DV362" i="1"/>
  <c r="DU362" i="1"/>
  <c r="DT362" i="1"/>
  <c r="DM362" i="1"/>
  <c r="DL362" i="1"/>
  <c r="DK362" i="1"/>
  <c r="DJ362" i="1"/>
  <c r="DI362" i="1"/>
  <c r="DH362" i="1"/>
  <c r="CZ362" i="1"/>
  <c r="CX362" i="1"/>
  <c r="CW362" i="1"/>
  <c r="CV362" i="1"/>
  <c r="CU362" i="1"/>
  <c r="CT362" i="1"/>
  <c r="CS362" i="1"/>
  <c r="CE362" i="1"/>
  <c r="CF362" i="1" s="1"/>
  <c r="CC362" i="1"/>
  <c r="CB362" i="1"/>
  <c r="CA362" i="1"/>
  <c r="BZ362" i="1"/>
  <c r="BY362" i="1"/>
  <c r="BX362" i="1"/>
  <c r="BQ362" i="1"/>
  <c r="BG362" i="1"/>
  <c r="BF362" i="1"/>
  <c r="BE362" i="1"/>
  <c r="BD362" i="1"/>
  <c r="BC362" i="1"/>
  <c r="AW362" i="1"/>
  <c r="AU362" i="1"/>
  <c r="AT362" i="1"/>
  <c r="AS362" i="1"/>
  <c r="AR362" i="1"/>
  <c r="AL362" i="1"/>
  <c r="AM362" i="1" s="1"/>
  <c r="AJ362" i="1"/>
  <c r="AH362" i="1"/>
  <c r="AG362" i="1"/>
  <c r="AF362" i="1"/>
  <c r="AE362" i="1"/>
  <c r="Z362" i="1"/>
  <c r="Y362" i="1"/>
  <c r="X362" i="1"/>
  <c r="W362" i="1"/>
  <c r="V362" i="1"/>
  <c r="O362" i="1"/>
  <c r="P362" i="1" s="1"/>
  <c r="L362" i="1"/>
  <c r="H362" i="1"/>
  <c r="GO361" i="1"/>
  <c r="GN361" i="1"/>
  <c r="GM361" i="1"/>
  <c r="GI361" i="1"/>
  <c r="GF361" i="1"/>
  <c r="GE361" i="1"/>
  <c r="GD361" i="1"/>
  <c r="GC361" i="1"/>
  <c r="GA361" i="1"/>
  <c r="FB361" i="1"/>
  <c r="FA361" i="1"/>
  <c r="EZ361" i="1"/>
  <c r="EY361" i="1"/>
  <c r="ET361" i="1"/>
  <c r="ES361" i="1"/>
  <c r="EP361" i="1"/>
  <c r="EO361" i="1"/>
  <c r="EN361" i="1"/>
  <c r="EM361" i="1"/>
  <c r="EL361" i="1"/>
  <c r="EC361" i="1"/>
  <c r="EB361" i="1"/>
  <c r="DY361" i="1"/>
  <c r="DW361" i="1"/>
  <c r="DV361" i="1"/>
  <c r="DU361" i="1"/>
  <c r="DT361" i="1"/>
  <c r="DM361" i="1"/>
  <c r="DL361" i="1"/>
  <c r="DK361" i="1"/>
  <c r="DJ361" i="1"/>
  <c r="DI361" i="1"/>
  <c r="DH361" i="1"/>
  <c r="CZ361" i="1"/>
  <c r="CX361" i="1"/>
  <c r="CW361" i="1"/>
  <c r="CV361" i="1"/>
  <c r="CU361" i="1"/>
  <c r="CT361" i="1"/>
  <c r="CS361" i="1"/>
  <c r="CE361" i="1"/>
  <c r="CF361" i="1" s="1"/>
  <c r="CC361" i="1"/>
  <c r="CB361" i="1"/>
  <c r="CA361" i="1"/>
  <c r="BZ361" i="1"/>
  <c r="BY361" i="1"/>
  <c r="BX361" i="1"/>
  <c r="BQ361" i="1"/>
  <c r="BG361" i="1"/>
  <c r="BF361" i="1"/>
  <c r="BE361" i="1"/>
  <c r="BD361" i="1"/>
  <c r="BC361" i="1"/>
  <c r="AW361" i="1"/>
  <c r="AU361" i="1"/>
  <c r="AT361" i="1"/>
  <c r="AS361" i="1"/>
  <c r="AR361" i="1"/>
  <c r="AL361" i="1"/>
  <c r="AM361" i="1" s="1"/>
  <c r="AJ361" i="1"/>
  <c r="AH361" i="1"/>
  <c r="AG361" i="1"/>
  <c r="AF361" i="1"/>
  <c r="AE361" i="1"/>
  <c r="Z361" i="1"/>
  <c r="Y361" i="1"/>
  <c r="X361" i="1"/>
  <c r="W361" i="1"/>
  <c r="V361" i="1"/>
  <c r="O361" i="1"/>
  <c r="P361" i="1" s="1"/>
  <c r="L361" i="1"/>
  <c r="H361" i="1"/>
  <c r="GO360" i="1"/>
  <c r="GN360" i="1"/>
  <c r="GM360" i="1"/>
  <c r="GI360" i="1"/>
  <c r="GF360" i="1"/>
  <c r="GE360" i="1"/>
  <c r="GD360" i="1"/>
  <c r="GC360" i="1"/>
  <c r="GA360" i="1"/>
  <c r="FB360" i="1"/>
  <c r="FA360" i="1"/>
  <c r="EZ360" i="1"/>
  <c r="EY360" i="1"/>
  <c r="ET360" i="1"/>
  <c r="ES360" i="1"/>
  <c r="EP360" i="1"/>
  <c r="EO360" i="1"/>
  <c r="EN360" i="1"/>
  <c r="EM360" i="1"/>
  <c r="EL360" i="1"/>
  <c r="EC360" i="1"/>
  <c r="EB360" i="1"/>
  <c r="DY360" i="1"/>
  <c r="DW360" i="1"/>
  <c r="DV360" i="1"/>
  <c r="DU360" i="1"/>
  <c r="DT360" i="1"/>
  <c r="DM360" i="1"/>
  <c r="DL360" i="1"/>
  <c r="DK360" i="1"/>
  <c r="DJ360" i="1"/>
  <c r="DI360" i="1"/>
  <c r="DH360" i="1"/>
  <c r="CZ360" i="1"/>
  <c r="CX360" i="1"/>
  <c r="CW360" i="1"/>
  <c r="CV360" i="1"/>
  <c r="CU360" i="1"/>
  <c r="CT360" i="1"/>
  <c r="CS360" i="1"/>
  <c r="CE360" i="1"/>
  <c r="CF360" i="1" s="1"/>
  <c r="CC360" i="1"/>
  <c r="CB360" i="1"/>
  <c r="CA360" i="1"/>
  <c r="BZ360" i="1"/>
  <c r="BY360" i="1"/>
  <c r="BX360" i="1"/>
  <c r="BQ360" i="1"/>
  <c r="BG360" i="1"/>
  <c r="BF360" i="1"/>
  <c r="BE360" i="1"/>
  <c r="BD360" i="1"/>
  <c r="BC360" i="1"/>
  <c r="AW360" i="1"/>
  <c r="AU360" i="1"/>
  <c r="AT360" i="1"/>
  <c r="AS360" i="1"/>
  <c r="AR360" i="1"/>
  <c r="AL360" i="1"/>
  <c r="AM360" i="1" s="1"/>
  <c r="AJ360" i="1"/>
  <c r="AH360" i="1"/>
  <c r="AG360" i="1"/>
  <c r="AF360" i="1"/>
  <c r="AE360" i="1"/>
  <c r="Z360" i="1"/>
  <c r="Y360" i="1"/>
  <c r="X360" i="1"/>
  <c r="W360" i="1"/>
  <c r="V360" i="1"/>
  <c r="O360" i="1"/>
  <c r="P360" i="1" s="1"/>
  <c r="L360" i="1"/>
  <c r="H360" i="1"/>
  <c r="GO359" i="1"/>
  <c r="GN359" i="1"/>
  <c r="GM359" i="1"/>
  <c r="GI359" i="1"/>
  <c r="GF359" i="1"/>
  <c r="GE359" i="1"/>
  <c r="GD359" i="1"/>
  <c r="GC359" i="1"/>
  <c r="GA359" i="1"/>
  <c r="FB359" i="1"/>
  <c r="FA359" i="1"/>
  <c r="EZ359" i="1"/>
  <c r="EY359" i="1"/>
  <c r="ET359" i="1"/>
  <c r="ES359" i="1"/>
  <c r="EP359" i="1"/>
  <c r="EO359" i="1"/>
  <c r="EN359" i="1"/>
  <c r="EM359" i="1"/>
  <c r="EL359" i="1"/>
  <c r="EC359" i="1"/>
  <c r="EB359" i="1"/>
  <c r="DY359" i="1"/>
  <c r="DW359" i="1"/>
  <c r="DV359" i="1"/>
  <c r="DU359" i="1"/>
  <c r="DT359" i="1"/>
  <c r="DM359" i="1"/>
  <c r="DL359" i="1"/>
  <c r="DK359" i="1"/>
  <c r="DJ359" i="1"/>
  <c r="DI359" i="1"/>
  <c r="DH359" i="1"/>
  <c r="CZ359" i="1"/>
  <c r="CX359" i="1"/>
  <c r="CW359" i="1"/>
  <c r="CV359" i="1"/>
  <c r="CU359" i="1"/>
  <c r="CT359" i="1"/>
  <c r="CS359" i="1"/>
  <c r="CE359" i="1"/>
  <c r="CF359" i="1" s="1"/>
  <c r="CC359" i="1"/>
  <c r="CB359" i="1"/>
  <c r="CA359" i="1"/>
  <c r="BZ359" i="1"/>
  <c r="BY359" i="1"/>
  <c r="BX359" i="1"/>
  <c r="BQ359" i="1"/>
  <c r="BG359" i="1"/>
  <c r="BF359" i="1"/>
  <c r="BE359" i="1"/>
  <c r="BD359" i="1"/>
  <c r="BC359" i="1"/>
  <c r="AW359" i="1"/>
  <c r="AU359" i="1"/>
  <c r="AT359" i="1"/>
  <c r="AS359" i="1"/>
  <c r="AR359" i="1"/>
  <c r="AL359" i="1"/>
  <c r="AM359" i="1" s="1"/>
  <c r="AJ359" i="1"/>
  <c r="AH359" i="1"/>
  <c r="AG359" i="1"/>
  <c r="AF359" i="1"/>
  <c r="AE359" i="1"/>
  <c r="Z359" i="1"/>
  <c r="Y359" i="1"/>
  <c r="X359" i="1"/>
  <c r="W359" i="1"/>
  <c r="V359" i="1"/>
  <c r="O359" i="1"/>
  <c r="P359" i="1" s="1"/>
  <c r="L359" i="1"/>
  <c r="H359" i="1"/>
  <c r="GO358" i="1"/>
  <c r="GN358" i="1"/>
  <c r="GM358" i="1"/>
  <c r="GI358" i="1"/>
  <c r="GF358" i="1"/>
  <c r="GE358" i="1"/>
  <c r="GD358" i="1"/>
  <c r="GC358" i="1"/>
  <c r="GA358" i="1"/>
  <c r="FB358" i="1"/>
  <c r="FA358" i="1"/>
  <c r="EZ358" i="1"/>
  <c r="EY358" i="1"/>
  <c r="ET358" i="1"/>
  <c r="ES358" i="1"/>
  <c r="EP358" i="1"/>
  <c r="EO358" i="1"/>
  <c r="EN358" i="1"/>
  <c r="EM358" i="1"/>
  <c r="EL358" i="1"/>
  <c r="EC358" i="1"/>
  <c r="EB358" i="1"/>
  <c r="DY358" i="1"/>
  <c r="DW358" i="1"/>
  <c r="DV358" i="1"/>
  <c r="DU358" i="1"/>
  <c r="DT358" i="1"/>
  <c r="DM358" i="1"/>
  <c r="DL358" i="1"/>
  <c r="DK358" i="1"/>
  <c r="DJ358" i="1"/>
  <c r="DI358" i="1"/>
  <c r="DH358" i="1"/>
  <c r="CZ358" i="1"/>
  <c r="CX358" i="1"/>
  <c r="CW358" i="1"/>
  <c r="CV358" i="1"/>
  <c r="CU358" i="1"/>
  <c r="CT358" i="1"/>
  <c r="CS358" i="1"/>
  <c r="CE358" i="1"/>
  <c r="CF358" i="1" s="1"/>
  <c r="CC358" i="1"/>
  <c r="CB358" i="1"/>
  <c r="CA358" i="1"/>
  <c r="BZ358" i="1"/>
  <c r="BY358" i="1"/>
  <c r="BX358" i="1"/>
  <c r="BQ358" i="1"/>
  <c r="BG358" i="1"/>
  <c r="BF358" i="1"/>
  <c r="BE358" i="1"/>
  <c r="BD358" i="1"/>
  <c r="BC358" i="1"/>
  <c r="AW358" i="1"/>
  <c r="AU358" i="1"/>
  <c r="AT358" i="1"/>
  <c r="AS358" i="1"/>
  <c r="AR358" i="1"/>
  <c r="AL358" i="1"/>
  <c r="AM358" i="1" s="1"/>
  <c r="AJ358" i="1"/>
  <c r="AH358" i="1"/>
  <c r="AG358" i="1"/>
  <c r="AF358" i="1"/>
  <c r="AE358" i="1"/>
  <c r="Z358" i="1"/>
  <c r="Y358" i="1"/>
  <c r="X358" i="1"/>
  <c r="W358" i="1"/>
  <c r="V358" i="1"/>
  <c r="O358" i="1"/>
  <c r="P358" i="1" s="1"/>
  <c r="L358" i="1"/>
  <c r="H358" i="1"/>
  <c r="GO357" i="1"/>
  <c r="GN357" i="1"/>
  <c r="GM357" i="1"/>
  <c r="GI357" i="1"/>
  <c r="GF357" i="1"/>
  <c r="GE357" i="1"/>
  <c r="GD357" i="1"/>
  <c r="GC357" i="1"/>
  <c r="GA357" i="1"/>
  <c r="FB357" i="1"/>
  <c r="FA357" i="1"/>
  <c r="EZ357" i="1"/>
  <c r="EY357" i="1"/>
  <c r="ET357" i="1"/>
  <c r="ES357" i="1"/>
  <c r="EP357" i="1"/>
  <c r="EO357" i="1"/>
  <c r="EN357" i="1"/>
  <c r="EM357" i="1"/>
  <c r="EL357" i="1"/>
  <c r="EC357" i="1"/>
  <c r="EB357" i="1"/>
  <c r="DY357" i="1"/>
  <c r="DW357" i="1"/>
  <c r="DV357" i="1"/>
  <c r="DU357" i="1"/>
  <c r="DT357" i="1"/>
  <c r="DM357" i="1"/>
  <c r="DL357" i="1"/>
  <c r="DK357" i="1"/>
  <c r="DJ357" i="1"/>
  <c r="DI357" i="1"/>
  <c r="DH357" i="1"/>
  <c r="CZ357" i="1"/>
  <c r="CX357" i="1"/>
  <c r="CW357" i="1"/>
  <c r="CV357" i="1"/>
  <c r="CU357" i="1"/>
  <c r="CT357" i="1"/>
  <c r="CS357" i="1"/>
  <c r="CE357" i="1"/>
  <c r="CF357" i="1" s="1"/>
  <c r="CC357" i="1"/>
  <c r="CB357" i="1"/>
  <c r="CA357" i="1"/>
  <c r="BZ357" i="1"/>
  <c r="BY357" i="1"/>
  <c r="BX357" i="1"/>
  <c r="BQ357" i="1"/>
  <c r="BG357" i="1"/>
  <c r="BF357" i="1"/>
  <c r="BE357" i="1"/>
  <c r="BD357" i="1"/>
  <c r="BC357" i="1"/>
  <c r="AW357" i="1"/>
  <c r="AU357" i="1"/>
  <c r="AT357" i="1"/>
  <c r="AS357" i="1"/>
  <c r="AR357" i="1"/>
  <c r="AL357" i="1"/>
  <c r="AM357" i="1" s="1"/>
  <c r="AJ357" i="1"/>
  <c r="AH357" i="1"/>
  <c r="AG357" i="1"/>
  <c r="AF357" i="1"/>
  <c r="AE357" i="1"/>
  <c r="Z357" i="1"/>
  <c r="Y357" i="1"/>
  <c r="X357" i="1"/>
  <c r="W357" i="1"/>
  <c r="V357" i="1"/>
  <c r="O357" i="1"/>
  <c r="P357" i="1" s="1"/>
  <c r="L357" i="1"/>
  <c r="H357" i="1"/>
  <c r="GO356" i="1"/>
  <c r="GN356" i="1"/>
  <c r="GM356" i="1"/>
  <c r="GI356" i="1"/>
  <c r="GF356" i="1"/>
  <c r="GE356" i="1"/>
  <c r="GD356" i="1"/>
  <c r="GC356" i="1"/>
  <c r="GA356" i="1"/>
  <c r="FB356" i="1"/>
  <c r="FA356" i="1"/>
  <c r="EZ356" i="1"/>
  <c r="EY356" i="1"/>
  <c r="ET356" i="1"/>
  <c r="ES356" i="1"/>
  <c r="EP356" i="1"/>
  <c r="EO356" i="1"/>
  <c r="EN356" i="1"/>
  <c r="EM356" i="1"/>
  <c r="EL356" i="1"/>
  <c r="EC356" i="1"/>
  <c r="EB356" i="1"/>
  <c r="DY356" i="1"/>
  <c r="DW356" i="1"/>
  <c r="DV356" i="1"/>
  <c r="DU356" i="1"/>
  <c r="DT356" i="1"/>
  <c r="DM356" i="1"/>
  <c r="DL356" i="1"/>
  <c r="DK356" i="1"/>
  <c r="DJ356" i="1"/>
  <c r="DI356" i="1"/>
  <c r="DH356" i="1"/>
  <c r="CZ356" i="1"/>
  <c r="CX356" i="1"/>
  <c r="CW356" i="1"/>
  <c r="CV356" i="1"/>
  <c r="CU356" i="1"/>
  <c r="CT356" i="1"/>
  <c r="CS356" i="1"/>
  <c r="CE356" i="1"/>
  <c r="CF356" i="1" s="1"/>
  <c r="CC356" i="1"/>
  <c r="CB356" i="1"/>
  <c r="CA356" i="1"/>
  <c r="BZ356" i="1"/>
  <c r="BY356" i="1"/>
  <c r="BX356" i="1"/>
  <c r="BQ356" i="1"/>
  <c r="BG356" i="1"/>
  <c r="BF356" i="1"/>
  <c r="BE356" i="1"/>
  <c r="BD356" i="1"/>
  <c r="BC356" i="1"/>
  <c r="AW356" i="1"/>
  <c r="AU356" i="1"/>
  <c r="AT356" i="1"/>
  <c r="AS356" i="1"/>
  <c r="AR356" i="1"/>
  <c r="AL356" i="1"/>
  <c r="AM356" i="1" s="1"/>
  <c r="AJ356" i="1"/>
  <c r="AH356" i="1"/>
  <c r="AG356" i="1"/>
  <c r="AF356" i="1"/>
  <c r="AE356" i="1"/>
  <c r="Z356" i="1"/>
  <c r="Y356" i="1"/>
  <c r="X356" i="1"/>
  <c r="W356" i="1"/>
  <c r="V356" i="1"/>
  <c r="O356" i="1"/>
  <c r="P356" i="1" s="1"/>
  <c r="L356" i="1"/>
  <c r="H356" i="1"/>
  <c r="GO355" i="1"/>
  <c r="GN355" i="1"/>
  <c r="GM355" i="1"/>
  <c r="GI355" i="1"/>
  <c r="GF355" i="1"/>
  <c r="GE355" i="1"/>
  <c r="GD355" i="1"/>
  <c r="GC355" i="1"/>
  <c r="GA355" i="1"/>
  <c r="FB355" i="1"/>
  <c r="FA355" i="1"/>
  <c r="EZ355" i="1"/>
  <c r="EY355" i="1"/>
  <c r="ET355" i="1"/>
  <c r="ES355" i="1"/>
  <c r="EP355" i="1"/>
  <c r="EO355" i="1"/>
  <c r="EN355" i="1"/>
  <c r="EM355" i="1"/>
  <c r="EL355" i="1"/>
  <c r="EC355" i="1"/>
  <c r="EB355" i="1"/>
  <c r="DY355" i="1"/>
  <c r="DW355" i="1"/>
  <c r="DV355" i="1"/>
  <c r="DU355" i="1"/>
  <c r="DT355" i="1"/>
  <c r="DM355" i="1"/>
  <c r="DL355" i="1"/>
  <c r="DK355" i="1"/>
  <c r="DJ355" i="1"/>
  <c r="DI355" i="1"/>
  <c r="DH355" i="1"/>
  <c r="CZ355" i="1"/>
  <c r="CX355" i="1"/>
  <c r="CW355" i="1"/>
  <c r="CV355" i="1"/>
  <c r="CU355" i="1"/>
  <c r="CT355" i="1"/>
  <c r="CS355" i="1"/>
  <c r="CE355" i="1"/>
  <c r="CF355" i="1" s="1"/>
  <c r="CC355" i="1"/>
  <c r="CB355" i="1"/>
  <c r="CA355" i="1"/>
  <c r="BZ355" i="1"/>
  <c r="BY355" i="1"/>
  <c r="BX355" i="1"/>
  <c r="BQ355" i="1"/>
  <c r="BG355" i="1"/>
  <c r="BF355" i="1"/>
  <c r="BE355" i="1"/>
  <c r="BD355" i="1"/>
  <c r="BC355" i="1"/>
  <c r="AW355" i="1"/>
  <c r="AU355" i="1"/>
  <c r="AT355" i="1"/>
  <c r="AS355" i="1"/>
  <c r="AR355" i="1"/>
  <c r="AL355" i="1"/>
  <c r="AM355" i="1" s="1"/>
  <c r="AJ355" i="1"/>
  <c r="AH355" i="1"/>
  <c r="AG355" i="1"/>
  <c r="AF355" i="1"/>
  <c r="AE355" i="1"/>
  <c r="Z355" i="1"/>
  <c r="Y355" i="1"/>
  <c r="X355" i="1"/>
  <c r="W355" i="1"/>
  <c r="V355" i="1"/>
  <c r="O355" i="1"/>
  <c r="P355" i="1" s="1"/>
  <c r="L355" i="1"/>
  <c r="H355" i="1"/>
  <c r="GO354" i="1"/>
  <c r="GN354" i="1"/>
  <c r="GM354" i="1"/>
  <c r="GI354" i="1"/>
  <c r="GF354" i="1"/>
  <c r="GE354" i="1"/>
  <c r="GD354" i="1"/>
  <c r="GC354" i="1"/>
  <c r="GA354" i="1"/>
  <c r="FB354" i="1"/>
  <c r="FA354" i="1"/>
  <c r="EZ354" i="1"/>
  <c r="EY354" i="1"/>
  <c r="ET354" i="1"/>
  <c r="ES354" i="1"/>
  <c r="EP354" i="1"/>
  <c r="EO354" i="1"/>
  <c r="EN354" i="1"/>
  <c r="EM354" i="1"/>
  <c r="EL354" i="1"/>
  <c r="EC354" i="1"/>
  <c r="EB354" i="1"/>
  <c r="DY354" i="1"/>
  <c r="DW354" i="1"/>
  <c r="DV354" i="1"/>
  <c r="DU354" i="1"/>
  <c r="DT354" i="1"/>
  <c r="DM354" i="1"/>
  <c r="DL354" i="1"/>
  <c r="DK354" i="1"/>
  <c r="DJ354" i="1"/>
  <c r="DI354" i="1"/>
  <c r="DH354" i="1"/>
  <c r="CZ354" i="1"/>
  <c r="CX354" i="1"/>
  <c r="CW354" i="1"/>
  <c r="CV354" i="1"/>
  <c r="CU354" i="1"/>
  <c r="CT354" i="1"/>
  <c r="CS354" i="1"/>
  <c r="CE354" i="1"/>
  <c r="CF354" i="1" s="1"/>
  <c r="CC354" i="1"/>
  <c r="CB354" i="1"/>
  <c r="CA354" i="1"/>
  <c r="BZ354" i="1"/>
  <c r="BY354" i="1"/>
  <c r="BX354" i="1"/>
  <c r="BQ354" i="1"/>
  <c r="BG354" i="1"/>
  <c r="BF354" i="1"/>
  <c r="BE354" i="1"/>
  <c r="BD354" i="1"/>
  <c r="BC354" i="1"/>
  <c r="AW354" i="1"/>
  <c r="AU354" i="1"/>
  <c r="AT354" i="1"/>
  <c r="AS354" i="1"/>
  <c r="AR354" i="1"/>
  <c r="AL354" i="1"/>
  <c r="AM354" i="1" s="1"/>
  <c r="AJ354" i="1"/>
  <c r="AH354" i="1"/>
  <c r="AG354" i="1"/>
  <c r="AF354" i="1"/>
  <c r="AE354" i="1"/>
  <c r="Z354" i="1"/>
  <c r="Y354" i="1"/>
  <c r="X354" i="1"/>
  <c r="W354" i="1"/>
  <c r="V354" i="1"/>
  <c r="O354" i="1"/>
  <c r="P354" i="1" s="1"/>
  <c r="L354" i="1"/>
  <c r="H354" i="1"/>
  <c r="GO353" i="1"/>
  <c r="GN353" i="1"/>
  <c r="GM353" i="1"/>
  <c r="GI353" i="1"/>
  <c r="GF353" i="1"/>
  <c r="GE353" i="1"/>
  <c r="GD353" i="1"/>
  <c r="GC353" i="1"/>
  <c r="GA353" i="1"/>
  <c r="FB353" i="1"/>
  <c r="FA353" i="1"/>
  <c r="EZ353" i="1"/>
  <c r="EY353" i="1"/>
  <c r="ET353" i="1"/>
  <c r="ES353" i="1"/>
  <c r="EP353" i="1"/>
  <c r="EO353" i="1"/>
  <c r="EN353" i="1"/>
  <c r="EM353" i="1"/>
  <c r="EL353" i="1"/>
  <c r="EC353" i="1"/>
  <c r="EB353" i="1"/>
  <c r="DY353" i="1"/>
  <c r="DW353" i="1"/>
  <c r="DV353" i="1"/>
  <c r="DU353" i="1"/>
  <c r="DT353" i="1"/>
  <c r="DM353" i="1"/>
  <c r="DL353" i="1"/>
  <c r="DK353" i="1"/>
  <c r="DJ353" i="1"/>
  <c r="DI353" i="1"/>
  <c r="DH353" i="1"/>
  <c r="CZ353" i="1"/>
  <c r="CX353" i="1"/>
  <c r="CW353" i="1"/>
  <c r="CV353" i="1"/>
  <c r="CU353" i="1"/>
  <c r="CT353" i="1"/>
  <c r="CS353" i="1"/>
  <c r="CE353" i="1"/>
  <c r="CF353" i="1" s="1"/>
  <c r="CC353" i="1"/>
  <c r="CB353" i="1"/>
  <c r="CA353" i="1"/>
  <c r="BZ353" i="1"/>
  <c r="BY353" i="1"/>
  <c r="BX353" i="1"/>
  <c r="BQ353" i="1"/>
  <c r="BG353" i="1"/>
  <c r="BF353" i="1"/>
  <c r="BE353" i="1"/>
  <c r="BD353" i="1"/>
  <c r="BC353" i="1"/>
  <c r="AW353" i="1"/>
  <c r="AU353" i="1"/>
  <c r="AT353" i="1"/>
  <c r="AS353" i="1"/>
  <c r="AR353" i="1"/>
  <c r="AL353" i="1"/>
  <c r="AM353" i="1" s="1"/>
  <c r="AJ353" i="1"/>
  <c r="AH353" i="1"/>
  <c r="AG353" i="1"/>
  <c r="AF353" i="1"/>
  <c r="AE353" i="1"/>
  <c r="Z353" i="1"/>
  <c r="Y353" i="1"/>
  <c r="X353" i="1"/>
  <c r="W353" i="1"/>
  <c r="V353" i="1"/>
  <c r="O353" i="1"/>
  <c r="P353" i="1" s="1"/>
  <c r="L353" i="1"/>
  <c r="H353" i="1"/>
  <c r="GO352" i="1"/>
  <c r="GN352" i="1"/>
  <c r="GM352" i="1"/>
  <c r="GI352" i="1"/>
  <c r="GF352" i="1"/>
  <c r="GE352" i="1"/>
  <c r="GD352" i="1"/>
  <c r="GC352" i="1"/>
  <c r="GA352" i="1"/>
  <c r="FB352" i="1"/>
  <c r="FA352" i="1"/>
  <c r="EZ352" i="1"/>
  <c r="EY352" i="1"/>
  <c r="ET352" i="1"/>
  <c r="ES352" i="1"/>
  <c r="EP352" i="1"/>
  <c r="EO352" i="1"/>
  <c r="EN352" i="1"/>
  <c r="EM352" i="1"/>
  <c r="EL352" i="1"/>
  <c r="EC352" i="1"/>
  <c r="EB352" i="1"/>
  <c r="DY352" i="1"/>
  <c r="DW352" i="1"/>
  <c r="DV352" i="1"/>
  <c r="DU352" i="1"/>
  <c r="DT352" i="1"/>
  <c r="DM352" i="1"/>
  <c r="DL352" i="1"/>
  <c r="DK352" i="1"/>
  <c r="DJ352" i="1"/>
  <c r="DI352" i="1"/>
  <c r="DH352" i="1"/>
  <c r="CZ352" i="1"/>
  <c r="CX352" i="1"/>
  <c r="CW352" i="1"/>
  <c r="CV352" i="1"/>
  <c r="CU352" i="1"/>
  <c r="CT352" i="1"/>
  <c r="CS352" i="1"/>
  <c r="CE352" i="1"/>
  <c r="CF352" i="1" s="1"/>
  <c r="CC352" i="1"/>
  <c r="CB352" i="1"/>
  <c r="CA352" i="1"/>
  <c r="BZ352" i="1"/>
  <c r="BY352" i="1"/>
  <c r="BX352" i="1"/>
  <c r="BQ352" i="1"/>
  <c r="BG352" i="1"/>
  <c r="BF352" i="1"/>
  <c r="BE352" i="1"/>
  <c r="BD352" i="1"/>
  <c r="BC352" i="1"/>
  <c r="AW352" i="1"/>
  <c r="AU352" i="1"/>
  <c r="AT352" i="1"/>
  <c r="AS352" i="1"/>
  <c r="AR352" i="1"/>
  <c r="AL352" i="1"/>
  <c r="AM352" i="1" s="1"/>
  <c r="AJ352" i="1"/>
  <c r="AH352" i="1"/>
  <c r="AG352" i="1"/>
  <c r="AF352" i="1"/>
  <c r="AE352" i="1"/>
  <c r="Z352" i="1"/>
  <c r="Y352" i="1"/>
  <c r="X352" i="1"/>
  <c r="W352" i="1"/>
  <c r="V352" i="1"/>
  <c r="O352" i="1"/>
  <c r="P352" i="1" s="1"/>
  <c r="L352" i="1"/>
  <c r="H352" i="1"/>
  <c r="GO351" i="1"/>
  <c r="GN351" i="1"/>
  <c r="GM351" i="1"/>
  <c r="GI351" i="1"/>
  <c r="GF351" i="1"/>
  <c r="GE351" i="1"/>
  <c r="GD351" i="1"/>
  <c r="GC351" i="1"/>
  <c r="GA351" i="1"/>
  <c r="FB351" i="1"/>
  <c r="FA351" i="1"/>
  <c r="EZ351" i="1"/>
  <c r="EY351" i="1"/>
  <c r="ET351" i="1"/>
  <c r="ES351" i="1"/>
  <c r="EP351" i="1"/>
  <c r="EO351" i="1"/>
  <c r="EN351" i="1"/>
  <c r="EM351" i="1"/>
  <c r="EL351" i="1"/>
  <c r="EC351" i="1"/>
  <c r="EB351" i="1"/>
  <c r="DY351" i="1"/>
  <c r="DW351" i="1"/>
  <c r="DV351" i="1"/>
  <c r="DU351" i="1"/>
  <c r="DT351" i="1"/>
  <c r="DM351" i="1"/>
  <c r="DL351" i="1"/>
  <c r="DK351" i="1"/>
  <c r="DJ351" i="1"/>
  <c r="DI351" i="1"/>
  <c r="DH351" i="1"/>
  <c r="CZ351" i="1"/>
  <c r="CX351" i="1"/>
  <c r="CW351" i="1"/>
  <c r="CV351" i="1"/>
  <c r="CU351" i="1"/>
  <c r="CT351" i="1"/>
  <c r="CS351" i="1"/>
  <c r="CE351" i="1"/>
  <c r="CF351" i="1" s="1"/>
  <c r="CC351" i="1"/>
  <c r="CB351" i="1"/>
  <c r="CA351" i="1"/>
  <c r="BZ351" i="1"/>
  <c r="BY351" i="1"/>
  <c r="BX351" i="1"/>
  <c r="BQ351" i="1"/>
  <c r="BG351" i="1"/>
  <c r="BF351" i="1"/>
  <c r="BE351" i="1"/>
  <c r="BD351" i="1"/>
  <c r="BC351" i="1"/>
  <c r="AW351" i="1"/>
  <c r="AU351" i="1"/>
  <c r="AT351" i="1"/>
  <c r="AS351" i="1"/>
  <c r="AR351" i="1"/>
  <c r="AL351" i="1"/>
  <c r="AM351" i="1" s="1"/>
  <c r="AJ351" i="1"/>
  <c r="AH351" i="1"/>
  <c r="AG351" i="1"/>
  <c r="AF351" i="1"/>
  <c r="AE351" i="1"/>
  <c r="Z351" i="1"/>
  <c r="Y351" i="1"/>
  <c r="X351" i="1"/>
  <c r="W351" i="1"/>
  <c r="V351" i="1"/>
  <c r="O351" i="1"/>
  <c r="P351" i="1" s="1"/>
  <c r="L351" i="1"/>
  <c r="H351" i="1"/>
  <c r="GO350" i="1"/>
  <c r="GN350" i="1"/>
  <c r="GM350" i="1"/>
  <c r="GI350" i="1"/>
  <c r="GF350" i="1"/>
  <c r="GE350" i="1"/>
  <c r="GD350" i="1"/>
  <c r="GC350" i="1"/>
  <c r="GA350" i="1"/>
  <c r="FB350" i="1"/>
  <c r="FA350" i="1"/>
  <c r="EZ350" i="1"/>
  <c r="EY350" i="1"/>
  <c r="ET350" i="1"/>
  <c r="ES350" i="1"/>
  <c r="EP350" i="1"/>
  <c r="EO350" i="1"/>
  <c r="EN350" i="1"/>
  <c r="EM350" i="1"/>
  <c r="EL350" i="1"/>
  <c r="EC350" i="1"/>
  <c r="EB350" i="1"/>
  <c r="DY350" i="1"/>
  <c r="DW350" i="1"/>
  <c r="DV350" i="1"/>
  <c r="DU350" i="1"/>
  <c r="DT350" i="1"/>
  <c r="DM350" i="1"/>
  <c r="DL350" i="1"/>
  <c r="DK350" i="1"/>
  <c r="DJ350" i="1"/>
  <c r="DI350" i="1"/>
  <c r="DH350" i="1"/>
  <c r="CZ350" i="1"/>
  <c r="CX350" i="1"/>
  <c r="CW350" i="1"/>
  <c r="CV350" i="1"/>
  <c r="CU350" i="1"/>
  <c r="CT350" i="1"/>
  <c r="CS350" i="1"/>
  <c r="CE350" i="1"/>
  <c r="CF350" i="1" s="1"/>
  <c r="CC350" i="1"/>
  <c r="CB350" i="1"/>
  <c r="CA350" i="1"/>
  <c r="BZ350" i="1"/>
  <c r="BY350" i="1"/>
  <c r="BX350" i="1"/>
  <c r="BQ350" i="1"/>
  <c r="BG350" i="1"/>
  <c r="BF350" i="1"/>
  <c r="BE350" i="1"/>
  <c r="BD350" i="1"/>
  <c r="BC350" i="1"/>
  <c r="AW350" i="1"/>
  <c r="AU350" i="1"/>
  <c r="AT350" i="1"/>
  <c r="AS350" i="1"/>
  <c r="AR350" i="1"/>
  <c r="AL350" i="1"/>
  <c r="AM350" i="1" s="1"/>
  <c r="AJ350" i="1"/>
  <c r="AH350" i="1"/>
  <c r="AG350" i="1"/>
  <c r="AF350" i="1"/>
  <c r="AE350" i="1"/>
  <c r="Z350" i="1"/>
  <c r="Y350" i="1"/>
  <c r="X350" i="1"/>
  <c r="W350" i="1"/>
  <c r="V350" i="1"/>
  <c r="O350" i="1"/>
  <c r="P350" i="1" s="1"/>
  <c r="L350" i="1"/>
  <c r="H350" i="1"/>
  <c r="GO349" i="1"/>
  <c r="GN349" i="1"/>
  <c r="GM349" i="1"/>
  <c r="GI349" i="1"/>
  <c r="GF349" i="1"/>
  <c r="GE349" i="1"/>
  <c r="GD349" i="1"/>
  <c r="GC349" i="1"/>
  <c r="GA349" i="1"/>
  <c r="FB349" i="1"/>
  <c r="FA349" i="1"/>
  <c r="EZ349" i="1"/>
  <c r="EY349" i="1"/>
  <c r="ET349" i="1"/>
  <c r="ES349" i="1"/>
  <c r="EP349" i="1"/>
  <c r="EO349" i="1"/>
  <c r="EN349" i="1"/>
  <c r="EM349" i="1"/>
  <c r="EL349" i="1"/>
  <c r="EC349" i="1"/>
  <c r="EB349" i="1"/>
  <c r="DY349" i="1"/>
  <c r="DW349" i="1"/>
  <c r="DV349" i="1"/>
  <c r="DU349" i="1"/>
  <c r="DT349" i="1"/>
  <c r="DM349" i="1"/>
  <c r="DL349" i="1"/>
  <c r="DK349" i="1"/>
  <c r="DJ349" i="1"/>
  <c r="DI349" i="1"/>
  <c r="DH349" i="1"/>
  <c r="CZ349" i="1"/>
  <c r="CX349" i="1"/>
  <c r="CW349" i="1"/>
  <c r="CV349" i="1"/>
  <c r="CU349" i="1"/>
  <c r="CT349" i="1"/>
  <c r="CS349" i="1"/>
  <c r="CE349" i="1"/>
  <c r="CF349" i="1" s="1"/>
  <c r="CC349" i="1"/>
  <c r="CB349" i="1"/>
  <c r="CA349" i="1"/>
  <c r="BZ349" i="1"/>
  <c r="BY349" i="1"/>
  <c r="BX349" i="1"/>
  <c r="BQ349" i="1"/>
  <c r="BG349" i="1"/>
  <c r="BF349" i="1"/>
  <c r="BE349" i="1"/>
  <c r="BD349" i="1"/>
  <c r="BC349" i="1"/>
  <c r="AW349" i="1"/>
  <c r="AU349" i="1"/>
  <c r="AT349" i="1"/>
  <c r="AS349" i="1"/>
  <c r="AR349" i="1"/>
  <c r="AL349" i="1"/>
  <c r="AM349" i="1" s="1"/>
  <c r="AJ349" i="1"/>
  <c r="AH349" i="1"/>
  <c r="AG349" i="1"/>
  <c r="AF349" i="1"/>
  <c r="AE349" i="1"/>
  <c r="Z349" i="1"/>
  <c r="Y349" i="1"/>
  <c r="X349" i="1"/>
  <c r="W349" i="1"/>
  <c r="V349" i="1"/>
  <c r="O349" i="1"/>
  <c r="P349" i="1" s="1"/>
  <c r="L349" i="1"/>
  <c r="H349" i="1"/>
  <c r="GO348" i="1"/>
  <c r="GN348" i="1"/>
  <c r="GM348" i="1"/>
  <c r="GI348" i="1"/>
  <c r="GF348" i="1"/>
  <c r="GE348" i="1"/>
  <c r="GD348" i="1"/>
  <c r="GC348" i="1"/>
  <c r="GA348" i="1"/>
  <c r="FB348" i="1"/>
  <c r="FA348" i="1"/>
  <c r="EZ348" i="1"/>
  <c r="EY348" i="1"/>
  <c r="ET348" i="1"/>
  <c r="ES348" i="1"/>
  <c r="EP348" i="1"/>
  <c r="EO348" i="1"/>
  <c r="EN348" i="1"/>
  <c r="EM348" i="1"/>
  <c r="EL348" i="1"/>
  <c r="EC348" i="1"/>
  <c r="EB348" i="1"/>
  <c r="DY348" i="1"/>
  <c r="DW348" i="1"/>
  <c r="DV348" i="1"/>
  <c r="DU348" i="1"/>
  <c r="DT348" i="1"/>
  <c r="DM348" i="1"/>
  <c r="DL348" i="1"/>
  <c r="DK348" i="1"/>
  <c r="DJ348" i="1"/>
  <c r="DI348" i="1"/>
  <c r="DH348" i="1"/>
  <c r="CZ348" i="1"/>
  <c r="CX348" i="1"/>
  <c r="CW348" i="1"/>
  <c r="CV348" i="1"/>
  <c r="CU348" i="1"/>
  <c r="CT348" i="1"/>
  <c r="CS348" i="1"/>
  <c r="CE348" i="1"/>
  <c r="CF348" i="1" s="1"/>
  <c r="CC348" i="1"/>
  <c r="CB348" i="1"/>
  <c r="CA348" i="1"/>
  <c r="BZ348" i="1"/>
  <c r="BY348" i="1"/>
  <c r="BX348" i="1"/>
  <c r="BQ348" i="1"/>
  <c r="BG348" i="1"/>
  <c r="BF348" i="1"/>
  <c r="BE348" i="1"/>
  <c r="BD348" i="1"/>
  <c r="BC348" i="1"/>
  <c r="AW348" i="1"/>
  <c r="AU348" i="1"/>
  <c r="AT348" i="1"/>
  <c r="AS348" i="1"/>
  <c r="AR348" i="1"/>
  <c r="AL348" i="1"/>
  <c r="AM348" i="1" s="1"/>
  <c r="AJ348" i="1"/>
  <c r="AH348" i="1"/>
  <c r="AG348" i="1"/>
  <c r="AF348" i="1"/>
  <c r="AE348" i="1"/>
  <c r="Z348" i="1"/>
  <c r="Y348" i="1"/>
  <c r="X348" i="1"/>
  <c r="W348" i="1"/>
  <c r="V348" i="1"/>
  <c r="O348" i="1"/>
  <c r="P348" i="1" s="1"/>
  <c r="L348" i="1"/>
  <c r="H348" i="1"/>
  <c r="GO347" i="1"/>
  <c r="GN347" i="1"/>
  <c r="GM347" i="1"/>
  <c r="GI347" i="1"/>
  <c r="GF347" i="1"/>
  <c r="GE347" i="1"/>
  <c r="GD347" i="1"/>
  <c r="GC347" i="1"/>
  <c r="GA347" i="1"/>
  <c r="FB347" i="1"/>
  <c r="FA347" i="1"/>
  <c r="EZ347" i="1"/>
  <c r="EY347" i="1"/>
  <c r="ET347" i="1"/>
  <c r="ES347" i="1"/>
  <c r="EP347" i="1"/>
  <c r="EO347" i="1"/>
  <c r="EN347" i="1"/>
  <c r="EM347" i="1"/>
  <c r="EL347" i="1"/>
  <c r="EC347" i="1"/>
  <c r="EB347" i="1"/>
  <c r="DY347" i="1"/>
  <c r="DW347" i="1"/>
  <c r="DV347" i="1"/>
  <c r="DU347" i="1"/>
  <c r="DT347" i="1"/>
  <c r="DM347" i="1"/>
  <c r="DL347" i="1"/>
  <c r="DK347" i="1"/>
  <c r="DJ347" i="1"/>
  <c r="DI347" i="1"/>
  <c r="DH347" i="1"/>
  <c r="CZ347" i="1"/>
  <c r="CX347" i="1"/>
  <c r="CW347" i="1"/>
  <c r="CV347" i="1"/>
  <c r="CU347" i="1"/>
  <c r="CT347" i="1"/>
  <c r="CS347" i="1"/>
  <c r="CE347" i="1"/>
  <c r="CF347" i="1" s="1"/>
  <c r="CC347" i="1"/>
  <c r="CB347" i="1"/>
  <c r="CA347" i="1"/>
  <c r="BZ347" i="1"/>
  <c r="BY347" i="1"/>
  <c r="BX347" i="1"/>
  <c r="BQ347" i="1"/>
  <c r="BG347" i="1"/>
  <c r="BF347" i="1"/>
  <c r="BE347" i="1"/>
  <c r="BD347" i="1"/>
  <c r="BC347" i="1"/>
  <c r="AW347" i="1"/>
  <c r="AU347" i="1"/>
  <c r="AT347" i="1"/>
  <c r="AS347" i="1"/>
  <c r="AR347" i="1"/>
  <c r="AL347" i="1"/>
  <c r="AM347" i="1" s="1"/>
  <c r="AJ347" i="1"/>
  <c r="AH347" i="1"/>
  <c r="AG347" i="1"/>
  <c r="AF347" i="1"/>
  <c r="AE347" i="1"/>
  <c r="Z347" i="1"/>
  <c r="Y347" i="1"/>
  <c r="X347" i="1"/>
  <c r="W347" i="1"/>
  <c r="V347" i="1"/>
  <c r="O347" i="1"/>
  <c r="P347" i="1" s="1"/>
  <c r="L347" i="1"/>
  <c r="H347" i="1"/>
  <c r="GO346" i="1"/>
  <c r="GN346" i="1"/>
  <c r="GM346" i="1"/>
  <c r="GI346" i="1"/>
  <c r="GF346" i="1"/>
  <c r="GE346" i="1"/>
  <c r="GD346" i="1"/>
  <c r="GC346" i="1"/>
  <c r="GA346" i="1"/>
  <c r="FB346" i="1"/>
  <c r="FA346" i="1"/>
  <c r="EZ346" i="1"/>
  <c r="EY346" i="1"/>
  <c r="ET346" i="1"/>
  <c r="ES346" i="1"/>
  <c r="EP346" i="1"/>
  <c r="EO346" i="1"/>
  <c r="EN346" i="1"/>
  <c r="EM346" i="1"/>
  <c r="EL346" i="1"/>
  <c r="EC346" i="1"/>
  <c r="EB346" i="1"/>
  <c r="DY346" i="1"/>
  <c r="DW346" i="1"/>
  <c r="DV346" i="1"/>
  <c r="DU346" i="1"/>
  <c r="DT346" i="1"/>
  <c r="DM346" i="1"/>
  <c r="DL346" i="1"/>
  <c r="DK346" i="1"/>
  <c r="DJ346" i="1"/>
  <c r="DI346" i="1"/>
  <c r="DH346" i="1"/>
  <c r="CZ346" i="1"/>
  <c r="CX346" i="1"/>
  <c r="CW346" i="1"/>
  <c r="CV346" i="1"/>
  <c r="CU346" i="1"/>
  <c r="CT346" i="1"/>
  <c r="CS346" i="1"/>
  <c r="CE346" i="1"/>
  <c r="CF346" i="1" s="1"/>
  <c r="CC346" i="1"/>
  <c r="CB346" i="1"/>
  <c r="CA346" i="1"/>
  <c r="BZ346" i="1"/>
  <c r="BY346" i="1"/>
  <c r="BX346" i="1"/>
  <c r="BQ346" i="1"/>
  <c r="BG346" i="1"/>
  <c r="BF346" i="1"/>
  <c r="BE346" i="1"/>
  <c r="BD346" i="1"/>
  <c r="BC346" i="1"/>
  <c r="AW346" i="1"/>
  <c r="AU346" i="1"/>
  <c r="AT346" i="1"/>
  <c r="AS346" i="1"/>
  <c r="AR346" i="1"/>
  <c r="AL346" i="1"/>
  <c r="AM346" i="1" s="1"/>
  <c r="AJ346" i="1"/>
  <c r="AH346" i="1"/>
  <c r="AG346" i="1"/>
  <c r="AF346" i="1"/>
  <c r="AE346" i="1"/>
  <c r="Z346" i="1"/>
  <c r="Y346" i="1"/>
  <c r="X346" i="1"/>
  <c r="W346" i="1"/>
  <c r="V346" i="1"/>
  <c r="O346" i="1"/>
  <c r="P346" i="1" s="1"/>
  <c r="L346" i="1"/>
  <c r="H346" i="1"/>
  <c r="GO345" i="1"/>
  <c r="GN345" i="1"/>
  <c r="GM345" i="1"/>
  <c r="GI345" i="1"/>
  <c r="GF345" i="1"/>
  <c r="GE345" i="1"/>
  <c r="GD345" i="1"/>
  <c r="GC345" i="1"/>
  <c r="GA345" i="1"/>
  <c r="FB345" i="1"/>
  <c r="FA345" i="1"/>
  <c r="EZ345" i="1"/>
  <c r="EY345" i="1"/>
  <c r="ET345" i="1"/>
  <c r="ES345" i="1"/>
  <c r="EP345" i="1"/>
  <c r="EO345" i="1"/>
  <c r="EN345" i="1"/>
  <c r="EM345" i="1"/>
  <c r="EL345" i="1"/>
  <c r="EC345" i="1"/>
  <c r="EB345" i="1"/>
  <c r="DY345" i="1"/>
  <c r="DW345" i="1"/>
  <c r="DV345" i="1"/>
  <c r="DU345" i="1"/>
  <c r="DT345" i="1"/>
  <c r="DM345" i="1"/>
  <c r="DL345" i="1"/>
  <c r="DK345" i="1"/>
  <c r="DJ345" i="1"/>
  <c r="DI345" i="1"/>
  <c r="DH345" i="1"/>
  <c r="CZ345" i="1"/>
  <c r="CX345" i="1"/>
  <c r="CW345" i="1"/>
  <c r="CV345" i="1"/>
  <c r="CU345" i="1"/>
  <c r="CT345" i="1"/>
  <c r="CS345" i="1"/>
  <c r="CE345" i="1"/>
  <c r="CF345" i="1" s="1"/>
  <c r="CC345" i="1"/>
  <c r="CB345" i="1"/>
  <c r="CA345" i="1"/>
  <c r="BZ345" i="1"/>
  <c r="BY345" i="1"/>
  <c r="BX345" i="1"/>
  <c r="BQ345" i="1"/>
  <c r="BG345" i="1"/>
  <c r="BF345" i="1"/>
  <c r="BE345" i="1"/>
  <c r="BD345" i="1"/>
  <c r="BC345" i="1"/>
  <c r="AW345" i="1"/>
  <c r="AU345" i="1"/>
  <c r="AT345" i="1"/>
  <c r="AS345" i="1"/>
  <c r="AR345" i="1"/>
  <c r="AL345" i="1"/>
  <c r="AM345" i="1" s="1"/>
  <c r="AJ345" i="1"/>
  <c r="AH345" i="1"/>
  <c r="AG345" i="1"/>
  <c r="AF345" i="1"/>
  <c r="AE345" i="1"/>
  <c r="Z345" i="1"/>
  <c r="Y345" i="1"/>
  <c r="X345" i="1"/>
  <c r="W345" i="1"/>
  <c r="V345" i="1"/>
  <c r="O345" i="1"/>
  <c r="P345" i="1" s="1"/>
  <c r="L345" i="1"/>
  <c r="H345" i="1"/>
  <c r="GO344" i="1"/>
  <c r="GN344" i="1"/>
  <c r="GM344" i="1"/>
  <c r="GI344" i="1"/>
  <c r="GF344" i="1"/>
  <c r="GE344" i="1"/>
  <c r="GD344" i="1"/>
  <c r="GC344" i="1"/>
  <c r="GA344" i="1"/>
  <c r="FB344" i="1"/>
  <c r="FA344" i="1"/>
  <c r="EZ344" i="1"/>
  <c r="EY344" i="1"/>
  <c r="ET344" i="1"/>
  <c r="ES344" i="1"/>
  <c r="EP344" i="1"/>
  <c r="EO344" i="1"/>
  <c r="EN344" i="1"/>
  <c r="EM344" i="1"/>
  <c r="EL344" i="1"/>
  <c r="EC344" i="1"/>
  <c r="EB344" i="1"/>
  <c r="DY344" i="1"/>
  <c r="DW344" i="1"/>
  <c r="DV344" i="1"/>
  <c r="DU344" i="1"/>
  <c r="DT344" i="1"/>
  <c r="DM344" i="1"/>
  <c r="DL344" i="1"/>
  <c r="DK344" i="1"/>
  <c r="DJ344" i="1"/>
  <c r="DI344" i="1"/>
  <c r="DH344" i="1"/>
  <c r="CZ344" i="1"/>
  <c r="CX344" i="1"/>
  <c r="CW344" i="1"/>
  <c r="CV344" i="1"/>
  <c r="CU344" i="1"/>
  <c r="CT344" i="1"/>
  <c r="CS344" i="1"/>
  <c r="CE344" i="1"/>
  <c r="CF344" i="1" s="1"/>
  <c r="CC344" i="1"/>
  <c r="CB344" i="1"/>
  <c r="CA344" i="1"/>
  <c r="BZ344" i="1"/>
  <c r="BY344" i="1"/>
  <c r="BX344" i="1"/>
  <c r="BQ344" i="1"/>
  <c r="BG344" i="1"/>
  <c r="BF344" i="1"/>
  <c r="BE344" i="1"/>
  <c r="BD344" i="1"/>
  <c r="BC344" i="1"/>
  <c r="AW344" i="1"/>
  <c r="AU344" i="1"/>
  <c r="AT344" i="1"/>
  <c r="AS344" i="1"/>
  <c r="AR344" i="1"/>
  <c r="AL344" i="1"/>
  <c r="AM344" i="1" s="1"/>
  <c r="AJ344" i="1"/>
  <c r="AH344" i="1"/>
  <c r="AG344" i="1"/>
  <c r="AF344" i="1"/>
  <c r="AE344" i="1"/>
  <c r="Z344" i="1"/>
  <c r="Y344" i="1"/>
  <c r="X344" i="1"/>
  <c r="W344" i="1"/>
  <c r="V344" i="1"/>
  <c r="O344" i="1"/>
  <c r="P344" i="1" s="1"/>
  <c r="L344" i="1"/>
  <c r="H344" i="1"/>
  <c r="GO343" i="1"/>
  <c r="GN343" i="1"/>
  <c r="GM343" i="1"/>
  <c r="GI343" i="1"/>
  <c r="GF343" i="1"/>
  <c r="GE343" i="1"/>
  <c r="GD343" i="1"/>
  <c r="GC343" i="1"/>
  <c r="GA343" i="1"/>
  <c r="FB343" i="1"/>
  <c r="FA343" i="1"/>
  <c r="EZ343" i="1"/>
  <c r="EY343" i="1"/>
  <c r="ET343" i="1"/>
  <c r="ES343" i="1"/>
  <c r="EP343" i="1"/>
  <c r="EO343" i="1"/>
  <c r="EN343" i="1"/>
  <c r="EM343" i="1"/>
  <c r="EL343" i="1"/>
  <c r="EC343" i="1"/>
  <c r="EB343" i="1"/>
  <c r="DY343" i="1"/>
  <c r="DW343" i="1"/>
  <c r="DV343" i="1"/>
  <c r="DU343" i="1"/>
  <c r="DT343" i="1"/>
  <c r="DM343" i="1"/>
  <c r="DL343" i="1"/>
  <c r="DK343" i="1"/>
  <c r="DJ343" i="1"/>
  <c r="DI343" i="1"/>
  <c r="DH343" i="1"/>
  <c r="CZ343" i="1"/>
  <c r="CX343" i="1"/>
  <c r="CW343" i="1"/>
  <c r="CV343" i="1"/>
  <c r="CU343" i="1"/>
  <c r="CT343" i="1"/>
  <c r="CS343" i="1"/>
  <c r="CE343" i="1"/>
  <c r="CF343" i="1" s="1"/>
  <c r="CC343" i="1"/>
  <c r="CB343" i="1"/>
  <c r="CA343" i="1"/>
  <c r="BZ343" i="1"/>
  <c r="BY343" i="1"/>
  <c r="BX343" i="1"/>
  <c r="BQ343" i="1"/>
  <c r="BG343" i="1"/>
  <c r="BF343" i="1"/>
  <c r="BE343" i="1"/>
  <c r="BD343" i="1"/>
  <c r="BC343" i="1"/>
  <c r="AW343" i="1"/>
  <c r="AU343" i="1"/>
  <c r="AT343" i="1"/>
  <c r="AS343" i="1"/>
  <c r="AR343" i="1"/>
  <c r="AL343" i="1"/>
  <c r="AM343" i="1" s="1"/>
  <c r="AJ343" i="1"/>
  <c r="AH343" i="1"/>
  <c r="AG343" i="1"/>
  <c r="AF343" i="1"/>
  <c r="AE343" i="1"/>
  <c r="Z343" i="1"/>
  <c r="Y343" i="1"/>
  <c r="X343" i="1"/>
  <c r="W343" i="1"/>
  <c r="V343" i="1"/>
  <c r="O343" i="1"/>
  <c r="P343" i="1" s="1"/>
  <c r="L343" i="1"/>
  <c r="H343" i="1"/>
  <c r="GO342" i="1"/>
  <c r="GN342" i="1"/>
  <c r="GM342" i="1"/>
  <c r="GI342" i="1"/>
  <c r="GF342" i="1"/>
  <c r="GE342" i="1"/>
  <c r="GD342" i="1"/>
  <c r="GC342" i="1"/>
  <c r="GA342" i="1"/>
  <c r="FB342" i="1"/>
  <c r="FA342" i="1"/>
  <c r="EZ342" i="1"/>
  <c r="EY342" i="1"/>
  <c r="ET342" i="1"/>
  <c r="ES342" i="1"/>
  <c r="EP342" i="1"/>
  <c r="EO342" i="1"/>
  <c r="EN342" i="1"/>
  <c r="EM342" i="1"/>
  <c r="EL342" i="1"/>
  <c r="EC342" i="1"/>
  <c r="EB342" i="1"/>
  <c r="DY342" i="1"/>
  <c r="DW342" i="1"/>
  <c r="DV342" i="1"/>
  <c r="DU342" i="1"/>
  <c r="DT342" i="1"/>
  <c r="DM342" i="1"/>
  <c r="DL342" i="1"/>
  <c r="DK342" i="1"/>
  <c r="DJ342" i="1"/>
  <c r="DI342" i="1"/>
  <c r="DH342" i="1"/>
  <c r="CZ342" i="1"/>
  <c r="CX342" i="1"/>
  <c r="CW342" i="1"/>
  <c r="CV342" i="1"/>
  <c r="CU342" i="1"/>
  <c r="CT342" i="1"/>
  <c r="CS342" i="1"/>
  <c r="CE342" i="1"/>
  <c r="CF342" i="1" s="1"/>
  <c r="CC342" i="1"/>
  <c r="CB342" i="1"/>
  <c r="CA342" i="1"/>
  <c r="BZ342" i="1"/>
  <c r="BY342" i="1"/>
  <c r="BX342" i="1"/>
  <c r="BQ342" i="1"/>
  <c r="BG342" i="1"/>
  <c r="BF342" i="1"/>
  <c r="BE342" i="1"/>
  <c r="BD342" i="1"/>
  <c r="BC342" i="1"/>
  <c r="AW342" i="1"/>
  <c r="AU342" i="1"/>
  <c r="AT342" i="1"/>
  <c r="AS342" i="1"/>
  <c r="AR342" i="1"/>
  <c r="AL342" i="1"/>
  <c r="AM342" i="1" s="1"/>
  <c r="AJ342" i="1"/>
  <c r="AH342" i="1"/>
  <c r="AG342" i="1"/>
  <c r="AF342" i="1"/>
  <c r="AE342" i="1"/>
  <c r="Z342" i="1"/>
  <c r="Y342" i="1"/>
  <c r="X342" i="1"/>
  <c r="W342" i="1"/>
  <c r="V342" i="1"/>
  <c r="O342" i="1"/>
  <c r="P342" i="1" s="1"/>
  <c r="L342" i="1"/>
  <c r="H342" i="1"/>
  <c r="GO341" i="1"/>
  <c r="GN341" i="1"/>
  <c r="GM341" i="1"/>
  <c r="GI341" i="1"/>
  <c r="GF341" i="1"/>
  <c r="GE341" i="1"/>
  <c r="GD341" i="1"/>
  <c r="GC341" i="1"/>
  <c r="GA341" i="1"/>
  <c r="FB341" i="1"/>
  <c r="FA341" i="1"/>
  <c r="EZ341" i="1"/>
  <c r="EY341" i="1"/>
  <c r="ET341" i="1"/>
  <c r="ES341" i="1"/>
  <c r="EP341" i="1"/>
  <c r="EO341" i="1"/>
  <c r="EN341" i="1"/>
  <c r="EM341" i="1"/>
  <c r="EL341" i="1"/>
  <c r="EC341" i="1"/>
  <c r="EB341" i="1"/>
  <c r="DY341" i="1"/>
  <c r="DW341" i="1"/>
  <c r="DV341" i="1"/>
  <c r="DU341" i="1"/>
  <c r="DT341" i="1"/>
  <c r="DM341" i="1"/>
  <c r="DL341" i="1"/>
  <c r="DK341" i="1"/>
  <c r="DJ341" i="1"/>
  <c r="DI341" i="1"/>
  <c r="DH341" i="1"/>
  <c r="CZ341" i="1"/>
  <c r="CX341" i="1"/>
  <c r="CW341" i="1"/>
  <c r="CV341" i="1"/>
  <c r="CU341" i="1"/>
  <c r="CT341" i="1"/>
  <c r="CS341" i="1"/>
  <c r="CE341" i="1"/>
  <c r="CF341" i="1" s="1"/>
  <c r="CC341" i="1"/>
  <c r="CB341" i="1"/>
  <c r="CA341" i="1"/>
  <c r="BZ341" i="1"/>
  <c r="BY341" i="1"/>
  <c r="BX341" i="1"/>
  <c r="BQ341" i="1"/>
  <c r="BG341" i="1"/>
  <c r="BF341" i="1"/>
  <c r="BE341" i="1"/>
  <c r="BD341" i="1"/>
  <c r="BC341" i="1"/>
  <c r="AW341" i="1"/>
  <c r="AU341" i="1"/>
  <c r="AT341" i="1"/>
  <c r="AS341" i="1"/>
  <c r="AR341" i="1"/>
  <c r="AL341" i="1"/>
  <c r="AM341" i="1" s="1"/>
  <c r="AJ341" i="1"/>
  <c r="AH341" i="1"/>
  <c r="AG341" i="1"/>
  <c r="AF341" i="1"/>
  <c r="AE341" i="1"/>
  <c r="Z341" i="1"/>
  <c r="Y341" i="1"/>
  <c r="X341" i="1"/>
  <c r="W341" i="1"/>
  <c r="V341" i="1"/>
  <c r="O341" i="1"/>
  <c r="P341" i="1" s="1"/>
  <c r="L341" i="1"/>
  <c r="H341" i="1"/>
  <c r="GO340" i="1"/>
  <c r="GN340" i="1"/>
  <c r="GM340" i="1"/>
  <c r="GI340" i="1"/>
  <c r="GF340" i="1"/>
  <c r="GE340" i="1"/>
  <c r="GD340" i="1"/>
  <c r="GC340" i="1"/>
  <c r="GA340" i="1"/>
  <c r="FB340" i="1"/>
  <c r="FA340" i="1"/>
  <c r="EZ340" i="1"/>
  <c r="EY340" i="1"/>
  <c r="ET340" i="1"/>
  <c r="ES340" i="1"/>
  <c r="EP340" i="1"/>
  <c r="EO340" i="1"/>
  <c r="EN340" i="1"/>
  <c r="EM340" i="1"/>
  <c r="EL340" i="1"/>
  <c r="EC340" i="1"/>
  <c r="EB340" i="1"/>
  <c r="DY340" i="1"/>
  <c r="DW340" i="1"/>
  <c r="DV340" i="1"/>
  <c r="DU340" i="1"/>
  <c r="DT340" i="1"/>
  <c r="DM340" i="1"/>
  <c r="DL340" i="1"/>
  <c r="DK340" i="1"/>
  <c r="DJ340" i="1"/>
  <c r="DI340" i="1"/>
  <c r="DH340" i="1"/>
  <c r="CZ340" i="1"/>
  <c r="CX340" i="1"/>
  <c r="CW340" i="1"/>
  <c r="CV340" i="1"/>
  <c r="CU340" i="1"/>
  <c r="CT340" i="1"/>
  <c r="CS340" i="1"/>
  <c r="CE340" i="1"/>
  <c r="CF340" i="1" s="1"/>
  <c r="CC340" i="1"/>
  <c r="CB340" i="1"/>
  <c r="CA340" i="1"/>
  <c r="BZ340" i="1"/>
  <c r="BY340" i="1"/>
  <c r="BX340" i="1"/>
  <c r="BQ340" i="1"/>
  <c r="BG340" i="1"/>
  <c r="BF340" i="1"/>
  <c r="BE340" i="1"/>
  <c r="BD340" i="1"/>
  <c r="BC340" i="1"/>
  <c r="AW340" i="1"/>
  <c r="AU340" i="1"/>
  <c r="AT340" i="1"/>
  <c r="AS340" i="1"/>
  <c r="AR340" i="1"/>
  <c r="AL340" i="1"/>
  <c r="AM340" i="1" s="1"/>
  <c r="AJ340" i="1"/>
  <c r="AH340" i="1"/>
  <c r="AG340" i="1"/>
  <c r="AF340" i="1"/>
  <c r="AE340" i="1"/>
  <c r="Z340" i="1"/>
  <c r="Y340" i="1"/>
  <c r="X340" i="1"/>
  <c r="W340" i="1"/>
  <c r="V340" i="1"/>
  <c r="O340" i="1"/>
  <c r="P340" i="1" s="1"/>
  <c r="L340" i="1"/>
  <c r="H340" i="1"/>
  <c r="GO339" i="1"/>
  <c r="GN339" i="1"/>
  <c r="GM339" i="1"/>
  <c r="GI339" i="1"/>
  <c r="GF339" i="1"/>
  <c r="GE339" i="1"/>
  <c r="GD339" i="1"/>
  <c r="GC339" i="1"/>
  <c r="GA339" i="1"/>
  <c r="FB339" i="1"/>
  <c r="FA339" i="1"/>
  <c r="EZ339" i="1"/>
  <c r="EY339" i="1"/>
  <c r="ET339" i="1"/>
  <c r="ES339" i="1"/>
  <c r="EP339" i="1"/>
  <c r="EO339" i="1"/>
  <c r="EN339" i="1"/>
  <c r="EM339" i="1"/>
  <c r="EL339" i="1"/>
  <c r="EC339" i="1"/>
  <c r="EB339" i="1"/>
  <c r="DY339" i="1"/>
  <c r="DW339" i="1"/>
  <c r="DV339" i="1"/>
  <c r="DU339" i="1"/>
  <c r="DT339" i="1"/>
  <c r="DM339" i="1"/>
  <c r="DL339" i="1"/>
  <c r="DK339" i="1"/>
  <c r="DJ339" i="1"/>
  <c r="DI339" i="1"/>
  <c r="DH339" i="1"/>
  <c r="CZ339" i="1"/>
  <c r="CX339" i="1"/>
  <c r="CW339" i="1"/>
  <c r="CV339" i="1"/>
  <c r="CU339" i="1"/>
  <c r="CT339" i="1"/>
  <c r="CS339" i="1"/>
  <c r="CE339" i="1"/>
  <c r="CF339" i="1" s="1"/>
  <c r="CC339" i="1"/>
  <c r="CB339" i="1"/>
  <c r="CA339" i="1"/>
  <c r="BZ339" i="1"/>
  <c r="BY339" i="1"/>
  <c r="BX339" i="1"/>
  <c r="BQ339" i="1"/>
  <c r="BG339" i="1"/>
  <c r="BF339" i="1"/>
  <c r="BE339" i="1"/>
  <c r="BD339" i="1"/>
  <c r="BC339" i="1"/>
  <c r="AW339" i="1"/>
  <c r="AU339" i="1"/>
  <c r="AT339" i="1"/>
  <c r="AS339" i="1"/>
  <c r="AR339" i="1"/>
  <c r="AL339" i="1"/>
  <c r="AM339" i="1" s="1"/>
  <c r="AJ339" i="1"/>
  <c r="AH339" i="1"/>
  <c r="AG339" i="1"/>
  <c r="AF339" i="1"/>
  <c r="AE339" i="1"/>
  <c r="Z339" i="1"/>
  <c r="Y339" i="1"/>
  <c r="X339" i="1"/>
  <c r="W339" i="1"/>
  <c r="V339" i="1"/>
  <c r="O339" i="1"/>
  <c r="P339" i="1" s="1"/>
  <c r="L339" i="1"/>
  <c r="H339" i="1"/>
  <c r="GO338" i="1"/>
  <c r="GN338" i="1"/>
  <c r="GM338" i="1"/>
  <c r="GI338" i="1"/>
  <c r="GF338" i="1"/>
  <c r="GE338" i="1"/>
  <c r="GD338" i="1"/>
  <c r="GC338" i="1"/>
  <c r="GA338" i="1"/>
  <c r="FB338" i="1"/>
  <c r="FA338" i="1"/>
  <c r="EZ338" i="1"/>
  <c r="EY338" i="1"/>
  <c r="ET338" i="1"/>
  <c r="ES338" i="1"/>
  <c r="EP338" i="1"/>
  <c r="EO338" i="1"/>
  <c r="EN338" i="1"/>
  <c r="EM338" i="1"/>
  <c r="EL338" i="1"/>
  <c r="EC338" i="1"/>
  <c r="EB338" i="1"/>
  <c r="DY338" i="1"/>
  <c r="DW338" i="1"/>
  <c r="DV338" i="1"/>
  <c r="DU338" i="1"/>
  <c r="DT338" i="1"/>
  <c r="DM338" i="1"/>
  <c r="DL338" i="1"/>
  <c r="DK338" i="1"/>
  <c r="DJ338" i="1"/>
  <c r="DI338" i="1"/>
  <c r="DH338" i="1"/>
  <c r="CZ338" i="1"/>
  <c r="CX338" i="1"/>
  <c r="CW338" i="1"/>
  <c r="CV338" i="1"/>
  <c r="CU338" i="1"/>
  <c r="CT338" i="1"/>
  <c r="CS338" i="1"/>
  <c r="CE338" i="1"/>
  <c r="CF338" i="1" s="1"/>
  <c r="CC338" i="1"/>
  <c r="CB338" i="1"/>
  <c r="CA338" i="1"/>
  <c r="BZ338" i="1"/>
  <c r="BY338" i="1"/>
  <c r="BX338" i="1"/>
  <c r="BQ338" i="1"/>
  <c r="BG338" i="1"/>
  <c r="BF338" i="1"/>
  <c r="BE338" i="1"/>
  <c r="BD338" i="1"/>
  <c r="BC338" i="1"/>
  <c r="AW338" i="1"/>
  <c r="AU338" i="1"/>
  <c r="AT338" i="1"/>
  <c r="AS338" i="1"/>
  <c r="AR338" i="1"/>
  <c r="AL338" i="1"/>
  <c r="AM338" i="1" s="1"/>
  <c r="AJ338" i="1"/>
  <c r="AH338" i="1"/>
  <c r="AG338" i="1"/>
  <c r="AF338" i="1"/>
  <c r="AE338" i="1"/>
  <c r="Z338" i="1"/>
  <c r="Y338" i="1"/>
  <c r="X338" i="1"/>
  <c r="W338" i="1"/>
  <c r="V338" i="1"/>
  <c r="O338" i="1"/>
  <c r="P338" i="1" s="1"/>
  <c r="L338" i="1"/>
  <c r="H338" i="1"/>
  <c r="GO337" i="1"/>
  <c r="GN337" i="1"/>
  <c r="GM337" i="1"/>
  <c r="GI337" i="1"/>
  <c r="GF337" i="1"/>
  <c r="GE337" i="1"/>
  <c r="GD337" i="1"/>
  <c r="GC337" i="1"/>
  <c r="GA337" i="1"/>
  <c r="FB337" i="1"/>
  <c r="FA337" i="1"/>
  <c r="EZ337" i="1"/>
  <c r="EY337" i="1"/>
  <c r="ET337" i="1"/>
  <c r="ES337" i="1"/>
  <c r="EP337" i="1"/>
  <c r="EO337" i="1"/>
  <c r="EN337" i="1"/>
  <c r="EM337" i="1"/>
  <c r="EL337" i="1"/>
  <c r="EC337" i="1"/>
  <c r="EB337" i="1"/>
  <c r="DY337" i="1"/>
  <c r="DW337" i="1"/>
  <c r="DV337" i="1"/>
  <c r="DU337" i="1"/>
  <c r="DT337" i="1"/>
  <c r="DM337" i="1"/>
  <c r="DL337" i="1"/>
  <c r="DK337" i="1"/>
  <c r="DJ337" i="1"/>
  <c r="DI337" i="1"/>
  <c r="DH337" i="1"/>
  <c r="CZ337" i="1"/>
  <c r="CX337" i="1"/>
  <c r="CW337" i="1"/>
  <c r="CV337" i="1"/>
  <c r="CU337" i="1"/>
  <c r="CT337" i="1"/>
  <c r="CS337" i="1"/>
  <c r="CE337" i="1"/>
  <c r="CF337" i="1" s="1"/>
  <c r="CC337" i="1"/>
  <c r="CB337" i="1"/>
  <c r="CA337" i="1"/>
  <c r="BZ337" i="1"/>
  <c r="BY337" i="1"/>
  <c r="BX337" i="1"/>
  <c r="BQ337" i="1"/>
  <c r="BG337" i="1"/>
  <c r="BF337" i="1"/>
  <c r="BE337" i="1"/>
  <c r="BD337" i="1"/>
  <c r="BC337" i="1"/>
  <c r="AW337" i="1"/>
  <c r="AU337" i="1"/>
  <c r="AT337" i="1"/>
  <c r="AS337" i="1"/>
  <c r="AR337" i="1"/>
  <c r="AL337" i="1"/>
  <c r="AM337" i="1" s="1"/>
  <c r="AJ337" i="1"/>
  <c r="AH337" i="1"/>
  <c r="AG337" i="1"/>
  <c r="AF337" i="1"/>
  <c r="AE337" i="1"/>
  <c r="Z337" i="1"/>
  <c r="Y337" i="1"/>
  <c r="X337" i="1"/>
  <c r="W337" i="1"/>
  <c r="V337" i="1"/>
  <c r="O337" i="1"/>
  <c r="P337" i="1" s="1"/>
  <c r="L337" i="1"/>
  <c r="H337" i="1"/>
  <c r="GO336" i="1"/>
  <c r="GN336" i="1"/>
  <c r="GM336" i="1"/>
  <c r="GI336" i="1"/>
  <c r="GF336" i="1"/>
  <c r="GE336" i="1"/>
  <c r="GD336" i="1"/>
  <c r="GC336" i="1"/>
  <c r="GA336" i="1"/>
  <c r="FB336" i="1"/>
  <c r="FA336" i="1"/>
  <c r="EZ336" i="1"/>
  <c r="EY336" i="1"/>
  <c r="ET336" i="1"/>
  <c r="ES336" i="1"/>
  <c r="EP336" i="1"/>
  <c r="EO336" i="1"/>
  <c r="EN336" i="1"/>
  <c r="EM336" i="1"/>
  <c r="EL336" i="1"/>
  <c r="EC336" i="1"/>
  <c r="EB336" i="1"/>
  <c r="DY336" i="1"/>
  <c r="DW336" i="1"/>
  <c r="DV336" i="1"/>
  <c r="DU336" i="1"/>
  <c r="DT336" i="1"/>
  <c r="DM336" i="1"/>
  <c r="DL336" i="1"/>
  <c r="DK336" i="1"/>
  <c r="DJ336" i="1"/>
  <c r="DI336" i="1"/>
  <c r="DH336" i="1"/>
  <c r="CZ336" i="1"/>
  <c r="CX336" i="1"/>
  <c r="CW336" i="1"/>
  <c r="CV336" i="1"/>
  <c r="CU336" i="1"/>
  <c r="CT336" i="1"/>
  <c r="CS336" i="1"/>
  <c r="CE336" i="1"/>
  <c r="CF336" i="1" s="1"/>
  <c r="CC336" i="1"/>
  <c r="CB336" i="1"/>
  <c r="CA336" i="1"/>
  <c r="BZ336" i="1"/>
  <c r="BY336" i="1"/>
  <c r="BX336" i="1"/>
  <c r="BQ336" i="1"/>
  <c r="BG336" i="1"/>
  <c r="BF336" i="1"/>
  <c r="BE336" i="1"/>
  <c r="BD336" i="1"/>
  <c r="BC336" i="1"/>
  <c r="AW336" i="1"/>
  <c r="AU336" i="1"/>
  <c r="AT336" i="1"/>
  <c r="AS336" i="1"/>
  <c r="AR336" i="1"/>
  <c r="AL336" i="1"/>
  <c r="AM336" i="1" s="1"/>
  <c r="AJ336" i="1"/>
  <c r="AH336" i="1"/>
  <c r="AG336" i="1"/>
  <c r="AF336" i="1"/>
  <c r="AE336" i="1"/>
  <c r="Z336" i="1"/>
  <c r="Y336" i="1"/>
  <c r="X336" i="1"/>
  <c r="W336" i="1"/>
  <c r="V336" i="1"/>
  <c r="O336" i="1"/>
  <c r="P336" i="1" s="1"/>
  <c r="L336" i="1"/>
  <c r="H336" i="1"/>
  <c r="GO335" i="1"/>
  <c r="GN335" i="1"/>
  <c r="GM335" i="1"/>
  <c r="GI335" i="1"/>
  <c r="GF335" i="1"/>
  <c r="GE335" i="1"/>
  <c r="GD335" i="1"/>
  <c r="GC335" i="1"/>
  <c r="GA335" i="1"/>
  <c r="FB335" i="1"/>
  <c r="FA335" i="1"/>
  <c r="EZ335" i="1"/>
  <c r="EY335" i="1"/>
  <c r="ET335" i="1"/>
  <c r="ES335" i="1"/>
  <c r="EP335" i="1"/>
  <c r="EO335" i="1"/>
  <c r="EN335" i="1"/>
  <c r="EM335" i="1"/>
  <c r="EL335" i="1"/>
  <c r="EC335" i="1"/>
  <c r="EB335" i="1"/>
  <c r="DY335" i="1"/>
  <c r="DW335" i="1"/>
  <c r="DV335" i="1"/>
  <c r="DU335" i="1"/>
  <c r="DT335" i="1"/>
  <c r="DM335" i="1"/>
  <c r="DL335" i="1"/>
  <c r="DK335" i="1"/>
  <c r="DJ335" i="1"/>
  <c r="DI335" i="1"/>
  <c r="DH335" i="1"/>
  <c r="CZ335" i="1"/>
  <c r="CX335" i="1"/>
  <c r="CW335" i="1"/>
  <c r="CV335" i="1"/>
  <c r="CU335" i="1"/>
  <c r="CT335" i="1"/>
  <c r="CS335" i="1"/>
  <c r="CE335" i="1"/>
  <c r="CF335" i="1" s="1"/>
  <c r="CC335" i="1"/>
  <c r="CB335" i="1"/>
  <c r="CA335" i="1"/>
  <c r="BZ335" i="1"/>
  <c r="BY335" i="1"/>
  <c r="BX335" i="1"/>
  <c r="BQ335" i="1"/>
  <c r="BG335" i="1"/>
  <c r="BF335" i="1"/>
  <c r="BE335" i="1"/>
  <c r="BD335" i="1"/>
  <c r="BC335" i="1"/>
  <c r="AW335" i="1"/>
  <c r="AU335" i="1"/>
  <c r="AT335" i="1"/>
  <c r="AS335" i="1"/>
  <c r="AR335" i="1"/>
  <c r="AL335" i="1"/>
  <c r="AM335" i="1" s="1"/>
  <c r="AJ335" i="1"/>
  <c r="AH335" i="1"/>
  <c r="AG335" i="1"/>
  <c r="AF335" i="1"/>
  <c r="AE335" i="1"/>
  <c r="Z335" i="1"/>
  <c r="Y335" i="1"/>
  <c r="X335" i="1"/>
  <c r="W335" i="1"/>
  <c r="V335" i="1"/>
  <c r="O335" i="1"/>
  <c r="P335" i="1" s="1"/>
  <c r="L335" i="1"/>
  <c r="H335" i="1"/>
  <c r="GO334" i="1"/>
  <c r="GN334" i="1"/>
  <c r="GM334" i="1"/>
  <c r="GI334" i="1"/>
  <c r="GF334" i="1"/>
  <c r="GE334" i="1"/>
  <c r="GD334" i="1"/>
  <c r="GC334" i="1"/>
  <c r="GA334" i="1"/>
  <c r="FB334" i="1"/>
  <c r="FA334" i="1"/>
  <c r="EZ334" i="1"/>
  <c r="EY334" i="1"/>
  <c r="ET334" i="1"/>
  <c r="ES334" i="1"/>
  <c r="EP334" i="1"/>
  <c r="EO334" i="1"/>
  <c r="EN334" i="1"/>
  <c r="EM334" i="1"/>
  <c r="EL334" i="1"/>
  <c r="EC334" i="1"/>
  <c r="EB334" i="1"/>
  <c r="DY334" i="1"/>
  <c r="DW334" i="1"/>
  <c r="DV334" i="1"/>
  <c r="DU334" i="1"/>
  <c r="DT334" i="1"/>
  <c r="DM334" i="1"/>
  <c r="DL334" i="1"/>
  <c r="DK334" i="1"/>
  <c r="DJ334" i="1"/>
  <c r="DI334" i="1"/>
  <c r="DH334" i="1"/>
  <c r="CZ334" i="1"/>
  <c r="CX334" i="1"/>
  <c r="CW334" i="1"/>
  <c r="CV334" i="1"/>
  <c r="CU334" i="1"/>
  <c r="CT334" i="1"/>
  <c r="CS334" i="1"/>
  <c r="CE334" i="1"/>
  <c r="CF334" i="1" s="1"/>
  <c r="CC334" i="1"/>
  <c r="CB334" i="1"/>
  <c r="CA334" i="1"/>
  <c r="BZ334" i="1"/>
  <c r="BY334" i="1"/>
  <c r="BX334" i="1"/>
  <c r="BQ334" i="1"/>
  <c r="BG334" i="1"/>
  <c r="BF334" i="1"/>
  <c r="BE334" i="1"/>
  <c r="BD334" i="1"/>
  <c r="BC334" i="1"/>
  <c r="AW334" i="1"/>
  <c r="AU334" i="1"/>
  <c r="AT334" i="1"/>
  <c r="AS334" i="1"/>
  <c r="AR334" i="1"/>
  <c r="AL334" i="1"/>
  <c r="AM334" i="1" s="1"/>
  <c r="AJ334" i="1"/>
  <c r="AH334" i="1"/>
  <c r="AG334" i="1"/>
  <c r="AF334" i="1"/>
  <c r="AE334" i="1"/>
  <c r="Z334" i="1"/>
  <c r="Y334" i="1"/>
  <c r="X334" i="1"/>
  <c r="W334" i="1"/>
  <c r="V334" i="1"/>
  <c r="O334" i="1"/>
  <c r="P334" i="1" s="1"/>
  <c r="L334" i="1"/>
  <c r="H334" i="1"/>
  <c r="GO333" i="1"/>
  <c r="GN333" i="1"/>
  <c r="GM333" i="1"/>
  <c r="GI333" i="1"/>
  <c r="GF333" i="1"/>
  <c r="GE333" i="1"/>
  <c r="GD333" i="1"/>
  <c r="GC333" i="1"/>
  <c r="GA333" i="1"/>
  <c r="FB333" i="1"/>
  <c r="FA333" i="1"/>
  <c r="EZ333" i="1"/>
  <c r="EY333" i="1"/>
  <c r="ET333" i="1"/>
  <c r="ES333" i="1"/>
  <c r="EP333" i="1"/>
  <c r="EO333" i="1"/>
  <c r="EN333" i="1"/>
  <c r="EM333" i="1"/>
  <c r="EL333" i="1"/>
  <c r="EC333" i="1"/>
  <c r="EB333" i="1"/>
  <c r="DY333" i="1"/>
  <c r="DW333" i="1"/>
  <c r="DV333" i="1"/>
  <c r="DU333" i="1"/>
  <c r="DT333" i="1"/>
  <c r="DM333" i="1"/>
  <c r="DL333" i="1"/>
  <c r="DK333" i="1"/>
  <c r="DJ333" i="1"/>
  <c r="DI333" i="1"/>
  <c r="DH333" i="1"/>
  <c r="CZ333" i="1"/>
  <c r="CX333" i="1"/>
  <c r="CW333" i="1"/>
  <c r="CV333" i="1"/>
  <c r="CU333" i="1"/>
  <c r="CT333" i="1"/>
  <c r="CS333" i="1"/>
  <c r="CE333" i="1"/>
  <c r="CF333" i="1" s="1"/>
  <c r="CC333" i="1"/>
  <c r="CB333" i="1"/>
  <c r="CA333" i="1"/>
  <c r="BZ333" i="1"/>
  <c r="BY333" i="1"/>
  <c r="BX333" i="1"/>
  <c r="BQ333" i="1"/>
  <c r="BG333" i="1"/>
  <c r="BF333" i="1"/>
  <c r="BE333" i="1"/>
  <c r="BD333" i="1"/>
  <c r="BC333" i="1"/>
  <c r="AW333" i="1"/>
  <c r="AU333" i="1"/>
  <c r="AT333" i="1"/>
  <c r="AS333" i="1"/>
  <c r="AR333" i="1"/>
  <c r="AL333" i="1"/>
  <c r="AM333" i="1" s="1"/>
  <c r="AJ333" i="1"/>
  <c r="AH333" i="1"/>
  <c r="AG333" i="1"/>
  <c r="AF333" i="1"/>
  <c r="AE333" i="1"/>
  <c r="Z333" i="1"/>
  <c r="Y333" i="1"/>
  <c r="X333" i="1"/>
  <c r="W333" i="1"/>
  <c r="V333" i="1"/>
  <c r="O333" i="1"/>
  <c r="P333" i="1" s="1"/>
  <c r="L333" i="1"/>
  <c r="H333" i="1"/>
  <c r="GO332" i="1"/>
  <c r="GN332" i="1"/>
  <c r="GM332" i="1"/>
  <c r="GI332" i="1"/>
  <c r="GF332" i="1"/>
  <c r="GE332" i="1"/>
  <c r="GD332" i="1"/>
  <c r="GC332" i="1"/>
  <c r="GA332" i="1"/>
  <c r="FB332" i="1"/>
  <c r="FA332" i="1"/>
  <c r="EZ332" i="1"/>
  <c r="EY332" i="1"/>
  <c r="ET332" i="1"/>
  <c r="ES332" i="1"/>
  <c r="EP332" i="1"/>
  <c r="EO332" i="1"/>
  <c r="EN332" i="1"/>
  <c r="EM332" i="1"/>
  <c r="EL332" i="1"/>
  <c r="EC332" i="1"/>
  <c r="EB332" i="1"/>
  <c r="DY332" i="1"/>
  <c r="DW332" i="1"/>
  <c r="DV332" i="1"/>
  <c r="DU332" i="1"/>
  <c r="DT332" i="1"/>
  <c r="DM332" i="1"/>
  <c r="DL332" i="1"/>
  <c r="DK332" i="1"/>
  <c r="DJ332" i="1"/>
  <c r="DI332" i="1"/>
  <c r="DH332" i="1"/>
  <c r="CZ332" i="1"/>
  <c r="CX332" i="1"/>
  <c r="CW332" i="1"/>
  <c r="CV332" i="1"/>
  <c r="CU332" i="1"/>
  <c r="CT332" i="1"/>
  <c r="CS332" i="1"/>
  <c r="CE332" i="1"/>
  <c r="CF332" i="1" s="1"/>
  <c r="CC332" i="1"/>
  <c r="CB332" i="1"/>
  <c r="CA332" i="1"/>
  <c r="BZ332" i="1"/>
  <c r="BY332" i="1"/>
  <c r="BX332" i="1"/>
  <c r="BQ332" i="1"/>
  <c r="BG332" i="1"/>
  <c r="BF332" i="1"/>
  <c r="BE332" i="1"/>
  <c r="BD332" i="1"/>
  <c r="BC332" i="1"/>
  <c r="AW332" i="1"/>
  <c r="AU332" i="1"/>
  <c r="AT332" i="1"/>
  <c r="AS332" i="1"/>
  <c r="AR332" i="1"/>
  <c r="AL332" i="1"/>
  <c r="AM332" i="1" s="1"/>
  <c r="AJ332" i="1"/>
  <c r="AH332" i="1"/>
  <c r="AG332" i="1"/>
  <c r="AF332" i="1"/>
  <c r="AE332" i="1"/>
  <c r="Z332" i="1"/>
  <c r="Y332" i="1"/>
  <c r="X332" i="1"/>
  <c r="W332" i="1"/>
  <c r="V332" i="1"/>
  <c r="O332" i="1"/>
  <c r="P332" i="1" s="1"/>
  <c r="L332" i="1"/>
  <c r="H332" i="1"/>
  <c r="GO331" i="1"/>
  <c r="GN331" i="1"/>
  <c r="GM331" i="1"/>
  <c r="GI331" i="1"/>
  <c r="GF331" i="1"/>
  <c r="GE331" i="1"/>
  <c r="GD331" i="1"/>
  <c r="GC331" i="1"/>
  <c r="GA331" i="1"/>
  <c r="FB331" i="1"/>
  <c r="FA331" i="1"/>
  <c r="EZ331" i="1"/>
  <c r="EY331" i="1"/>
  <c r="ET331" i="1"/>
  <c r="ES331" i="1"/>
  <c r="EP331" i="1"/>
  <c r="EO331" i="1"/>
  <c r="EN331" i="1"/>
  <c r="EM331" i="1"/>
  <c r="EL331" i="1"/>
  <c r="EC331" i="1"/>
  <c r="EB331" i="1"/>
  <c r="DY331" i="1"/>
  <c r="DW331" i="1"/>
  <c r="DV331" i="1"/>
  <c r="DU331" i="1"/>
  <c r="DT331" i="1"/>
  <c r="DM331" i="1"/>
  <c r="DL331" i="1"/>
  <c r="DK331" i="1"/>
  <c r="DJ331" i="1"/>
  <c r="DI331" i="1"/>
  <c r="DH331" i="1"/>
  <c r="CZ331" i="1"/>
  <c r="CX331" i="1"/>
  <c r="CW331" i="1"/>
  <c r="CV331" i="1"/>
  <c r="CU331" i="1"/>
  <c r="CT331" i="1"/>
  <c r="CS331" i="1"/>
  <c r="CE331" i="1"/>
  <c r="CF331" i="1" s="1"/>
  <c r="CC331" i="1"/>
  <c r="CB331" i="1"/>
  <c r="CA331" i="1"/>
  <c r="BZ331" i="1"/>
  <c r="BY331" i="1"/>
  <c r="BX331" i="1"/>
  <c r="BQ331" i="1"/>
  <c r="BG331" i="1"/>
  <c r="BF331" i="1"/>
  <c r="BE331" i="1"/>
  <c r="BD331" i="1"/>
  <c r="BC331" i="1"/>
  <c r="AW331" i="1"/>
  <c r="AU331" i="1"/>
  <c r="AT331" i="1"/>
  <c r="AS331" i="1"/>
  <c r="AR331" i="1"/>
  <c r="AL331" i="1"/>
  <c r="AM331" i="1" s="1"/>
  <c r="AJ331" i="1"/>
  <c r="AH331" i="1"/>
  <c r="AG331" i="1"/>
  <c r="AF331" i="1"/>
  <c r="AE331" i="1"/>
  <c r="Z331" i="1"/>
  <c r="Y331" i="1"/>
  <c r="X331" i="1"/>
  <c r="W331" i="1"/>
  <c r="V331" i="1"/>
  <c r="O331" i="1"/>
  <c r="P331" i="1" s="1"/>
  <c r="L331" i="1"/>
  <c r="H331" i="1"/>
  <c r="GO330" i="1"/>
  <c r="GN330" i="1"/>
  <c r="GM330" i="1"/>
  <c r="GI330" i="1"/>
  <c r="GF330" i="1"/>
  <c r="GE330" i="1"/>
  <c r="GD330" i="1"/>
  <c r="GC330" i="1"/>
  <c r="GA330" i="1"/>
  <c r="FB330" i="1"/>
  <c r="FA330" i="1"/>
  <c r="EZ330" i="1"/>
  <c r="EY330" i="1"/>
  <c r="ET330" i="1"/>
  <c r="ES330" i="1"/>
  <c r="EP330" i="1"/>
  <c r="EO330" i="1"/>
  <c r="EN330" i="1"/>
  <c r="EM330" i="1"/>
  <c r="EL330" i="1"/>
  <c r="EC330" i="1"/>
  <c r="EB330" i="1"/>
  <c r="DY330" i="1"/>
  <c r="DW330" i="1"/>
  <c r="DV330" i="1"/>
  <c r="DU330" i="1"/>
  <c r="DT330" i="1"/>
  <c r="DM330" i="1"/>
  <c r="DL330" i="1"/>
  <c r="DK330" i="1"/>
  <c r="DJ330" i="1"/>
  <c r="DI330" i="1"/>
  <c r="DH330" i="1"/>
  <c r="CZ330" i="1"/>
  <c r="CX330" i="1"/>
  <c r="CW330" i="1"/>
  <c r="CV330" i="1"/>
  <c r="CU330" i="1"/>
  <c r="CT330" i="1"/>
  <c r="CS330" i="1"/>
  <c r="CE330" i="1"/>
  <c r="CF330" i="1" s="1"/>
  <c r="CC330" i="1"/>
  <c r="CB330" i="1"/>
  <c r="CA330" i="1"/>
  <c r="BZ330" i="1"/>
  <c r="BY330" i="1"/>
  <c r="BX330" i="1"/>
  <c r="BQ330" i="1"/>
  <c r="BG330" i="1"/>
  <c r="BF330" i="1"/>
  <c r="BE330" i="1"/>
  <c r="BD330" i="1"/>
  <c r="BC330" i="1"/>
  <c r="AW330" i="1"/>
  <c r="AU330" i="1"/>
  <c r="AT330" i="1"/>
  <c r="AS330" i="1"/>
  <c r="AR330" i="1"/>
  <c r="AL330" i="1"/>
  <c r="AM330" i="1" s="1"/>
  <c r="AJ330" i="1"/>
  <c r="AH330" i="1"/>
  <c r="AG330" i="1"/>
  <c r="AF330" i="1"/>
  <c r="AE330" i="1"/>
  <c r="Z330" i="1"/>
  <c r="Y330" i="1"/>
  <c r="X330" i="1"/>
  <c r="W330" i="1"/>
  <c r="V330" i="1"/>
  <c r="O330" i="1"/>
  <c r="P330" i="1" s="1"/>
  <c r="L330" i="1"/>
  <c r="H330" i="1"/>
  <c r="GO329" i="1"/>
  <c r="GN329" i="1"/>
  <c r="GM329" i="1"/>
  <c r="GI329" i="1"/>
  <c r="GF329" i="1"/>
  <c r="GE329" i="1"/>
  <c r="GD329" i="1"/>
  <c r="GC329" i="1"/>
  <c r="GA329" i="1"/>
  <c r="FB329" i="1"/>
  <c r="FA329" i="1"/>
  <c r="EZ329" i="1"/>
  <c r="EY329" i="1"/>
  <c r="ET329" i="1"/>
  <c r="ES329" i="1"/>
  <c r="EP329" i="1"/>
  <c r="EO329" i="1"/>
  <c r="EN329" i="1"/>
  <c r="EM329" i="1"/>
  <c r="EL329" i="1"/>
  <c r="EC329" i="1"/>
  <c r="EB329" i="1"/>
  <c r="DY329" i="1"/>
  <c r="DW329" i="1"/>
  <c r="DV329" i="1"/>
  <c r="DU329" i="1"/>
  <c r="DT329" i="1"/>
  <c r="DM329" i="1"/>
  <c r="DL329" i="1"/>
  <c r="DK329" i="1"/>
  <c r="DJ329" i="1"/>
  <c r="DI329" i="1"/>
  <c r="DH329" i="1"/>
  <c r="CZ329" i="1"/>
  <c r="CX329" i="1"/>
  <c r="CW329" i="1"/>
  <c r="CV329" i="1"/>
  <c r="CU329" i="1"/>
  <c r="CT329" i="1"/>
  <c r="CS329" i="1"/>
  <c r="CE329" i="1"/>
  <c r="CF329" i="1" s="1"/>
  <c r="CC329" i="1"/>
  <c r="CB329" i="1"/>
  <c r="CA329" i="1"/>
  <c r="BZ329" i="1"/>
  <c r="BY329" i="1"/>
  <c r="BX329" i="1"/>
  <c r="BQ329" i="1"/>
  <c r="BG329" i="1"/>
  <c r="BF329" i="1"/>
  <c r="BE329" i="1"/>
  <c r="BD329" i="1"/>
  <c r="BC329" i="1"/>
  <c r="AW329" i="1"/>
  <c r="AU329" i="1"/>
  <c r="AT329" i="1"/>
  <c r="AS329" i="1"/>
  <c r="AR329" i="1"/>
  <c r="AL329" i="1"/>
  <c r="AM329" i="1" s="1"/>
  <c r="AJ329" i="1"/>
  <c r="AH329" i="1"/>
  <c r="AG329" i="1"/>
  <c r="AF329" i="1"/>
  <c r="AE329" i="1"/>
  <c r="Z329" i="1"/>
  <c r="Y329" i="1"/>
  <c r="X329" i="1"/>
  <c r="W329" i="1"/>
  <c r="V329" i="1"/>
  <c r="O329" i="1"/>
  <c r="P329" i="1" s="1"/>
  <c r="L329" i="1"/>
  <c r="H329" i="1"/>
  <c r="GO328" i="1"/>
  <c r="GN328" i="1"/>
  <c r="GM328" i="1"/>
  <c r="GI328" i="1"/>
  <c r="GF328" i="1"/>
  <c r="GE328" i="1"/>
  <c r="GD328" i="1"/>
  <c r="GC328" i="1"/>
  <c r="GA328" i="1"/>
  <c r="FB328" i="1"/>
  <c r="FA328" i="1"/>
  <c r="EZ328" i="1"/>
  <c r="EY328" i="1"/>
  <c r="ET328" i="1"/>
  <c r="ES328" i="1"/>
  <c r="EP328" i="1"/>
  <c r="EO328" i="1"/>
  <c r="EN328" i="1"/>
  <c r="EM328" i="1"/>
  <c r="EL328" i="1"/>
  <c r="EC328" i="1"/>
  <c r="EB328" i="1"/>
  <c r="DY328" i="1"/>
  <c r="DW328" i="1"/>
  <c r="DV328" i="1"/>
  <c r="DU328" i="1"/>
  <c r="DT328" i="1"/>
  <c r="DM328" i="1"/>
  <c r="DL328" i="1"/>
  <c r="DK328" i="1"/>
  <c r="DJ328" i="1"/>
  <c r="DI328" i="1"/>
  <c r="DH328" i="1"/>
  <c r="CZ328" i="1"/>
  <c r="CX328" i="1"/>
  <c r="CW328" i="1"/>
  <c r="CV328" i="1"/>
  <c r="CU328" i="1"/>
  <c r="CT328" i="1"/>
  <c r="CS328" i="1"/>
  <c r="CE328" i="1"/>
  <c r="CF328" i="1" s="1"/>
  <c r="CC328" i="1"/>
  <c r="CB328" i="1"/>
  <c r="CA328" i="1"/>
  <c r="BZ328" i="1"/>
  <c r="BY328" i="1"/>
  <c r="BX328" i="1"/>
  <c r="BQ328" i="1"/>
  <c r="BG328" i="1"/>
  <c r="BF328" i="1"/>
  <c r="BE328" i="1"/>
  <c r="BD328" i="1"/>
  <c r="BC328" i="1"/>
  <c r="AW328" i="1"/>
  <c r="AU328" i="1"/>
  <c r="AT328" i="1"/>
  <c r="AS328" i="1"/>
  <c r="AR328" i="1"/>
  <c r="AL328" i="1"/>
  <c r="AM328" i="1" s="1"/>
  <c r="AJ328" i="1"/>
  <c r="AH328" i="1"/>
  <c r="AG328" i="1"/>
  <c r="AF328" i="1"/>
  <c r="AE328" i="1"/>
  <c r="Z328" i="1"/>
  <c r="Y328" i="1"/>
  <c r="X328" i="1"/>
  <c r="W328" i="1"/>
  <c r="V328" i="1"/>
  <c r="O328" i="1"/>
  <c r="P328" i="1" s="1"/>
  <c r="L328" i="1"/>
  <c r="H328" i="1"/>
  <c r="GO327" i="1"/>
  <c r="GN327" i="1"/>
  <c r="GM327" i="1"/>
  <c r="GI327" i="1"/>
  <c r="GF327" i="1"/>
  <c r="GE327" i="1"/>
  <c r="GD327" i="1"/>
  <c r="GC327" i="1"/>
  <c r="GA327" i="1"/>
  <c r="FB327" i="1"/>
  <c r="FA327" i="1"/>
  <c r="EZ327" i="1"/>
  <c r="EY327" i="1"/>
  <c r="ET327" i="1"/>
  <c r="ES327" i="1"/>
  <c r="EP327" i="1"/>
  <c r="EO327" i="1"/>
  <c r="EN327" i="1"/>
  <c r="EM327" i="1"/>
  <c r="EL327" i="1"/>
  <c r="EC327" i="1"/>
  <c r="EB327" i="1"/>
  <c r="DY327" i="1"/>
  <c r="DW327" i="1"/>
  <c r="DV327" i="1"/>
  <c r="DU327" i="1"/>
  <c r="DT327" i="1"/>
  <c r="DM327" i="1"/>
  <c r="DL327" i="1"/>
  <c r="DK327" i="1"/>
  <c r="DJ327" i="1"/>
  <c r="DI327" i="1"/>
  <c r="DH327" i="1"/>
  <c r="CZ327" i="1"/>
  <c r="CX327" i="1"/>
  <c r="CW327" i="1"/>
  <c r="CV327" i="1"/>
  <c r="CU327" i="1"/>
  <c r="CT327" i="1"/>
  <c r="CS327" i="1"/>
  <c r="CE327" i="1"/>
  <c r="CF327" i="1" s="1"/>
  <c r="CC327" i="1"/>
  <c r="CB327" i="1"/>
  <c r="CA327" i="1"/>
  <c r="BZ327" i="1"/>
  <c r="BY327" i="1"/>
  <c r="BX327" i="1"/>
  <c r="BQ327" i="1"/>
  <c r="BG327" i="1"/>
  <c r="BF327" i="1"/>
  <c r="BE327" i="1"/>
  <c r="BD327" i="1"/>
  <c r="BC327" i="1"/>
  <c r="AW327" i="1"/>
  <c r="AU327" i="1"/>
  <c r="AT327" i="1"/>
  <c r="AS327" i="1"/>
  <c r="AR327" i="1"/>
  <c r="AL327" i="1"/>
  <c r="AM327" i="1" s="1"/>
  <c r="AJ327" i="1"/>
  <c r="AH327" i="1"/>
  <c r="AG327" i="1"/>
  <c r="AF327" i="1"/>
  <c r="AE327" i="1"/>
  <c r="Z327" i="1"/>
  <c r="Y327" i="1"/>
  <c r="X327" i="1"/>
  <c r="W327" i="1"/>
  <c r="V327" i="1"/>
  <c r="O327" i="1"/>
  <c r="P327" i="1" s="1"/>
  <c r="L327" i="1"/>
  <c r="H327" i="1"/>
  <c r="GO326" i="1"/>
  <c r="GN326" i="1"/>
  <c r="GM326" i="1"/>
  <c r="GI326" i="1"/>
  <c r="GF326" i="1"/>
  <c r="GE326" i="1"/>
  <c r="GD326" i="1"/>
  <c r="GC326" i="1"/>
  <c r="GA326" i="1"/>
  <c r="FB326" i="1"/>
  <c r="FA326" i="1"/>
  <c r="EZ326" i="1"/>
  <c r="EY326" i="1"/>
  <c r="ET326" i="1"/>
  <c r="ES326" i="1"/>
  <c r="EP326" i="1"/>
  <c r="EO326" i="1"/>
  <c r="EN326" i="1"/>
  <c r="EM326" i="1"/>
  <c r="EL326" i="1"/>
  <c r="EC326" i="1"/>
  <c r="EB326" i="1"/>
  <c r="DY326" i="1"/>
  <c r="DW326" i="1"/>
  <c r="DV326" i="1"/>
  <c r="DU326" i="1"/>
  <c r="DT326" i="1"/>
  <c r="DM326" i="1"/>
  <c r="DL326" i="1"/>
  <c r="DK326" i="1"/>
  <c r="DJ326" i="1"/>
  <c r="DI326" i="1"/>
  <c r="DH326" i="1"/>
  <c r="CZ326" i="1"/>
  <c r="CX326" i="1"/>
  <c r="CW326" i="1"/>
  <c r="CV326" i="1"/>
  <c r="CU326" i="1"/>
  <c r="CT326" i="1"/>
  <c r="CS326" i="1"/>
  <c r="CE326" i="1"/>
  <c r="CF326" i="1" s="1"/>
  <c r="CC326" i="1"/>
  <c r="CB326" i="1"/>
  <c r="CA326" i="1"/>
  <c r="BZ326" i="1"/>
  <c r="BY326" i="1"/>
  <c r="BX326" i="1"/>
  <c r="BQ326" i="1"/>
  <c r="BG326" i="1"/>
  <c r="BF326" i="1"/>
  <c r="BE326" i="1"/>
  <c r="BD326" i="1"/>
  <c r="BC326" i="1"/>
  <c r="AW326" i="1"/>
  <c r="AU326" i="1"/>
  <c r="AT326" i="1"/>
  <c r="AS326" i="1"/>
  <c r="AR326" i="1"/>
  <c r="AL326" i="1"/>
  <c r="AM326" i="1" s="1"/>
  <c r="AJ326" i="1"/>
  <c r="AH326" i="1"/>
  <c r="AG326" i="1"/>
  <c r="AF326" i="1"/>
  <c r="AE326" i="1"/>
  <c r="Z326" i="1"/>
  <c r="Y326" i="1"/>
  <c r="X326" i="1"/>
  <c r="W326" i="1"/>
  <c r="V326" i="1"/>
  <c r="O326" i="1"/>
  <c r="P326" i="1" s="1"/>
  <c r="L326" i="1"/>
  <c r="H326" i="1"/>
  <c r="GO325" i="1"/>
  <c r="GN325" i="1"/>
  <c r="GM325" i="1"/>
  <c r="GI325" i="1"/>
  <c r="GF325" i="1"/>
  <c r="GE325" i="1"/>
  <c r="GD325" i="1"/>
  <c r="GC325" i="1"/>
  <c r="GA325" i="1"/>
  <c r="FB325" i="1"/>
  <c r="FA325" i="1"/>
  <c r="EZ325" i="1"/>
  <c r="EY325" i="1"/>
  <c r="ET325" i="1"/>
  <c r="ES325" i="1"/>
  <c r="EP325" i="1"/>
  <c r="EO325" i="1"/>
  <c r="EN325" i="1"/>
  <c r="EM325" i="1"/>
  <c r="EL325" i="1"/>
  <c r="EC325" i="1"/>
  <c r="EB325" i="1"/>
  <c r="DY325" i="1"/>
  <c r="DW325" i="1"/>
  <c r="DV325" i="1"/>
  <c r="DU325" i="1"/>
  <c r="DT325" i="1"/>
  <c r="DM325" i="1"/>
  <c r="DL325" i="1"/>
  <c r="DK325" i="1"/>
  <c r="DJ325" i="1"/>
  <c r="DI325" i="1"/>
  <c r="DH325" i="1"/>
  <c r="CZ325" i="1"/>
  <c r="CX325" i="1"/>
  <c r="CW325" i="1"/>
  <c r="CV325" i="1"/>
  <c r="CU325" i="1"/>
  <c r="CT325" i="1"/>
  <c r="CS325" i="1"/>
  <c r="CE325" i="1"/>
  <c r="CF325" i="1" s="1"/>
  <c r="CC325" i="1"/>
  <c r="CB325" i="1"/>
  <c r="CA325" i="1"/>
  <c r="BZ325" i="1"/>
  <c r="BY325" i="1"/>
  <c r="BX325" i="1"/>
  <c r="BQ325" i="1"/>
  <c r="BG325" i="1"/>
  <c r="BF325" i="1"/>
  <c r="BE325" i="1"/>
  <c r="BD325" i="1"/>
  <c r="BC325" i="1"/>
  <c r="AW325" i="1"/>
  <c r="AU325" i="1"/>
  <c r="AT325" i="1"/>
  <c r="AS325" i="1"/>
  <c r="AR325" i="1"/>
  <c r="AL325" i="1"/>
  <c r="AM325" i="1" s="1"/>
  <c r="AJ325" i="1"/>
  <c r="AH325" i="1"/>
  <c r="AG325" i="1"/>
  <c r="AF325" i="1"/>
  <c r="AE325" i="1"/>
  <c r="Z325" i="1"/>
  <c r="Y325" i="1"/>
  <c r="X325" i="1"/>
  <c r="W325" i="1"/>
  <c r="V325" i="1"/>
  <c r="O325" i="1"/>
  <c r="P325" i="1" s="1"/>
  <c r="L325" i="1"/>
  <c r="H325" i="1"/>
  <c r="GO324" i="1"/>
  <c r="GN324" i="1"/>
  <c r="GM324" i="1"/>
  <c r="GI324" i="1"/>
  <c r="GF324" i="1"/>
  <c r="GE324" i="1"/>
  <c r="GD324" i="1"/>
  <c r="GC324" i="1"/>
  <c r="GA324" i="1"/>
  <c r="FB324" i="1"/>
  <c r="FA324" i="1"/>
  <c r="EZ324" i="1"/>
  <c r="EY324" i="1"/>
  <c r="ET324" i="1"/>
  <c r="ES324" i="1"/>
  <c r="EP324" i="1"/>
  <c r="EO324" i="1"/>
  <c r="EN324" i="1"/>
  <c r="EM324" i="1"/>
  <c r="EL324" i="1"/>
  <c r="EC324" i="1"/>
  <c r="EB324" i="1"/>
  <c r="DY324" i="1"/>
  <c r="DW324" i="1"/>
  <c r="DV324" i="1"/>
  <c r="DU324" i="1"/>
  <c r="DT324" i="1"/>
  <c r="DM324" i="1"/>
  <c r="DL324" i="1"/>
  <c r="DK324" i="1"/>
  <c r="DJ324" i="1"/>
  <c r="DI324" i="1"/>
  <c r="DH324" i="1"/>
  <c r="CZ324" i="1"/>
  <c r="CX324" i="1"/>
  <c r="CW324" i="1"/>
  <c r="CV324" i="1"/>
  <c r="CU324" i="1"/>
  <c r="CT324" i="1"/>
  <c r="CS324" i="1"/>
  <c r="CE324" i="1"/>
  <c r="CF324" i="1" s="1"/>
  <c r="CC324" i="1"/>
  <c r="CB324" i="1"/>
  <c r="CA324" i="1"/>
  <c r="BZ324" i="1"/>
  <c r="BY324" i="1"/>
  <c r="BX324" i="1"/>
  <c r="BQ324" i="1"/>
  <c r="BG324" i="1"/>
  <c r="BF324" i="1"/>
  <c r="BE324" i="1"/>
  <c r="BD324" i="1"/>
  <c r="BC324" i="1"/>
  <c r="AW324" i="1"/>
  <c r="AU324" i="1"/>
  <c r="AT324" i="1"/>
  <c r="AS324" i="1"/>
  <c r="AR324" i="1"/>
  <c r="AL324" i="1"/>
  <c r="AM324" i="1" s="1"/>
  <c r="AJ324" i="1"/>
  <c r="AH324" i="1"/>
  <c r="AG324" i="1"/>
  <c r="AF324" i="1"/>
  <c r="AE324" i="1"/>
  <c r="Z324" i="1"/>
  <c r="Y324" i="1"/>
  <c r="X324" i="1"/>
  <c r="W324" i="1"/>
  <c r="V324" i="1"/>
  <c r="O324" i="1"/>
  <c r="P324" i="1" s="1"/>
  <c r="L324" i="1"/>
  <c r="H324" i="1"/>
  <c r="GO323" i="1"/>
  <c r="GN323" i="1"/>
  <c r="GM323" i="1"/>
  <c r="GI323" i="1"/>
  <c r="GF323" i="1"/>
  <c r="GE323" i="1"/>
  <c r="GD323" i="1"/>
  <c r="GC323" i="1"/>
  <c r="GA323" i="1"/>
  <c r="FB323" i="1"/>
  <c r="FA323" i="1"/>
  <c r="EZ323" i="1"/>
  <c r="EY323" i="1"/>
  <c r="ET323" i="1"/>
  <c r="ES323" i="1"/>
  <c r="EP323" i="1"/>
  <c r="EO323" i="1"/>
  <c r="EN323" i="1"/>
  <c r="EM323" i="1"/>
  <c r="EL323" i="1"/>
  <c r="EC323" i="1"/>
  <c r="EB323" i="1"/>
  <c r="DY323" i="1"/>
  <c r="DW323" i="1"/>
  <c r="DV323" i="1"/>
  <c r="DU323" i="1"/>
  <c r="DT323" i="1"/>
  <c r="DM323" i="1"/>
  <c r="DL323" i="1"/>
  <c r="DK323" i="1"/>
  <c r="DJ323" i="1"/>
  <c r="DI323" i="1"/>
  <c r="DH323" i="1"/>
  <c r="CZ323" i="1"/>
  <c r="CX323" i="1"/>
  <c r="CW323" i="1"/>
  <c r="CV323" i="1"/>
  <c r="CU323" i="1"/>
  <c r="CT323" i="1"/>
  <c r="CS323" i="1"/>
  <c r="CE323" i="1"/>
  <c r="CF323" i="1" s="1"/>
  <c r="CC323" i="1"/>
  <c r="CB323" i="1"/>
  <c r="CA323" i="1"/>
  <c r="BZ323" i="1"/>
  <c r="BY323" i="1"/>
  <c r="BX323" i="1"/>
  <c r="BQ323" i="1"/>
  <c r="BG323" i="1"/>
  <c r="BF323" i="1"/>
  <c r="BE323" i="1"/>
  <c r="BD323" i="1"/>
  <c r="BC323" i="1"/>
  <c r="AW323" i="1"/>
  <c r="AU323" i="1"/>
  <c r="AT323" i="1"/>
  <c r="AS323" i="1"/>
  <c r="AR323" i="1"/>
  <c r="AL323" i="1"/>
  <c r="AM323" i="1" s="1"/>
  <c r="AJ323" i="1"/>
  <c r="AH323" i="1"/>
  <c r="AG323" i="1"/>
  <c r="AF323" i="1"/>
  <c r="AE323" i="1"/>
  <c r="Z323" i="1"/>
  <c r="Y323" i="1"/>
  <c r="X323" i="1"/>
  <c r="W323" i="1"/>
  <c r="V323" i="1"/>
  <c r="O323" i="1"/>
  <c r="P323" i="1" s="1"/>
  <c r="L323" i="1"/>
  <c r="H323" i="1"/>
  <c r="GO322" i="1"/>
  <c r="GN322" i="1"/>
  <c r="GM322" i="1"/>
  <c r="GI322" i="1"/>
  <c r="GF322" i="1"/>
  <c r="GE322" i="1"/>
  <c r="GD322" i="1"/>
  <c r="GC322" i="1"/>
  <c r="GA322" i="1"/>
  <c r="FB322" i="1"/>
  <c r="FA322" i="1"/>
  <c r="EZ322" i="1"/>
  <c r="EY322" i="1"/>
  <c r="ET322" i="1"/>
  <c r="ES322" i="1"/>
  <c r="EP322" i="1"/>
  <c r="EO322" i="1"/>
  <c r="EN322" i="1"/>
  <c r="EM322" i="1"/>
  <c r="EL322" i="1"/>
  <c r="EC322" i="1"/>
  <c r="EB322" i="1"/>
  <c r="DY322" i="1"/>
  <c r="DW322" i="1"/>
  <c r="DV322" i="1"/>
  <c r="DU322" i="1"/>
  <c r="DT322" i="1"/>
  <c r="DM322" i="1"/>
  <c r="DL322" i="1"/>
  <c r="DK322" i="1"/>
  <c r="DJ322" i="1"/>
  <c r="DI322" i="1"/>
  <c r="DH322" i="1"/>
  <c r="CZ322" i="1"/>
  <c r="CX322" i="1"/>
  <c r="CW322" i="1"/>
  <c r="CV322" i="1"/>
  <c r="CU322" i="1"/>
  <c r="CT322" i="1"/>
  <c r="CS322" i="1"/>
  <c r="CE322" i="1"/>
  <c r="CF322" i="1" s="1"/>
  <c r="CC322" i="1"/>
  <c r="CB322" i="1"/>
  <c r="CA322" i="1"/>
  <c r="BZ322" i="1"/>
  <c r="BY322" i="1"/>
  <c r="BX322" i="1"/>
  <c r="BQ322" i="1"/>
  <c r="BG322" i="1"/>
  <c r="BF322" i="1"/>
  <c r="BE322" i="1"/>
  <c r="BD322" i="1"/>
  <c r="BC322" i="1"/>
  <c r="AW322" i="1"/>
  <c r="AU322" i="1"/>
  <c r="AT322" i="1"/>
  <c r="AS322" i="1"/>
  <c r="AR322" i="1"/>
  <c r="AL322" i="1"/>
  <c r="AM322" i="1" s="1"/>
  <c r="AJ322" i="1"/>
  <c r="AH322" i="1"/>
  <c r="AG322" i="1"/>
  <c r="AF322" i="1"/>
  <c r="AE322" i="1"/>
  <c r="Z322" i="1"/>
  <c r="Y322" i="1"/>
  <c r="X322" i="1"/>
  <c r="W322" i="1"/>
  <c r="V322" i="1"/>
  <c r="O322" i="1"/>
  <c r="P322" i="1" s="1"/>
  <c r="L322" i="1"/>
  <c r="H322" i="1"/>
  <c r="GO321" i="1"/>
  <c r="GN321" i="1"/>
  <c r="GM321" i="1"/>
  <c r="GI321" i="1"/>
  <c r="GF321" i="1"/>
  <c r="GE321" i="1"/>
  <c r="GD321" i="1"/>
  <c r="GC321" i="1"/>
  <c r="GA321" i="1"/>
  <c r="FB321" i="1"/>
  <c r="FA321" i="1"/>
  <c r="EZ321" i="1"/>
  <c r="EY321" i="1"/>
  <c r="ET321" i="1"/>
  <c r="ES321" i="1"/>
  <c r="EP321" i="1"/>
  <c r="EO321" i="1"/>
  <c r="EN321" i="1"/>
  <c r="EM321" i="1"/>
  <c r="EL321" i="1"/>
  <c r="EC321" i="1"/>
  <c r="EB321" i="1"/>
  <c r="DY321" i="1"/>
  <c r="DW321" i="1"/>
  <c r="DV321" i="1"/>
  <c r="DU321" i="1"/>
  <c r="DT321" i="1"/>
  <c r="DM321" i="1"/>
  <c r="DL321" i="1"/>
  <c r="DK321" i="1"/>
  <c r="DJ321" i="1"/>
  <c r="DI321" i="1"/>
  <c r="DH321" i="1"/>
  <c r="CZ321" i="1"/>
  <c r="CX321" i="1"/>
  <c r="CW321" i="1"/>
  <c r="CV321" i="1"/>
  <c r="CU321" i="1"/>
  <c r="CT321" i="1"/>
  <c r="CS321" i="1"/>
  <c r="CE321" i="1"/>
  <c r="CF321" i="1" s="1"/>
  <c r="CC321" i="1"/>
  <c r="CB321" i="1"/>
  <c r="CA321" i="1"/>
  <c r="BZ321" i="1"/>
  <c r="BY321" i="1"/>
  <c r="BX321" i="1"/>
  <c r="BQ321" i="1"/>
  <c r="BG321" i="1"/>
  <c r="BF321" i="1"/>
  <c r="BE321" i="1"/>
  <c r="BD321" i="1"/>
  <c r="BC321" i="1"/>
  <c r="AW321" i="1"/>
  <c r="AU321" i="1"/>
  <c r="AT321" i="1"/>
  <c r="AS321" i="1"/>
  <c r="AR321" i="1"/>
  <c r="AL321" i="1"/>
  <c r="AM321" i="1" s="1"/>
  <c r="AJ321" i="1"/>
  <c r="AH321" i="1"/>
  <c r="AG321" i="1"/>
  <c r="AF321" i="1"/>
  <c r="AE321" i="1"/>
  <c r="Z321" i="1"/>
  <c r="Y321" i="1"/>
  <c r="X321" i="1"/>
  <c r="W321" i="1"/>
  <c r="V321" i="1"/>
  <c r="O321" i="1"/>
  <c r="P321" i="1" s="1"/>
  <c r="L321" i="1"/>
  <c r="H321" i="1"/>
  <c r="GO320" i="1"/>
  <c r="GN320" i="1"/>
  <c r="GM320" i="1"/>
  <c r="GI320" i="1"/>
  <c r="GF320" i="1"/>
  <c r="GE320" i="1"/>
  <c r="GD320" i="1"/>
  <c r="GC320" i="1"/>
  <c r="GA320" i="1"/>
  <c r="FB320" i="1"/>
  <c r="FA320" i="1"/>
  <c r="EZ320" i="1"/>
  <c r="EY320" i="1"/>
  <c r="ET320" i="1"/>
  <c r="ES320" i="1"/>
  <c r="EP320" i="1"/>
  <c r="EO320" i="1"/>
  <c r="EN320" i="1"/>
  <c r="EM320" i="1"/>
  <c r="EL320" i="1"/>
  <c r="EC320" i="1"/>
  <c r="EB320" i="1"/>
  <c r="DY320" i="1"/>
  <c r="DW320" i="1"/>
  <c r="DV320" i="1"/>
  <c r="DU320" i="1"/>
  <c r="DT320" i="1"/>
  <c r="DM320" i="1"/>
  <c r="DL320" i="1"/>
  <c r="DK320" i="1"/>
  <c r="DJ320" i="1"/>
  <c r="DI320" i="1"/>
  <c r="DH320" i="1"/>
  <c r="CZ320" i="1"/>
  <c r="CX320" i="1"/>
  <c r="CW320" i="1"/>
  <c r="CV320" i="1"/>
  <c r="CU320" i="1"/>
  <c r="CT320" i="1"/>
  <c r="CS320" i="1"/>
  <c r="CE320" i="1"/>
  <c r="CF320" i="1" s="1"/>
  <c r="CC320" i="1"/>
  <c r="CB320" i="1"/>
  <c r="CA320" i="1"/>
  <c r="BZ320" i="1"/>
  <c r="BY320" i="1"/>
  <c r="BX320" i="1"/>
  <c r="BQ320" i="1"/>
  <c r="BG320" i="1"/>
  <c r="BF320" i="1"/>
  <c r="BE320" i="1"/>
  <c r="BD320" i="1"/>
  <c r="BC320" i="1"/>
  <c r="AW320" i="1"/>
  <c r="AU320" i="1"/>
  <c r="AT320" i="1"/>
  <c r="AS320" i="1"/>
  <c r="AR320" i="1"/>
  <c r="AL320" i="1"/>
  <c r="AM320" i="1" s="1"/>
  <c r="AJ320" i="1"/>
  <c r="AH320" i="1"/>
  <c r="AG320" i="1"/>
  <c r="AF320" i="1"/>
  <c r="AE320" i="1"/>
  <c r="Z320" i="1"/>
  <c r="Y320" i="1"/>
  <c r="X320" i="1"/>
  <c r="W320" i="1"/>
  <c r="V320" i="1"/>
  <c r="O320" i="1"/>
  <c r="P320" i="1" s="1"/>
  <c r="L320" i="1"/>
  <c r="H320" i="1"/>
  <c r="GO319" i="1"/>
  <c r="GN319" i="1"/>
  <c r="GM319" i="1"/>
  <c r="GI319" i="1"/>
  <c r="GF319" i="1"/>
  <c r="GE319" i="1"/>
  <c r="GD319" i="1"/>
  <c r="GC319" i="1"/>
  <c r="GA319" i="1"/>
  <c r="FB319" i="1"/>
  <c r="FA319" i="1"/>
  <c r="EZ319" i="1"/>
  <c r="EY319" i="1"/>
  <c r="ET319" i="1"/>
  <c r="ES319" i="1"/>
  <c r="EP319" i="1"/>
  <c r="EO319" i="1"/>
  <c r="EN319" i="1"/>
  <c r="EM319" i="1"/>
  <c r="EL319" i="1"/>
  <c r="EC319" i="1"/>
  <c r="EB319" i="1"/>
  <c r="DY319" i="1"/>
  <c r="DW319" i="1"/>
  <c r="DV319" i="1"/>
  <c r="DU319" i="1"/>
  <c r="DT319" i="1"/>
  <c r="DM319" i="1"/>
  <c r="DL319" i="1"/>
  <c r="DK319" i="1"/>
  <c r="DJ319" i="1"/>
  <c r="DI319" i="1"/>
  <c r="DH319" i="1"/>
  <c r="CZ319" i="1"/>
  <c r="CX319" i="1"/>
  <c r="CW319" i="1"/>
  <c r="CV319" i="1"/>
  <c r="CU319" i="1"/>
  <c r="CT319" i="1"/>
  <c r="CS319" i="1"/>
  <c r="CE319" i="1"/>
  <c r="CF319" i="1" s="1"/>
  <c r="CC319" i="1"/>
  <c r="CB319" i="1"/>
  <c r="CA319" i="1"/>
  <c r="BZ319" i="1"/>
  <c r="BY319" i="1"/>
  <c r="BX319" i="1"/>
  <c r="BQ319" i="1"/>
  <c r="BG319" i="1"/>
  <c r="BF319" i="1"/>
  <c r="BE319" i="1"/>
  <c r="BD319" i="1"/>
  <c r="BC319" i="1"/>
  <c r="AW319" i="1"/>
  <c r="AU319" i="1"/>
  <c r="AT319" i="1"/>
  <c r="AS319" i="1"/>
  <c r="AR319" i="1"/>
  <c r="AL319" i="1"/>
  <c r="AM319" i="1" s="1"/>
  <c r="AJ319" i="1"/>
  <c r="AH319" i="1"/>
  <c r="AG319" i="1"/>
  <c r="AF319" i="1"/>
  <c r="AE319" i="1"/>
  <c r="Z319" i="1"/>
  <c r="Y319" i="1"/>
  <c r="X319" i="1"/>
  <c r="W319" i="1"/>
  <c r="V319" i="1"/>
  <c r="O319" i="1"/>
  <c r="P319" i="1" s="1"/>
  <c r="L319" i="1"/>
  <c r="H319" i="1"/>
  <c r="GO318" i="1"/>
  <c r="GN318" i="1"/>
  <c r="GM318" i="1"/>
  <c r="GI318" i="1"/>
  <c r="GF318" i="1"/>
  <c r="GE318" i="1"/>
  <c r="GD318" i="1"/>
  <c r="GC318" i="1"/>
  <c r="GA318" i="1"/>
  <c r="FB318" i="1"/>
  <c r="FA318" i="1"/>
  <c r="EZ318" i="1"/>
  <c r="EY318" i="1"/>
  <c r="ET318" i="1"/>
  <c r="ES318" i="1"/>
  <c r="EP318" i="1"/>
  <c r="EO318" i="1"/>
  <c r="EN318" i="1"/>
  <c r="EM318" i="1"/>
  <c r="EL318" i="1"/>
  <c r="EC318" i="1"/>
  <c r="EB318" i="1"/>
  <c r="DY318" i="1"/>
  <c r="DW318" i="1"/>
  <c r="DV318" i="1"/>
  <c r="DU318" i="1"/>
  <c r="DT318" i="1"/>
  <c r="DM318" i="1"/>
  <c r="DL318" i="1"/>
  <c r="DK318" i="1"/>
  <c r="DJ318" i="1"/>
  <c r="DI318" i="1"/>
  <c r="DH318" i="1"/>
  <c r="CZ318" i="1"/>
  <c r="CX318" i="1"/>
  <c r="CW318" i="1"/>
  <c r="CV318" i="1"/>
  <c r="CU318" i="1"/>
  <c r="CT318" i="1"/>
  <c r="CS318" i="1"/>
  <c r="CE318" i="1"/>
  <c r="CF318" i="1" s="1"/>
  <c r="CC318" i="1"/>
  <c r="CB318" i="1"/>
  <c r="CA318" i="1"/>
  <c r="BZ318" i="1"/>
  <c r="BY318" i="1"/>
  <c r="BX318" i="1"/>
  <c r="BQ318" i="1"/>
  <c r="BG318" i="1"/>
  <c r="BF318" i="1"/>
  <c r="BE318" i="1"/>
  <c r="BD318" i="1"/>
  <c r="BC318" i="1"/>
  <c r="AW318" i="1"/>
  <c r="AU318" i="1"/>
  <c r="AT318" i="1"/>
  <c r="AS318" i="1"/>
  <c r="AR318" i="1"/>
  <c r="AL318" i="1"/>
  <c r="AM318" i="1" s="1"/>
  <c r="AJ318" i="1"/>
  <c r="AH318" i="1"/>
  <c r="AG318" i="1"/>
  <c r="AF318" i="1"/>
  <c r="AE318" i="1"/>
  <c r="Z318" i="1"/>
  <c r="Y318" i="1"/>
  <c r="X318" i="1"/>
  <c r="W318" i="1"/>
  <c r="V318" i="1"/>
  <c r="O318" i="1"/>
  <c r="P318" i="1" s="1"/>
  <c r="L318" i="1"/>
  <c r="H318" i="1"/>
  <c r="GO317" i="1"/>
  <c r="GN317" i="1"/>
  <c r="GM317" i="1"/>
  <c r="GI317" i="1"/>
  <c r="GF317" i="1"/>
  <c r="GE317" i="1"/>
  <c r="GD317" i="1"/>
  <c r="GC317" i="1"/>
  <c r="GA317" i="1"/>
  <c r="FB317" i="1"/>
  <c r="FA317" i="1"/>
  <c r="EZ317" i="1"/>
  <c r="EY317" i="1"/>
  <c r="ET317" i="1"/>
  <c r="ES317" i="1"/>
  <c r="EP317" i="1"/>
  <c r="EO317" i="1"/>
  <c r="EN317" i="1"/>
  <c r="EM317" i="1"/>
  <c r="EL317" i="1"/>
  <c r="EC317" i="1"/>
  <c r="EB317" i="1"/>
  <c r="DY317" i="1"/>
  <c r="DW317" i="1"/>
  <c r="DV317" i="1"/>
  <c r="DU317" i="1"/>
  <c r="DT317" i="1"/>
  <c r="DM317" i="1"/>
  <c r="DL317" i="1"/>
  <c r="DK317" i="1"/>
  <c r="DJ317" i="1"/>
  <c r="DI317" i="1"/>
  <c r="DH317" i="1"/>
  <c r="CZ317" i="1"/>
  <c r="CX317" i="1"/>
  <c r="CW317" i="1"/>
  <c r="CV317" i="1"/>
  <c r="CU317" i="1"/>
  <c r="CT317" i="1"/>
  <c r="CS317" i="1"/>
  <c r="CE317" i="1"/>
  <c r="CF317" i="1" s="1"/>
  <c r="CC317" i="1"/>
  <c r="CB317" i="1"/>
  <c r="CA317" i="1"/>
  <c r="BZ317" i="1"/>
  <c r="BY317" i="1"/>
  <c r="BX317" i="1"/>
  <c r="BQ317" i="1"/>
  <c r="BG317" i="1"/>
  <c r="BF317" i="1"/>
  <c r="BE317" i="1"/>
  <c r="BD317" i="1"/>
  <c r="BC317" i="1"/>
  <c r="AW317" i="1"/>
  <c r="AU317" i="1"/>
  <c r="AT317" i="1"/>
  <c r="AS317" i="1"/>
  <c r="AR317" i="1"/>
  <c r="AL317" i="1"/>
  <c r="AM317" i="1" s="1"/>
  <c r="AJ317" i="1"/>
  <c r="AH317" i="1"/>
  <c r="AG317" i="1"/>
  <c r="AF317" i="1"/>
  <c r="AE317" i="1"/>
  <c r="Z317" i="1"/>
  <c r="Y317" i="1"/>
  <c r="X317" i="1"/>
  <c r="W317" i="1"/>
  <c r="V317" i="1"/>
  <c r="O317" i="1"/>
  <c r="P317" i="1" s="1"/>
  <c r="L317" i="1"/>
  <c r="H317" i="1"/>
  <c r="GO316" i="1"/>
  <c r="GN316" i="1"/>
  <c r="GM316" i="1"/>
  <c r="GI316" i="1"/>
  <c r="GF316" i="1"/>
  <c r="GE316" i="1"/>
  <c r="GD316" i="1"/>
  <c r="GC316" i="1"/>
  <c r="GA316" i="1"/>
  <c r="FB316" i="1"/>
  <c r="FA316" i="1"/>
  <c r="EZ316" i="1"/>
  <c r="EY316" i="1"/>
  <c r="ET316" i="1"/>
  <c r="ES316" i="1"/>
  <c r="EP316" i="1"/>
  <c r="EO316" i="1"/>
  <c r="EN316" i="1"/>
  <c r="EM316" i="1"/>
  <c r="EL316" i="1"/>
  <c r="EC316" i="1"/>
  <c r="EB316" i="1"/>
  <c r="DY316" i="1"/>
  <c r="DW316" i="1"/>
  <c r="DV316" i="1"/>
  <c r="DU316" i="1"/>
  <c r="DT316" i="1"/>
  <c r="DM316" i="1"/>
  <c r="DL316" i="1"/>
  <c r="DK316" i="1"/>
  <c r="DJ316" i="1"/>
  <c r="DI316" i="1"/>
  <c r="DH316" i="1"/>
  <c r="CZ316" i="1"/>
  <c r="CX316" i="1"/>
  <c r="CW316" i="1"/>
  <c r="CV316" i="1"/>
  <c r="CU316" i="1"/>
  <c r="CT316" i="1"/>
  <c r="CS316" i="1"/>
  <c r="CE316" i="1"/>
  <c r="CF316" i="1" s="1"/>
  <c r="CC316" i="1"/>
  <c r="CB316" i="1"/>
  <c r="CA316" i="1"/>
  <c r="BZ316" i="1"/>
  <c r="BY316" i="1"/>
  <c r="BX316" i="1"/>
  <c r="BQ316" i="1"/>
  <c r="BG316" i="1"/>
  <c r="BF316" i="1"/>
  <c r="BE316" i="1"/>
  <c r="BD316" i="1"/>
  <c r="BC316" i="1"/>
  <c r="AW316" i="1"/>
  <c r="AU316" i="1"/>
  <c r="AT316" i="1"/>
  <c r="AS316" i="1"/>
  <c r="AR316" i="1"/>
  <c r="AL316" i="1"/>
  <c r="AM316" i="1" s="1"/>
  <c r="AJ316" i="1"/>
  <c r="AH316" i="1"/>
  <c r="AG316" i="1"/>
  <c r="AF316" i="1"/>
  <c r="AE316" i="1"/>
  <c r="Z316" i="1"/>
  <c r="Y316" i="1"/>
  <c r="X316" i="1"/>
  <c r="W316" i="1"/>
  <c r="V316" i="1"/>
  <c r="O316" i="1"/>
  <c r="P316" i="1" s="1"/>
  <c r="L316" i="1"/>
  <c r="H316" i="1"/>
  <c r="GO315" i="1"/>
  <c r="GN315" i="1"/>
  <c r="GM315" i="1"/>
  <c r="GI315" i="1"/>
  <c r="GF315" i="1"/>
  <c r="GE315" i="1"/>
  <c r="GD315" i="1"/>
  <c r="GC315" i="1"/>
  <c r="GA315" i="1"/>
  <c r="FB315" i="1"/>
  <c r="FA315" i="1"/>
  <c r="EZ315" i="1"/>
  <c r="EY315" i="1"/>
  <c r="ET315" i="1"/>
  <c r="ES315" i="1"/>
  <c r="EP315" i="1"/>
  <c r="EO315" i="1"/>
  <c r="EN315" i="1"/>
  <c r="EM315" i="1"/>
  <c r="EL315" i="1"/>
  <c r="EC315" i="1"/>
  <c r="EB315" i="1"/>
  <c r="DY315" i="1"/>
  <c r="DW315" i="1"/>
  <c r="DV315" i="1"/>
  <c r="DU315" i="1"/>
  <c r="DT315" i="1"/>
  <c r="DM315" i="1"/>
  <c r="DL315" i="1"/>
  <c r="DK315" i="1"/>
  <c r="DJ315" i="1"/>
  <c r="DI315" i="1"/>
  <c r="DH315" i="1"/>
  <c r="CZ315" i="1"/>
  <c r="CX315" i="1"/>
  <c r="CW315" i="1"/>
  <c r="CV315" i="1"/>
  <c r="CU315" i="1"/>
  <c r="CT315" i="1"/>
  <c r="CS315" i="1"/>
  <c r="CE315" i="1"/>
  <c r="CF315" i="1" s="1"/>
  <c r="CC315" i="1"/>
  <c r="CB315" i="1"/>
  <c r="CA315" i="1"/>
  <c r="BZ315" i="1"/>
  <c r="BY315" i="1"/>
  <c r="BX315" i="1"/>
  <c r="BQ315" i="1"/>
  <c r="BG315" i="1"/>
  <c r="BF315" i="1"/>
  <c r="BE315" i="1"/>
  <c r="BD315" i="1"/>
  <c r="BC315" i="1"/>
  <c r="AW315" i="1"/>
  <c r="AU315" i="1"/>
  <c r="AT315" i="1"/>
  <c r="AS315" i="1"/>
  <c r="AR315" i="1"/>
  <c r="AL315" i="1"/>
  <c r="AM315" i="1" s="1"/>
  <c r="AJ315" i="1"/>
  <c r="AH315" i="1"/>
  <c r="AG315" i="1"/>
  <c r="AF315" i="1"/>
  <c r="AE315" i="1"/>
  <c r="Z315" i="1"/>
  <c r="Y315" i="1"/>
  <c r="X315" i="1"/>
  <c r="W315" i="1"/>
  <c r="V315" i="1"/>
  <c r="O315" i="1"/>
  <c r="P315" i="1" s="1"/>
  <c r="L315" i="1"/>
  <c r="H315" i="1"/>
  <c r="GO314" i="1"/>
  <c r="GN314" i="1"/>
  <c r="GM314" i="1"/>
  <c r="GI314" i="1"/>
  <c r="GF314" i="1"/>
  <c r="GE314" i="1"/>
  <c r="GD314" i="1"/>
  <c r="GC314" i="1"/>
  <c r="GA314" i="1"/>
  <c r="FB314" i="1"/>
  <c r="FA314" i="1"/>
  <c r="EZ314" i="1"/>
  <c r="EY314" i="1"/>
  <c r="ET314" i="1"/>
  <c r="ES314" i="1"/>
  <c r="EP314" i="1"/>
  <c r="EO314" i="1"/>
  <c r="EN314" i="1"/>
  <c r="EM314" i="1"/>
  <c r="EL314" i="1"/>
  <c r="EC314" i="1"/>
  <c r="EB314" i="1"/>
  <c r="DY314" i="1"/>
  <c r="DW314" i="1"/>
  <c r="DV314" i="1"/>
  <c r="DU314" i="1"/>
  <c r="DT314" i="1"/>
  <c r="DM314" i="1"/>
  <c r="DL314" i="1"/>
  <c r="DK314" i="1"/>
  <c r="DJ314" i="1"/>
  <c r="DI314" i="1"/>
  <c r="DH314" i="1"/>
  <c r="CZ314" i="1"/>
  <c r="CX314" i="1"/>
  <c r="CW314" i="1"/>
  <c r="CV314" i="1"/>
  <c r="CU314" i="1"/>
  <c r="CT314" i="1"/>
  <c r="CS314" i="1"/>
  <c r="CE314" i="1"/>
  <c r="CF314" i="1" s="1"/>
  <c r="CC314" i="1"/>
  <c r="CB314" i="1"/>
  <c r="CA314" i="1"/>
  <c r="BZ314" i="1"/>
  <c r="BY314" i="1"/>
  <c r="BX314" i="1"/>
  <c r="BQ314" i="1"/>
  <c r="BG314" i="1"/>
  <c r="BF314" i="1"/>
  <c r="BE314" i="1"/>
  <c r="BD314" i="1"/>
  <c r="BC314" i="1"/>
  <c r="AW314" i="1"/>
  <c r="AU314" i="1"/>
  <c r="AT314" i="1"/>
  <c r="AS314" i="1"/>
  <c r="AR314" i="1"/>
  <c r="AL314" i="1"/>
  <c r="AM314" i="1" s="1"/>
  <c r="AJ314" i="1"/>
  <c r="AH314" i="1"/>
  <c r="AG314" i="1"/>
  <c r="AF314" i="1"/>
  <c r="AE314" i="1"/>
  <c r="Z314" i="1"/>
  <c r="Y314" i="1"/>
  <c r="X314" i="1"/>
  <c r="W314" i="1"/>
  <c r="V314" i="1"/>
  <c r="O314" i="1"/>
  <c r="P314" i="1" s="1"/>
  <c r="L314" i="1"/>
  <c r="H314" i="1"/>
  <c r="GO313" i="1"/>
  <c r="GN313" i="1"/>
  <c r="GM313" i="1"/>
  <c r="GI313" i="1"/>
  <c r="GF313" i="1"/>
  <c r="GE313" i="1"/>
  <c r="GD313" i="1"/>
  <c r="GC313" i="1"/>
  <c r="GA313" i="1"/>
  <c r="FB313" i="1"/>
  <c r="FA313" i="1"/>
  <c r="EZ313" i="1"/>
  <c r="EY313" i="1"/>
  <c r="ET313" i="1"/>
  <c r="ES313" i="1"/>
  <c r="EP313" i="1"/>
  <c r="EO313" i="1"/>
  <c r="EN313" i="1"/>
  <c r="EM313" i="1"/>
  <c r="EL313" i="1"/>
  <c r="EC313" i="1"/>
  <c r="EB313" i="1"/>
  <c r="DY313" i="1"/>
  <c r="DW313" i="1"/>
  <c r="DV313" i="1"/>
  <c r="DU313" i="1"/>
  <c r="DT313" i="1"/>
  <c r="DM313" i="1"/>
  <c r="DL313" i="1"/>
  <c r="DK313" i="1"/>
  <c r="DJ313" i="1"/>
  <c r="DI313" i="1"/>
  <c r="DH313" i="1"/>
  <c r="CZ313" i="1"/>
  <c r="CX313" i="1"/>
  <c r="CW313" i="1"/>
  <c r="CV313" i="1"/>
  <c r="CU313" i="1"/>
  <c r="CT313" i="1"/>
  <c r="CS313" i="1"/>
  <c r="CE313" i="1"/>
  <c r="CF313" i="1" s="1"/>
  <c r="CC313" i="1"/>
  <c r="CB313" i="1"/>
  <c r="CA313" i="1"/>
  <c r="BZ313" i="1"/>
  <c r="BY313" i="1"/>
  <c r="BX313" i="1"/>
  <c r="BQ313" i="1"/>
  <c r="BG313" i="1"/>
  <c r="BF313" i="1"/>
  <c r="BE313" i="1"/>
  <c r="BD313" i="1"/>
  <c r="BC313" i="1"/>
  <c r="AW313" i="1"/>
  <c r="AU313" i="1"/>
  <c r="AT313" i="1"/>
  <c r="AS313" i="1"/>
  <c r="AR313" i="1"/>
  <c r="AL313" i="1"/>
  <c r="AM313" i="1" s="1"/>
  <c r="AJ313" i="1"/>
  <c r="AH313" i="1"/>
  <c r="AG313" i="1"/>
  <c r="AF313" i="1"/>
  <c r="AE313" i="1"/>
  <c r="Z313" i="1"/>
  <c r="Y313" i="1"/>
  <c r="X313" i="1"/>
  <c r="W313" i="1"/>
  <c r="V313" i="1"/>
  <c r="O313" i="1"/>
  <c r="P313" i="1" s="1"/>
  <c r="L313" i="1"/>
  <c r="H313" i="1"/>
  <c r="GO312" i="1"/>
  <c r="GN312" i="1"/>
  <c r="GM312" i="1"/>
  <c r="GI312" i="1"/>
  <c r="GF312" i="1"/>
  <c r="GE312" i="1"/>
  <c r="GD312" i="1"/>
  <c r="GC312" i="1"/>
  <c r="GA312" i="1"/>
  <c r="FB312" i="1"/>
  <c r="FA312" i="1"/>
  <c r="EZ312" i="1"/>
  <c r="EY312" i="1"/>
  <c r="ET312" i="1"/>
  <c r="ES312" i="1"/>
  <c r="EP312" i="1"/>
  <c r="EO312" i="1"/>
  <c r="EN312" i="1"/>
  <c r="EM312" i="1"/>
  <c r="EL312" i="1"/>
  <c r="EC312" i="1"/>
  <c r="EB312" i="1"/>
  <c r="DY312" i="1"/>
  <c r="DW312" i="1"/>
  <c r="DV312" i="1"/>
  <c r="DU312" i="1"/>
  <c r="DT312" i="1"/>
  <c r="DM312" i="1"/>
  <c r="DL312" i="1"/>
  <c r="DK312" i="1"/>
  <c r="DJ312" i="1"/>
  <c r="DI312" i="1"/>
  <c r="DH312" i="1"/>
  <c r="CZ312" i="1"/>
  <c r="CX312" i="1"/>
  <c r="CW312" i="1"/>
  <c r="CV312" i="1"/>
  <c r="CU312" i="1"/>
  <c r="CT312" i="1"/>
  <c r="CS312" i="1"/>
  <c r="CE312" i="1"/>
  <c r="CF312" i="1" s="1"/>
  <c r="CC312" i="1"/>
  <c r="CB312" i="1"/>
  <c r="CA312" i="1"/>
  <c r="BZ312" i="1"/>
  <c r="BY312" i="1"/>
  <c r="BX312" i="1"/>
  <c r="BQ312" i="1"/>
  <c r="BG312" i="1"/>
  <c r="BF312" i="1"/>
  <c r="BE312" i="1"/>
  <c r="BD312" i="1"/>
  <c r="BC312" i="1"/>
  <c r="AW312" i="1"/>
  <c r="AU312" i="1"/>
  <c r="AT312" i="1"/>
  <c r="AS312" i="1"/>
  <c r="AR312" i="1"/>
  <c r="AL312" i="1"/>
  <c r="AM312" i="1" s="1"/>
  <c r="AJ312" i="1"/>
  <c r="AH312" i="1"/>
  <c r="AG312" i="1"/>
  <c r="AF312" i="1"/>
  <c r="AE312" i="1"/>
  <c r="Z312" i="1"/>
  <c r="Y312" i="1"/>
  <c r="X312" i="1"/>
  <c r="W312" i="1"/>
  <c r="V312" i="1"/>
  <c r="O312" i="1"/>
  <c r="P312" i="1" s="1"/>
  <c r="L312" i="1"/>
  <c r="H312" i="1"/>
  <c r="GO311" i="1"/>
  <c r="GN311" i="1"/>
  <c r="GM311" i="1"/>
  <c r="GI311" i="1"/>
  <c r="GF311" i="1"/>
  <c r="GE311" i="1"/>
  <c r="GD311" i="1"/>
  <c r="GC311" i="1"/>
  <c r="GA311" i="1"/>
  <c r="FB311" i="1"/>
  <c r="FA311" i="1"/>
  <c r="EZ311" i="1"/>
  <c r="EY311" i="1"/>
  <c r="ET311" i="1"/>
  <c r="ES311" i="1"/>
  <c r="EP311" i="1"/>
  <c r="EO311" i="1"/>
  <c r="EN311" i="1"/>
  <c r="EM311" i="1"/>
  <c r="EL311" i="1"/>
  <c r="EC311" i="1"/>
  <c r="EB311" i="1"/>
  <c r="DY311" i="1"/>
  <c r="DW311" i="1"/>
  <c r="DV311" i="1"/>
  <c r="DU311" i="1"/>
  <c r="DT311" i="1"/>
  <c r="DM311" i="1"/>
  <c r="DL311" i="1"/>
  <c r="DK311" i="1"/>
  <c r="DJ311" i="1"/>
  <c r="DI311" i="1"/>
  <c r="DH311" i="1"/>
  <c r="CZ311" i="1"/>
  <c r="CX311" i="1"/>
  <c r="CW311" i="1"/>
  <c r="CV311" i="1"/>
  <c r="CU311" i="1"/>
  <c r="CT311" i="1"/>
  <c r="CS311" i="1"/>
  <c r="CE311" i="1"/>
  <c r="CF311" i="1" s="1"/>
  <c r="CC311" i="1"/>
  <c r="CB311" i="1"/>
  <c r="CA311" i="1"/>
  <c r="BZ311" i="1"/>
  <c r="BY311" i="1"/>
  <c r="BX311" i="1"/>
  <c r="BQ311" i="1"/>
  <c r="BG311" i="1"/>
  <c r="BF311" i="1"/>
  <c r="BE311" i="1"/>
  <c r="BD311" i="1"/>
  <c r="BC311" i="1"/>
  <c r="AW311" i="1"/>
  <c r="AU311" i="1"/>
  <c r="AT311" i="1"/>
  <c r="AS311" i="1"/>
  <c r="AR311" i="1"/>
  <c r="AL311" i="1"/>
  <c r="AM311" i="1" s="1"/>
  <c r="AJ311" i="1"/>
  <c r="AH311" i="1"/>
  <c r="AG311" i="1"/>
  <c r="AF311" i="1"/>
  <c r="AE311" i="1"/>
  <c r="Z311" i="1"/>
  <c r="Y311" i="1"/>
  <c r="X311" i="1"/>
  <c r="W311" i="1"/>
  <c r="V311" i="1"/>
  <c r="O311" i="1"/>
  <c r="P311" i="1" s="1"/>
  <c r="L311" i="1"/>
  <c r="H311" i="1"/>
  <c r="GO310" i="1"/>
  <c r="GN310" i="1"/>
  <c r="GM310" i="1"/>
  <c r="GI310" i="1"/>
  <c r="GF310" i="1"/>
  <c r="GE310" i="1"/>
  <c r="GD310" i="1"/>
  <c r="GC310" i="1"/>
  <c r="GA310" i="1"/>
  <c r="FB310" i="1"/>
  <c r="FA310" i="1"/>
  <c r="EZ310" i="1"/>
  <c r="EY310" i="1"/>
  <c r="ET310" i="1"/>
  <c r="ES310" i="1"/>
  <c r="EP310" i="1"/>
  <c r="EO310" i="1"/>
  <c r="EN310" i="1"/>
  <c r="EM310" i="1"/>
  <c r="EL310" i="1"/>
  <c r="EC310" i="1"/>
  <c r="EB310" i="1"/>
  <c r="DY310" i="1"/>
  <c r="DW310" i="1"/>
  <c r="DV310" i="1"/>
  <c r="DU310" i="1"/>
  <c r="DT310" i="1"/>
  <c r="DM310" i="1"/>
  <c r="DL310" i="1"/>
  <c r="DK310" i="1"/>
  <c r="DJ310" i="1"/>
  <c r="DI310" i="1"/>
  <c r="DH310" i="1"/>
  <c r="CZ310" i="1"/>
  <c r="CX310" i="1"/>
  <c r="CW310" i="1"/>
  <c r="CV310" i="1"/>
  <c r="CU310" i="1"/>
  <c r="CT310" i="1"/>
  <c r="CS310" i="1"/>
  <c r="CE310" i="1"/>
  <c r="CF310" i="1" s="1"/>
  <c r="CC310" i="1"/>
  <c r="CB310" i="1"/>
  <c r="CA310" i="1"/>
  <c r="BZ310" i="1"/>
  <c r="BY310" i="1"/>
  <c r="BX310" i="1"/>
  <c r="BQ310" i="1"/>
  <c r="BG310" i="1"/>
  <c r="BF310" i="1"/>
  <c r="BE310" i="1"/>
  <c r="BD310" i="1"/>
  <c r="BC310" i="1"/>
  <c r="AW310" i="1"/>
  <c r="AU310" i="1"/>
  <c r="AT310" i="1"/>
  <c r="AS310" i="1"/>
  <c r="AR310" i="1"/>
  <c r="AL310" i="1"/>
  <c r="AM310" i="1" s="1"/>
  <c r="AJ310" i="1"/>
  <c r="AH310" i="1"/>
  <c r="AG310" i="1"/>
  <c r="AF310" i="1"/>
  <c r="AE310" i="1"/>
  <c r="Z310" i="1"/>
  <c r="Y310" i="1"/>
  <c r="X310" i="1"/>
  <c r="W310" i="1"/>
  <c r="V310" i="1"/>
  <c r="O310" i="1"/>
  <c r="P310" i="1" s="1"/>
  <c r="L310" i="1"/>
  <c r="H310" i="1"/>
  <c r="GO309" i="1"/>
  <c r="GN309" i="1"/>
  <c r="GM309" i="1"/>
  <c r="GI309" i="1"/>
  <c r="GF309" i="1"/>
  <c r="GE309" i="1"/>
  <c r="GD309" i="1"/>
  <c r="GC309" i="1"/>
  <c r="GA309" i="1"/>
  <c r="FB309" i="1"/>
  <c r="FA309" i="1"/>
  <c r="EZ309" i="1"/>
  <c r="EY309" i="1"/>
  <c r="ET309" i="1"/>
  <c r="ES309" i="1"/>
  <c r="EP309" i="1"/>
  <c r="EO309" i="1"/>
  <c r="EN309" i="1"/>
  <c r="EM309" i="1"/>
  <c r="EL309" i="1"/>
  <c r="EC309" i="1"/>
  <c r="EB309" i="1"/>
  <c r="DY309" i="1"/>
  <c r="DW309" i="1"/>
  <c r="DV309" i="1"/>
  <c r="DU309" i="1"/>
  <c r="DT309" i="1"/>
  <c r="DM309" i="1"/>
  <c r="DL309" i="1"/>
  <c r="DK309" i="1"/>
  <c r="DJ309" i="1"/>
  <c r="DI309" i="1"/>
  <c r="DH309" i="1"/>
  <c r="CZ309" i="1"/>
  <c r="CX309" i="1"/>
  <c r="CW309" i="1"/>
  <c r="CV309" i="1"/>
  <c r="CU309" i="1"/>
  <c r="CT309" i="1"/>
  <c r="CS309" i="1"/>
  <c r="CE309" i="1"/>
  <c r="CF309" i="1" s="1"/>
  <c r="CC309" i="1"/>
  <c r="CB309" i="1"/>
  <c r="CA309" i="1"/>
  <c r="BZ309" i="1"/>
  <c r="BY309" i="1"/>
  <c r="BX309" i="1"/>
  <c r="BQ309" i="1"/>
  <c r="BG309" i="1"/>
  <c r="BF309" i="1"/>
  <c r="BE309" i="1"/>
  <c r="BD309" i="1"/>
  <c r="BC309" i="1"/>
  <c r="AW309" i="1"/>
  <c r="AU309" i="1"/>
  <c r="AT309" i="1"/>
  <c r="AS309" i="1"/>
  <c r="AR309" i="1"/>
  <c r="AL309" i="1"/>
  <c r="AM309" i="1" s="1"/>
  <c r="AJ309" i="1"/>
  <c r="AH309" i="1"/>
  <c r="AG309" i="1"/>
  <c r="AF309" i="1"/>
  <c r="AE309" i="1"/>
  <c r="Z309" i="1"/>
  <c r="Y309" i="1"/>
  <c r="X309" i="1"/>
  <c r="W309" i="1"/>
  <c r="V309" i="1"/>
  <c r="O309" i="1"/>
  <c r="P309" i="1" s="1"/>
  <c r="L309" i="1"/>
  <c r="H309" i="1"/>
  <c r="GO308" i="1"/>
  <c r="GN308" i="1"/>
  <c r="GM308" i="1"/>
  <c r="GI308" i="1"/>
  <c r="GF308" i="1"/>
  <c r="GE308" i="1"/>
  <c r="GD308" i="1"/>
  <c r="GC308" i="1"/>
  <c r="GA308" i="1"/>
  <c r="FB308" i="1"/>
  <c r="FA308" i="1"/>
  <c r="EZ308" i="1"/>
  <c r="EY308" i="1"/>
  <c r="ET308" i="1"/>
  <c r="ES308" i="1"/>
  <c r="EP308" i="1"/>
  <c r="EO308" i="1"/>
  <c r="EN308" i="1"/>
  <c r="EM308" i="1"/>
  <c r="EL308" i="1"/>
  <c r="EC308" i="1"/>
  <c r="EB308" i="1"/>
  <c r="DY308" i="1"/>
  <c r="DW308" i="1"/>
  <c r="DV308" i="1"/>
  <c r="DU308" i="1"/>
  <c r="DT308" i="1"/>
  <c r="DM308" i="1"/>
  <c r="DL308" i="1"/>
  <c r="DK308" i="1"/>
  <c r="DJ308" i="1"/>
  <c r="DI308" i="1"/>
  <c r="DH308" i="1"/>
  <c r="CZ308" i="1"/>
  <c r="CX308" i="1"/>
  <c r="CW308" i="1"/>
  <c r="CV308" i="1"/>
  <c r="CU308" i="1"/>
  <c r="CT308" i="1"/>
  <c r="CS308" i="1"/>
  <c r="CE308" i="1"/>
  <c r="CF308" i="1" s="1"/>
  <c r="CC308" i="1"/>
  <c r="CB308" i="1"/>
  <c r="CA308" i="1"/>
  <c r="BZ308" i="1"/>
  <c r="BY308" i="1"/>
  <c r="BX308" i="1"/>
  <c r="BQ308" i="1"/>
  <c r="BG308" i="1"/>
  <c r="BF308" i="1"/>
  <c r="BE308" i="1"/>
  <c r="BD308" i="1"/>
  <c r="BC308" i="1"/>
  <c r="AW308" i="1"/>
  <c r="AU308" i="1"/>
  <c r="AT308" i="1"/>
  <c r="AS308" i="1"/>
  <c r="AR308" i="1"/>
  <c r="AL308" i="1"/>
  <c r="AM308" i="1" s="1"/>
  <c r="AJ308" i="1"/>
  <c r="AH308" i="1"/>
  <c r="AG308" i="1"/>
  <c r="AF308" i="1"/>
  <c r="AE308" i="1"/>
  <c r="Z308" i="1"/>
  <c r="Y308" i="1"/>
  <c r="X308" i="1"/>
  <c r="W308" i="1"/>
  <c r="V308" i="1"/>
  <c r="O308" i="1"/>
  <c r="P308" i="1" s="1"/>
  <c r="L308" i="1"/>
  <c r="H308" i="1"/>
  <c r="GO307" i="1"/>
  <c r="GN307" i="1"/>
  <c r="GM307" i="1"/>
  <c r="GI307" i="1"/>
  <c r="GF307" i="1"/>
  <c r="GE307" i="1"/>
  <c r="GD307" i="1"/>
  <c r="GC307" i="1"/>
  <c r="GA307" i="1"/>
  <c r="FB307" i="1"/>
  <c r="FA307" i="1"/>
  <c r="EZ307" i="1"/>
  <c r="EY307" i="1"/>
  <c r="ET307" i="1"/>
  <c r="ES307" i="1"/>
  <c r="EP307" i="1"/>
  <c r="EO307" i="1"/>
  <c r="EN307" i="1"/>
  <c r="EM307" i="1"/>
  <c r="EL307" i="1"/>
  <c r="EC307" i="1"/>
  <c r="EB307" i="1"/>
  <c r="DY307" i="1"/>
  <c r="DW307" i="1"/>
  <c r="DV307" i="1"/>
  <c r="DU307" i="1"/>
  <c r="DT307" i="1"/>
  <c r="DM307" i="1"/>
  <c r="DL307" i="1"/>
  <c r="DK307" i="1"/>
  <c r="DJ307" i="1"/>
  <c r="DI307" i="1"/>
  <c r="DH307" i="1"/>
  <c r="CZ307" i="1"/>
  <c r="CX307" i="1"/>
  <c r="CW307" i="1"/>
  <c r="CV307" i="1"/>
  <c r="CU307" i="1"/>
  <c r="CT307" i="1"/>
  <c r="CS307" i="1"/>
  <c r="CE307" i="1"/>
  <c r="CF307" i="1" s="1"/>
  <c r="CC307" i="1"/>
  <c r="CB307" i="1"/>
  <c r="CA307" i="1"/>
  <c r="BZ307" i="1"/>
  <c r="BY307" i="1"/>
  <c r="BX307" i="1"/>
  <c r="BQ307" i="1"/>
  <c r="BG307" i="1"/>
  <c r="BF307" i="1"/>
  <c r="BE307" i="1"/>
  <c r="BD307" i="1"/>
  <c r="BC307" i="1"/>
  <c r="AW307" i="1"/>
  <c r="AU307" i="1"/>
  <c r="AT307" i="1"/>
  <c r="AS307" i="1"/>
  <c r="AR307" i="1"/>
  <c r="AL307" i="1"/>
  <c r="AM307" i="1" s="1"/>
  <c r="AJ307" i="1"/>
  <c r="AH307" i="1"/>
  <c r="AG307" i="1"/>
  <c r="AF307" i="1"/>
  <c r="AE307" i="1"/>
  <c r="Z307" i="1"/>
  <c r="Y307" i="1"/>
  <c r="X307" i="1"/>
  <c r="W307" i="1"/>
  <c r="V307" i="1"/>
  <c r="O307" i="1"/>
  <c r="P307" i="1" s="1"/>
  <c r="L307" i="1"/>
  <c r="H307" i="1"/>
  <c r="GO306" i="1"/>
  <c r="GN306" i="1"/>
  <c r="GM306" i="1"/>
  <c r="GI306" i="1"/>
  <c r="GF306" i="1"/>
  <c r="GE306" i="1"/>
  <c r="GD306" i="1"/>
  <c r="GC306" i="1"/>
  <c r="GA306" i="1"/>
  <c r="FB306" i="1"/>
  <c r="FA306" i="1"/>
  <c r="EZ306" i="1"/>
  <c r="EY306" i="1"/>
  <c r="ET306" i="1"/>
  <c r="ES306" i="1"/>
  <c r="EP306" i="1"/>
  <c r="EO306" i="1"/>
  <c r="EN306" i="1"/>
  <c r="EM306" i="1"/>
  <c r="EL306" i="1"/>
  <c r="EC306" i="1"/>
  <c r="EB306" i="1"/>
  <c r="DY306" i="1"/>
  <c r="DW306" i="1"/>
  <c r="DV306" i="1"/>
  <c r="DU306" i="1"/>
  <c r="DT306" i="1"/>
  <c r="DM306" i="1"/>
  <c r="DL306" i="1"/>
  <c r="DK306" i="1"/>
  <c r="DJ306" i="1"/>
  <c r="DI306" i="1"/>
  <c r="DH306" i="1"/>
  <c r="CZ306" i="1"/>
  <c r="CX306" i="1"/>
  <c r="CW306" i="1"/>
  <c r="CV306" i="1"/>
  <c r="CU306" i="1"/>
  <c r="CT306" i="1"/>
  <c r="CS306" i="1"/>
  <c r="CE306" i="1"/>
  <c r="CF306" i="1" s="1"/>
  <c r="CC306" i="1"/>
  <c r="CB306" i="1"/>
  <c r="CA306" i="1"/>
  <c r="BZ306" i="1"/>
  <c r="BY306" i="1"/>
  <c r="BX306" i="1"/>
  <c r="BQ306" i="1"/>
  <c r="BG306" i="1"/>
  <c r="BF306" i="1"/>
  <c r="BE306" i="1"/>
  <c r="BD306" i="1"/>
  <c r="BC306" i="1"/>
  <c r="AW306" i="1"/>
  <c r="AU306" i="1"/>
  <c r="AT306" i="1"/>
  <c r="AS306" i="1"/>
  <c r="AR306" i="1"/>
  <c r="AL306" i="1"/>
  <c r="AM306" i="1" s="1"/>
  <c r="AJ306" i="1"/>
  <c r="AH306" i="1"/>
  <c r="AG306" i="1"/>
  <c r="AF306" i="1"/>
  <c r="AE306" i="1"/>
  <c r="Z306" i="1"/>
  <c r="Y306" i="1"/>
  <c r="X306" i="1"/>
  <c r="W306" i="1"/>
  <c r="V306" i="1"/>
  <c r="O306" i="1"/>
  <c r="P306" i="1" s="1"/>
  <c r="L306" i="1"/>
  <c r="H306" i="1"/>
  <c r="GO305" i="1"/>
  <c r="GN305" i="1"/>
  <c r="GM305" i="1"/>
  <c r="GI305" i="1"/>
  <c r="GF305" i="1"/>
  <c r="GE305" i="1"/>
  <c r="GD305" i="1"/>
  <c r="GC305" i="1"/>
  <c r="GA305" i="1"/>
  <c r="FB305" i="1"/>
  <c r="FA305" i="1"/>
  <c r="EZ305" i="1"/>
  <c r="EY305" i="1"/>
  <c r="ET305" i="1"/>
  <c r="ES305" i="1"/>
  <c r="EP305" i="1"/>
  <c r="EO305" i="1"/>
  <c r="EN305" i="1"/>
  <c r="EM305" i="1"/>
  <c r="EL305" i="1"/>
  <c r="EC305" i="1"/>
  <c r="EB305" i="1"/>
  <c r="DY305" i="1"/>
  <c r="DW305" i="1"/>
  <c r="DV305" i="1"/>
  <c r="DU305" i="1"/>
  <c r="DT305" i="1"/>
  <c r="DM305" i="1"/>
  <c r="DL305" i="1"/>
  <c r="DK305" i="1"/>
  <c r="DJ305" i="1"/>
  <c r="DI305" i="1"/>
  <c r="DH305" i="1"/>
  <c r="CZ305" i="1"/>
  <c r="CX305" i="1"/>
  <c r="CW305" i="1"/>
  <c r="CV305" i="1"/>
  <c r="CU305" i="1"/>
  <c r="CT305" i="1"/>
  <c r="CS305" i="1"/>
  <c r="CE305" i="1"/>
  <c r="CF305" i="1" s="1"/>
  <c r="CC305" i="1"/>
  <c r="CB305" i="1"/>
  <c r="CA305" i="1"/>
  <c r="BZ305" i="1"/>
  <c r="BY305" i="1"/>
  <c r="BX305" i="1"/>
  <c r="BQ305" i="1"/>
  <c r="BG305" i="1"/>
  <c r="BF305" i="1"/>
  <c r="BE305" i="1"/>
  <c r="BD305" i="1"/>
  <c r="BC305" i="1"/>
  <c r="AW305" i="1"/>
  <c r="AU305" i="1"/>
  <c r="AT305" i="1"/>
  <c r="AS305" i="1"/>
  <c r="AR305" i="1"/>
  <c r="AL305" i="1"/>
  <c r="AM305" i="1" s="1"/>
  <c r="AJ305" i="1"/>
  <c r="AH305" i="1"/>
  <c r="AG305" i="1"/>
  <c r="AF305" i="1"/>
  <c r="AE305" i="1"/>
  <c r="Z305" i="1"/>
  <c r="Y305" i="1"/>
  <c r="X305" i="1"/>
  <c r="W305" i="1"/>
  <c r="V305" i="1"/>
  <c r="O305" i="1"/>
  <c r="P305" i="1" s="1"/>
  <c r="L305" i="1"/>
  <c r="H305" i="1"/>
  <c r="GO304" i="1"/>
  <c r="GN304" i="1"/>
  <c r="GM304" i="1"/>
  <c r="GI304" i="1"/>
  <c r="GF304" i="1"/>
  <c r="GE304" i="1"/>
  <c r="GD304" i="1"/>
  <c r="GC304" i="1"/>
  <c r="GA304" i="1"/>
  <c r="FB304" i="1"/>
  <c r="FA304" i="1"/>
  <c r="EZ304" i="1"/>
  <c r="EY304" i="1"/>
  <c r="ET304" i="1"/>
  <c r="ES304" i="1"/>
  <c r="EP304" i="1"/>
  <c r="EO304" i="1"/>
  <c r="EN304" i="1"/>
  <c r="EM304" i="1"/>
  <c r="EL304" i="1"/>
  <c r="EC304" i="1"/>
  <c r="EB304" i="1"/>
  <c r="DY304" i="1"/>
  <c r="DW304" i="1"/>
  <c r="DV304" i="1"/>
  <c r="DU304" i="1"/>
  <c r="DT304" i="1"/>
  <c r="DM304" i="1"/>
  <c r="DL304" i="1"/>
  <c r="DK304" i="1"/>
  <c r="DJ304" i="1"/>
  <c r="DI304" i="1"/>
  <c r="DH304" i="1"/>
  <c r="CZ304" i="1"/>
  <c r="CX304" i="1"/>
  <c r="CW304" i="1"/>
  <c r="CV304" i="1"/>
  <c r="CU304" i="1"/>
  <c r="CT304" i="1"/>
  <c r="CS304" i="1"/>
  <c r="CE304" i="1"/>
  <c r="CF304" i="1" s="1"/>
  <c r="CC304" i="1"/>
  <c r="CB304" i="1"/>
  <c r="CA304" i="1"/>
  <c r="BZ304" i="1"/>
  <c r="BY304" i="1"/>
  <c r="BX304" i="1"/>
  <c r="BQ304" i="1"/>
  <c r="BG304" i="1"/>
  <c r="BF304" i="1"/>
  <c r="BE304" i="1"/>
  <c r="BD304" i="1"/>
  <c r="BC304" i="1"/>
  <c r="AW304" i="1"/>
  <c r="AU304" i="1"/>
  <c r="AT304" i="1"/>
  <c r="AS304" i="1"/>
  <c r="AR304" i="1"/>
  <c r="AL304" i="1"/>
  <c r="AM304" i="1" s="1"/>
  <c r="AJ304" i="1"/>
  <c r="AH304" i="1"/>
  <c r="AG304" i="1"/>
  <c r="AF304" i="1"/>
  <c r="AE304" i="1"/>
  <c r="Z304" i="1"/>
  <c r="Y304" i="1"/>
  <c r="X304" i="1"/>
  <c r="W304" i="1"/>
  <c r="V304" i="1"/>
  <c r="O304" i="1"/>
  <c r="P304" i="1" s="1"/>
  <c r="L304" i="1"/>
  <c r="H304" i="1"/>
  <c r="GO303" i="1"/>
  <c r="GN303" i="1"/>
  <c r="GM303" i="1"/>
  <c r="GI303" i="1"/>
  <c r="GF303" i="1"/>
  <c r="GE303" i="1"/>
  <c r="GD303" i="1"/>
  <c r="GC303" i="1"/>
  <c r="GA303" i="1"/>
  <c r="FB303" i="1"/>
  <c r="FA303" i="1"/>
  <c r="EZ303" i="1"/>
  <c r="EY303" i="1"/>
  <c r="ET303" i="1"/>
  <c r="ES303" i="1"/>
  <c r="EP303" i="1"/>
  <c r="EO303" i="1"/>
  <c r="EN303" i="1"/>
  <c r="EM303" i="1"/>
  <c r="EL303" i="1"/>
  <c r="EC303" i="1"/>
  <c r="EB303" i="1"/>
  <c r="DY303" i="1"/>
  <c r="DW303" i="1"/>
  <c r="DV303" i="1"/>
  <c r="DU303" i="1"/>
  <c r="DT303" i="1"/>
  <c r="DM303" i="1"/>
  <c r="DL303" i="1"/>
  <c r="DK303" i="1"/>
  <c r="DJ303" i="1"/>
  <c r="DI303" i="1"/>
  <c r="DH303" i="1"/>
  <c r="CZ303" i="1"/>
  <c r="CX303" i="1"/>
  <c r="CW303" i="1"/>
  <c r="CV303" i="1"/>
  <c r="CU303" i="1"/>
  <c r="CT303" i="1"/>
  <c r="CS303" i="1"/>
  <c r="CE303" i="1"/>
  <c r="CF303" i="1" s="1"/>
  <c r="CC303" i="1"/>
  <c r="CB303" i="1"/>
  <c r="CA303" i="1"/>
  <c r="BZ303" i="1"/>
  <c r="BY303" i="1"/>
  <c r="BX303" i="1"/>
  <c r="BQ303" i="1"/>
  <c r="BG303" i="1"/>
  <c r="BF303" i="1"/>
  <c r="BE303" i="1"/>
  <c r="BD303" i="1"/>
  <c r="BC303" i="1"/>
  <c r="AW303" i="1"/>
  <c r="AU303" i="1"/>
  <c r="AT303" i="1"/>
  <c r="AS303" i="1"/>
  <c r="AR303" i="1"/>
  <c r="AL303" i="1"/>
  <c r="AM303" i="1" s="1"/>
  <c r="AJ303" i="1"/>
  <c r="AH303" i="1"/>
  <c r="AG303" i="1"/>
  <c r="AF303" i="1"/>
  <c r="AE303" i="1"/>
  <c r="Z303" i="1"/>
  <c r="Y303" i="1"/>
  <c r="X303" i="1"/>
  <c r="W303" i="1"/>
  <c r="V303" i="1"/>
  <c r="O303" i="1"/>
  <c r="P303" i="1" s="1"/>
  <c r="L303" i="1"/>
  <c r="H303" i="1"/>
  <c r="GO302" i="1"/>
  <c r="GN302" i="1"/>
  <c r="GM302" i="1"/>
  <c r="GI302" i="1"/>
  <c r="GF302" i="1"/>
  <c r="GE302" i="1"/>
  <c r="GD302" i="1"/>
  <c r="GC302" i="1"/>
  <c r="GA302" i="1"/>
  <c r="FB302" i="1"/>
  <c r="FA302" i="1"/>
  <c r="EZ302" i="1"/>
  <c r="EY302" i="1"/>
  <c r="ET302" i="1"/>
  <c r="ES302" i="1"/>
  <c r="EP302" i="1"/>
  <c r="EO302" i="1"/>
  <c r="EN302" i="1"/>
  <c r="EM302" i="1"/>
  <c r="EL302" i="1"/>
  <c r="EC302" i="1"/>
  <c r="EB302" i="1"/>
  <c r="DY302" i="1"/>
  <c r="DW302" i="1"/>
  <c r="DV302" i="1"/>
  <c r="DU302" i="1"/>
  <c r="DT302" i="1"/>
  <c r="DM302" i="1"/>
  <c r="DL302" i="1"/>
  <c r="DK302" i="1"/>
  <c r="DJ302" i="1"/>
  <c r="DI302" i="1"/>
  <c r="DH302" i="1"/>
  <c r="CZ302" i="1"/>
  <c r="CX302" i="1"/>
  <c r="CW302" i="1"/>
  <c r="CV302" i="1"/>
  <c r="CU302" i="1"/>
  <c r="CT302" i="1"/>
  <c r="CS302" i="1"/>
  <c r="CE302" i="1"/>
  <c r="CF302" i="1" s="1"/>
  <c r="CC302" i="1"/>
  <c r="CB302" i="1"/>
  <c r="CA302" i="1"/>
  <c r="BZ302" i="1"/>
  <c r="BY302" i="1"/>
  <c r="BX302" i="1"/>
  <c r="BQ302" i="1"/>
  <c r="BG302" i="1"/>
  <c r="BF302" i="1"/>
  <c r="BE302" i="1"/>
  <c r="BD302" i="1"/>
  <c r="BC302" i="1"/>
  <c r="AW302" i="1"/>
  <c r="AU302" i="1"/>
  <c r="AT302" i="1"/>
  <c r="AS302" i="1"/>
  <c r="AR302" i="1"/>
  <c r="AL302" i="1"/>
  <c r="AM302" i="1" s="1"/>
  <c r="AJ302" i="1"/>
  <c r="AH302" i="1"/>
  <c r="AG302" i="1"/>
  <c r="AF302" i="1"/>
  <c r="AE302" i="1"/>
  <c r="Z302" i="1"/>
  <c r="Y302" i="1"/>
  <c r="X302" i="1"/>
  <c r="W302" i="1"/>
  <c r="V302" i="1"/>
  <c r="O302" i="1"/>
  <c r="P302" i="1" s="1"/>
  <c r="L302" i="1"/>
  <c r="H302" i="1"/>
  <c r="GO301" i="1"/>
  <c r="GN301" i="1"/>
  <c r="GM301" i="1"/>
  <c r="GI301" i="1"/>
  <c r="GF301" i="1"/>
  <c r="GE301" i="1"/>
  <c r="GD301" i="1"/>
  <c r="GC301" i="1"/>
  <c r="GA301" i="1"/>
  <c r="FB301" i="1"/>
  <c r="FA301" i="1"/>
  <c r="EZ301" i="1"/>
  <c r="EY301" i="1"/>
  <c r="ET301" i="1"/>
  <c r="ES301" i="1"/>
  <c r="EP301" i="1"/>
  <c r="EO301" i="1"/>
  <c r="EN301" i="1"/>
  <c r="EM301" i="1"/>
  <c r="EL301" i="1"/>
  <c r="EC301" i="1"/>
  <c r="EB301" i="1"/>
  <c r="DY301" i="1"/>
  <c r="DW301" i="1"/>
  <c r="DV301" i="1"/>
  <c r="DU301" i="1"/>
  <c r="DT301" i="1"/>
  <c r="DM301" i="1"/>
  <c r="DL301" i="1"/>
  <c r="DK301" i="1"/>
  <c r="DJ301" i="1"/>
  <c r="DI301" i="1"/>
  <c r="DH301" i="1"/>
  <c r="CZ301" i="1"/>
  <c r="CX301" i="1"/>
  <c r="CW301" i="1"/>
  <c r="CV301" i="1"/>
  <c r="CU301" i="1"/>
  <c r="CT301" i="1"/>
  <c r="CS301" i="1"/>
  <c r="CE301" i="1"/>
  <c r="CF301" i="1" s="1"/>
  <c r="CC301" i="1"/>
  <c r="CB301" i="1"/>
  <c r="CA301" i="1"/>
  <c r="BZ301" i="1"/>
  <c r="BY301" i="1"/>
  <c r="BX301" i="1"/>
  <c r="BQ301" i="1"/>
  <c r="BG301" i="1"/>
  <c r="BF301" i="1"/>
  <c r="BE301" i="1"/>
  <c r="BD301" i="1"/>
  <c r="BC301" i="1"/>
  <c r="AW301" i="1"/>
  <c r="AU301" i="1"/>
  <c r="AT301" i="1"/>
  <c r="AS301" i="1"/>
  <c r="AR301" i="1"/>
  <c r="AL301" i="1"/>
  <c r="AM301" i="1" s="1"/>
  <c r="AJ301" i="1"/>
  <c r="AH301" i="1"/>
  <c r="AG301" i="1"/>
  <c r="AF301" i="1"/>
  <c r="AE301" i="1"/>
  <c r="Z301" i="1"/>
  <c r="Y301" i="1"/>
  <c r="X301" i="1"/>
  <c r="W301" i="1"/>
  <c r="V301" i="1"/>
  <c r="O301" i="1"/>
  <c r="P301" i="1" s="1"/>
  <c r="L301" i="1"/>
  <c r="H301" i="1"/>
  <c r="GO300" i="1"/>
  <c r="GN300" i="1"/>
  <c r="GM300" i="1"/>
  <c r="GI300" i="1"/>
  <c r="GF300" i="1"/>
  <c r="GE300" i="1"/>
  <c r="GD300" i="1"/>
  <c r="GC300" i="1"/>
  <c r="GA300" i="1"/>
  <c r="FB300" i="1"/>
  <c r="FA300" i="1"/>
  <c r="EZ300" i="1"/>
  <c r="EY300" i="1"/>
  <c r="ET300" i="1"/>
  <c r="ES300" i="1"/>
  <c r="EP300" i="1"/>
  <c r="EO300" i="1"/>
  <c r="EN300" i="1"/>
  <c r="EM300" i="1"/>
  <c r="EL300" i="1"/>
  <c r="EC300" i="1"/>
  <c r="EB300" i="1"/>
  <c r="DY300" i="1"/>
  <c r="DW300" i="1"/>
  <c r="DV300" i="1"/>
  <c r="DU300" i="1"/>
  <c r="DT300" i="1"/>
  <c r="DM300" i="1"/>
  <c r="DL300" i="1"/>
  <c r="DK300" i="1"/>
  <c r="DJ300" i="1"/>
  <c r="DI300" i="1"/>
  <c r="DH300" i="1"/>
  <c r="CZ300" i="1"/>
  <c r="CX300" i="1"/>
  <c r="CW300" i="1"/>
  <c r="CV300" i="1"/>
  <c r="CU300" i="1"/>
  <c r="CT300" i="1"/>
  <c r="CS300" i="1"/>
  <c r="CE300" i="1"/>
  <c r="CF300" i="1" s="1"/>
  <c r="CC300" i="1"/>
  <c r="CB300" i="1"/>
  <c r="CA300" i="1"/>
  <c r="BZ300" i="1"/>
  <c r="BY300" i="1"/>
  <c r="BX300" i="1"/>
  <c r="BQ300" i="1"/>
  <c r="BG300" i="1"/>
  <c r="BF300" i="1"/>
  <c r="BE300" i="1"/>
  <c r="BD300" i="1"/>
  <c r="BC300" i="1"/>
  <c r="AW300" i="1"/>
  <c r="AU300" i="1"/>
  <c r="AT300" i="1"/>
  <c r="AS300" i="1"/>
  <c r="AR300" i="1"/>
  <c r="AL300" i="1"/>
  <c r="AM300" i="1" s="1"/>
  <c r="AJ300" i="1"/>
  <c r="AH300" i="1"/>
  <c r="AG300" i="1"/>
  <c r="AF300" i="1"/>
  <c r="AE300" i="1"/>
  <c r="Z300" i="1"/>
  <c r="Y300" i="1"/>
  <c r="X300" i="1"/>
  <c r="W300" i="1"/>
  <c r="V300" i="1"/>
  <c r="O300" i="1"/>
  <c r="P300" i="1" s="1"/>
  <c r="L300" i="1"/>
  <c r="H300" i="1"/>
  <c r="GO299" i="1"/>
  <c r="GN299" i="1"/>
  <c r="GM299" i="1"/>
  <c r="GI299" i="1"/>
  <c r="GF299" i="1"/>
  <c r="GE299" i="1"/>
  <c r="GD299" i="1"/>
  <c r="GC299" i="1"/>
  <c r="GA299" i="1"/>
  <c r="FB299" i="1"/>
  <c r="FA299" i="1"/>
  <c r="EZ299" i="1"/>
  <c r="EY299" i="1"/>
  <c r="ET299" i="1"/>
  <c r="ES299" i="1"/>
  <c r="EP299" i="1"/>
  <c r="EO299" i="1"/>
  <c r="EN299" i="1"/>
  <c r="EM299" i="1"/>
  <c r="EL299" i="1"/>
  <c r="EC299" i="1"/>
  <c r="EB299" i="1"/>
  <c r="DY299" i="1"/>
  <c r="DW299" i="1"/>
  <c r="DV299" i="1"/>
  <c r="DU299" i="1"/>
  <c r="DT299" i="1"/>
  <c r="DM299" i="1"/>
  <c r="DL299" i="1"/>
  <c r="DK299" i="1"/>
  <c r="DJ299" i="1"/>
  <c r="DI299" i="1"/>
  <c r="DH299" i="1"/>
  <c r="CZ299" i="1"/>
  <c r="CX299" i="1"/>
  <c r="CW299" i="1"/>
  <c r="CV299" i="1"/>
  <c r="CU299" i="1"/>
  <c r="CT299" i="1"/>
  <c r="CS299" i="1"/>
  <c r="CE299" i="1"/>
  <c r="CF299" i="1" s="1"/>
  <c r="CC299" i="1"/>
  <c r="CB299" i="1"/>
  <c r="CA299" i="1"/>
  <c r="BZ299" i="1"/>
  <c r="BY299" i="1"/>
  <c r="BX299" i="1"/>
  <c r="BQ299" i="1"/>
  <c r="BG299" i="1"/>
  <c r="BF299" i="1"/>
  <c r="BE299" i="1"/>
  <c r="BD299" i="1"/>
  <c r="BC299" i="1"/>
  <c r="AW299" i="1"/>
  <c r="AU299" i="1"/>
  <c r="AT299" i="1"/>
  <c r="AS299" i="1"/>
  <c r="AR299" i="1"/>
  <c r="AL299" i="1"/>
  <c r="AM299" i="1" s="1"/>
  <c r="AJ299" i="1"/>
  <c r="AH299" i="1"/>
  <c r="AG299" i="1"/>
  <c r="AF299" i="1"/>
  <c r="AE299" i="1"/>
  <c r="Z299" i="1"/>
  <c r="Y299" i="1"/>
  <c r="X299" i="1"/>
  <c r="W299" i="1"/>
  <c r="V299" i="1"/>
  <c r="O299" i="1"/>
  <c r="P299" i="1" s="1"/>
  <c r="L299" i="1"/>
  <c r="H299" i="1"/>
  <c r="GO298" i="1"/>
  <c r="GN298" i="1"/>
  <c r="GM298" i="1"/>
  <c r="GI298" i="1"/>
  <c r="GF298" i="1"/>
  <c r="GE298" i="1"/>
  <c r="GD298" i="1"/>
  <c r="GC298" i="1"/>
  <c r="GA298" i="1"/>
  <c r="FB298" i="1"/>
  <c r="FA298" i="1"/>
  <c r="EZ298" i="1"/>
  <c r="EY298" i="1"/>
  <c r="ET298" i="1"/>
  <c r="ES298" i="1"/>
  <c r="EP298" i="1"/>
  <c r="EO298" i="1"/>
  <c r="EN298" i="1"/>
  <c r="EM298" i="1"/>
  <c r="EL298" i="1"/>
  <c r="EC298" i="1"/>
  <c r="EB298" i="1"/>
  <c r="DY298" i="1"/>
  <c r="DW298" i="1"/>
  <c r="DV298" i="1"/>
  <c r="DU298" i="1"/>
  <c r="DT298" i="1"/>
  <c r="DM298" i="1"/>
  <c r="DL298" i="1"/>
  <c r="DK298" i="1"/>
  <c r="DJ298" i="1"/>
  <c r="DI298" i="1"/>
  <c r="DH298" i="1"/>
  <c r="CZ298" i="1"/>
  <c r="CX298" i="1"/>
  <c r="CW298" i="1"/>
  <c r="CV298" i="1"/>
  <c r="CU298" i="1"/>
  <c r="CT298" i="1"/>
  <c r="CS298" i="1"/>
  <c r="CE298" i="1"/>
  <c r="CF298" i="1" s="1"/>
  <c r="CC298" i="1"/>
  <c r="CB298" i="1"/>
  <c r="CA298" i="1"/>
  <c r="BZ298" i="1"/>
  <c r="BY298" i="1"/>
  <c r="BX298" i="1"/>
  <c r="BQ298" i="1"/>
  <c r="BG298" i="1"/>
  <c r="BF298" i="1"/>
  <c r="BE298" i="1"/>
  <c r="BD298" i="1"/>
  <c r="BC298" i="1"/>
  <c r="AW298" i="1"/>
  <c r="AU298" i="1"/>
  <c r="AT298" i="1"/>
  <c r="AS298" i="1"/>
  <c r="AR298" i="1"/>
  <c r="AL298" i="1"/>
  <c r="AM298" i="1" s="1"/>
  <c r="AJ298" i="1"/>
  <c r="AH298" i="1"/>
  <c r="AG298" i="1"/>
  <c r="AF298" i="1"/>
  <c r="AE298" i="1"/>
  <c r="Z298" i="1"/>
  <c r="Y298" i="1"/>
  <c r="X298" i="1"/>
  <c r="W298" i="1"/>
  <c r="V298" i="1"/>
  <c r="O298" i="1"/>
  <c r="P298" i="1" s="1"/>
  <c r="L298" i="1"/>
  <c r="H298" i="1"/>
  <c r="GO297" i="1"/>
  <c r="GN297" i="1"/>
  <c r="GM297" i="1"/>
  <c r="GI297" i="1"/>
  <c r="GF297" i="1"/>
  <c r="GE297" i="1"/>
  <c r="GD297" i="1"/>
  <c r="GC297" i="1"/>
  <c r="GA297" i="1"/>
  <c r="FB297" i="1"/>
  <c r="FA297" i="1"/>
  <c r="EZ297" i="1"/>
  <c r="EY297" i="1"/>
  <c r="ET297" i="1"/>
  <c r="ES297" i="1"/>
  <c r="EP297" i="1"/>
  <c r="EO297" i="1"/>
  <c r="EN297" i="1"/>
  <c r="EM297" i="1"/>
  <c r="EL297" i="1"/>
  <c r="EC297" i="1"/>
  <c r="EB297" i="1"/>
  <c r="DY297" i="1"/>
  <c r="DW297" i="1"/>
  <c r="DV297" i="1"/>
  <c r="DU297" i="1"/>
  <c r="DT297" i="1"/>
  <c r="DM297" i="1"/>
  <c r="DL297" i="1"/>
  <c r="DK297" i="1"/>
  <c r="DJ297" i="1"/>
  <c r="DI297" i="1"/>
  <c r="DH297" i="1"/>
  <c r="CZ297" i="1"/>
  <c r="CX297" i="1"/>
  <c r="CW297" i="1"/>
  <c r="CV297" i="1"/>
  <c r="CU297" i="1"/>
  <c r="CT297" i="1"/>
  <c r="CS297" i="1"/>
  <c r="CE297" i="1"/>
  <c r="CF297" i="1" s="1"/>
  <c r="CC297" i="1"/>
  <c r="CB297" i="1"/>
  <c r="CA297" i="1"/>
  <c r="BZ297" i="1"/>
  <c r="BY297" i="1"/>
  <c r="BX297" i="1"/>
  <c r="BQ297" i="1"/>
  <c r="BG297" i="1"/>
  <c r="BF297" i="1"/>
  <c r="BE297" i="1"/>
  <c r="BD297" i="1"/>
  <c r="BC297" i="1"/>
  <c r="AW297" i="1"/>
  <c r="AU297" i="1"/>
  <c r="AT297" i="1"/>
  <c r="AS297" i="1"/>
  <c r="AR297" i="1"/>
  <c r="AL297" i="1"/>
  <c r="AM297" i="1" s="1"/>
  <c r="AJ297" i="1"/>
  <c r="AH297" i="1"/>
  <c r="AG297" i="1"/>
  <c r="AF297" i="1"/>
  <c r="AE297" i="1"/>
  <c r="Z297" i="1"/>
  <c r="Y297" i="1"/>
  <c r="X297" i="1"/>
  <c r="W297" i="1"/>
  <c r="V297" i="1"/>
  <c r="O297" i="1"/>
  <c r="P297" i="1" s="1"/>
  <c r="L297" i="1"/>
  <c r="H297" i="1"/>
  <c r="GO296" i="1"/>
  <c r="GN296" i="1"/>
  <c r="GM296" i="1"/>
  <c r="GI296" i="1"/>
  <c r="GF296" i="1"/>
  <c r="GE296" i="1"/>
  <c r="GD296" i="1"/>
  <c r="GC296" i="1"/>
  <c r="GA296" i="1"/>
  <c r="FB296" i="1"/>
  <c r="FA296" i="1"/>
  <c r="EZ296" i="1"/>
  <c r="EY296" i="1"/>
  <c r="ET296" i="1"/>
  <c r="ES296" i="1"/>
  <c r="EP296" i="1"/>
  <c r="EO296" i="1"/>
  <c r="EN296" i="1"/>
  <c r="EM296" i="1"/>
  <c r="EL296" i="1"/>
  <c r="EC296" i="1"/>
  <c r="EB296" i="1"/>
  <c r="DY296" i="1"/>
  <c r="DW296" i="1"/>
  <c r="DV296" i="1"/>
  <c r="DU296" i="1"/>
  <c r="DT296" i="1"/>
  <c r="DM296" i="1"/>
  <c r="DL296" i="1"/>
  <c r="DK296" i="1"/>
  <c r="DJ296" i="1"/>
  <c r="DI296" i="1"/>
  <c r="DH296" i="1"/>
  <c r="CZ296" i="1"/>
  <c r="CX296" i="1"/>
  <c r="CW296" i="1"/>
  <c r="CV296" i="1"/>
  <c r="CU296" i="1"/>
  <c r="CT296" i="1"/>
  <c r="CS296" i="1"/>
  <c r="CE296" i="1"/>
  <c r="CF296" i="1" s="1"/>
  <c r="CC296" i="1"/>
  <c r="CB296" i="1"/>
  <c r="CA296" i="1"/>
  <c r="BZ296" i="1"/>
  <c r="BY296" i="1"/>
  <c r="BX296" i="1"/>
  <c r="BQ296" i="1"/>
  <c r="BG296" i="1"/>
  <c r="BF296" i="1"/>
  <c r="BE296" i="1"/>
  <c r="BD296" i="1"/>
  <c r="BC296" i="1"/>
  <c r="AW296" i="1"/>
  <c r="AU296" i="1"/>
  <c r="AT296" i="1"/>
  <c r="AS296" i="1"/>
  <c r="AR296" i="1"/>
  <c r="AL296" i="1"/>
  <c r="AM296" i="1" s="1"/>
  <c r="AJ296" i="1"/>
  <c r="AH296" i="1"/>
  <c r="AG296" i="1"/>
  <c r="AF296" i="1"/>
  <c r="AE296" i="1"/>
  <c r="Z296" i="1"/>
  <c r="Y296" i="1"/>
  <c r="X296" i="1"/>
  <c r="W296" i="1"/>
  <c r="V296" i="1"/>
  <c r="O296" i="1"/>
  <c r="P296" i="1" s="1"/>
  <c r="L296" i="1"/>
  <c r="H296" i="1"/>
  <c r="GO295" i="1"/>
  <c r="GN295" i="1"/>
  <c r="GM295" i="1"/>
  <c r="GI295" i="1"/>
  <c r="GF295" i="1"/>
  <c r="GE295" i="1"/>
  <c r="GD295" i="1"/>
  <c r="GC295" i="1"/>
  <c r="GA295" i="1"/>
  <c r="FB295" i="1"/>
  <c r="FA295" i="1"/>
  <c r="EZ295" i="1"/>
  <c r="EY295" i="1"/>
  <c r="ET295" i="1"/>
  <c r="ES295" i="1"/>
  <c r="EP295" i="1"/>
  <c r="EO295" i="1"/>
  <c r="EN295" i="1"/>
  <c r="EM295" i="1"/>
  <c r="EL295" i="1"/>
  <c r="EC295" i="1"/>
  <c r="EB295" i="1"/>
  <c r="DY295" i="1"/>
  <c r="DW295" i="1"/>
  <c r="DV295" i="1"/>
  <c r="DU295" i="1"/>
  <c r="DT295" i="1"/>
  <c r="DM295" i="1"/>
  <c r="DL295" i="1"/>
  <c r="DK295" i="1"/>
  <c r="DJ295" i="1"/>
  <c r="DI295" i="1"/>
  <c r="DH295" i="1"/>
  <c r="CZ295" i="1"/>
  <c r="CX295" i="1"/>
  <c r="CW295" i="1"/>
  <c r="CV295" i="1"/>
  <c r="CU295" i="1"/>
  <c r="CT295" i="1"/>
  <c r="CS295" i="1"/>
  <c r="CE295" i="1"/>
  <c r="CF295" i="1" s="1"/>
  <c r="CC295" i="1"/>
  <c r="CB295" i="1"/>
  <c r="CA295" i="1"/>
  <c r="BZ295" i="1"/>
  <c r="BY295" i="1"/>
  <c r="BX295" i="1"/>
  <c r="BQ295" i="1"/>
  <c r="BG295" i="1"/>
  <c r="BF295" i="1"/>
  <c r="BE295" i="1"/>
  <c r="BD295" i="1"/>
  <c r="BC295" i="1"/>
  <c r="AW295" i="1"/>
  <c r="AU295" i="1"/>
  <c r="AT295" i="1"/>
  <c r="AS295" i="1"/>
  <c r="AR295" i="1"/>
  <c r="AL295" i="1"/>
  <c r="AM295" i="1" s="1"/>
  <c r="AJ295" i="1"/>
  <c r="AH295" i="1"/>
  <c r="AG295" i="1"/>
  <c r="AF295" i="1"/>
  <c r="AE295" i="1"/>
  <c r="Z295" i="1"/>
  <c r="Y295" i="1"/>
  <c r="X295" i="1"/>
  <c r="W295" i="1"/>
  <c r="V295" i="1"/>
  <c r="O295" i="1"/>
  <c r="P295" i="1" s="1"/>
  <c r="L295" i="1"/>
  <c r="H295" i="1"/>
  <c r="GO294" i="1"/>
  <c r="GN294" i="1"/>
  <c r="GM294" i="1"/>
  <c r="GI294" i="1"/>
  <c r="GF294" i="1"/>
  <c r="GE294" i="1"/>
  <c r="GD294" i="1"/>
  <c r="GC294" i="1"/>
  <c r="GA294" i="1"/>
  <c r="FB294" i="1"/>
  <c r="FA294" i="1"/>
  <c r="EZ294" i="1"/>
  <c r="EY294" i="1"/>
  <c r="ET294" i="1"/>
  <c r="ES294" i="1"/>
  <c r="EP294" i="1"/>
  <c r="EO294" i="1"/>
  <c r="EN294" i="1"/>
  <c r="EM294" i="1"/>
  <c r="EL294" i="1"/>
  <c r="EC294" i="1"/>
  <c r="EB294" i="1"/>
  <c r="DY294" i="1"/>
  <c r="DW294" i="1"/>
  <c r="DV294" i="1"/>
  <c r="DU294" i="1"/>
  <c r="DT294" i="1"/>
  <c r="DM294" i="1"/>
  <c r="DL294" i="1"/>
  <c r="DK294" i="1"/>
  <c r="DJ294" i="1"/>
  <c r="DI294" i="1"/>
  <c r="DH294" i="1"/>
  <c r="CZ294" i="1"/>
  <c r="CX294" i="1"/>
  <c r="CW294" i="1"/>
  <c r="CV294" i="1"/>
  <c r="CU294" i="1"/>
  <c r="CT294" i="1"/>
  <c r="CS294" i="1"/>
  <c r="CE294" i="1"/>
  <c r="CF294" i="1" s="1"/>
  <c r="CC294" i="1"/>
  <c r="CB294" i="1"/>
  <c r="CA294" i="1"/>
  <c r="BZ294" i="1"/>
  <c r="BY294" i="1"/>
  <c r="BX294" i="1"/>
  <c r="BQ294" i="1"/>
  <c r="BG294" i="1"/>
  <c r="BF294" i="1"/>
  <c r="BE294" i="1"/>
  <c r="BD294" i="1"/>
  <c r="BC294" i="1"/>
  <c r="AW294" i="1"/>
  <c r="AU294" i="1"/>
  <c r="AT294" i="1"/>
  <c r="AS294" i="1"/>
  <c r="AR294" i="1"/>
  <c r="AL294" i="1"/>
  <c r="AM294" i="1" s="1"/>
  <c r="AJ294" i="1"/>
  <c r="AH294" i="1"/>
  <c r="AG294" i="1"/>
  <c r="AF294" i="1"/>
  <c r="AE294" i="1"/>
  <c r="Z294" i="1"/>
  <c r="Y294" i="1"/>
  <c r="X294" i="1"/>
  <c r="W294" i="1"/>
  <c r="V294" i="1"/>
  <c r="O294" i="1"/>
  <c r="P294" i="1" s="1"/>
  <c r="L294" i="1"/>
  <c r="H294" i="1"/>
  <c r="GO293" i="1"/>
  <c r="GN293" i="1"/>
  <c r="GM293" i="1"/>
  <c r="GI293" i="1"/>
  <c r="GF293" i="1"/>
  <c r="GE293" i="1"/>
  <c r="GD293" i="1"/>
  <c r="GC293" i="1"/>
  <c r="GA293" i="1"/>
  <c r="FB293" i="1"/>
  <c r="FA293" i="1"/>
  <c r="EZ293" i="1"/>
  <c r="EY293" i="1"/>
  <c r="ET293" i="1"/>
  <c r="ES293" i="1"/>
  <c r="EP293" i="1"/>
  <c r="EO293" i="1"/>
  <c r="EN293" i="1"/>
  <c r="EM293" i="1"/>
  <c r="EL293" i="1"/>
  <c r="EC293" i="1"/>
  <c r="EB293" i="1"/>
  <c r="DY293" i="1"/>
  <c r="DW293" i="1"/>
  <c r="DV293" i="1"/>
  <c r="DU293" i="1"/>
  <c r="DT293" i="1"/>
  <c r="DM293" i="1"/>
  <c r="DL293" i="1"/>
  <c r="DK293" i="1"/>
  <c r="DJ293" i="1"/>
  <c r="DI293" i="1"/>
  <c r="DH293" i="1"/>
  <c r="CZ293" i="1"/>
  <c r="CX293" i="1"/>
  <c r="CW293" i="1"/>
  <c r="CV293" i="1"/>
  <c r="CU293" i="1"/>
  <c r="CT293" i="1"/>
  <c r="CS293" i="1"/>
  <c r="CE293" i="1"/>
  <c r="CF293" i="1" s="1"/>
  <c r="CC293" i="1"/>
  <c r="CB293" i="1"/>
  <c r="CA293" i="1"/>
  <c r="BZ293" i="1"/>
  <c r="BY293" i="1"/>
  <c r="BX293" i="1"/>
  <c r="BQ293" i="1"/>
  <c r="BG293" i="1"/>
  <c r="BF293" i="1"/>
  <c r="BE293" i="1"/>
  <c r="BD293" i="1"/>
  <c r="BC293" i="1"/>
  <c r="AW293" i="1"/>
  <c r="AU293" i="1"/>
  <c r="AT293" i="1"/>
  <c r="AS293" i="1"/>
  <c r="AR293" i="1"/>
  <c r="AL293" i="1"/>
  <c r="AM293" i="1" s="1"/>
  <c r="AJ293" i="1"/>
  <c r="AH293" i="1"/>
  <c r="AG293" i="1"/>
  <c r="AF293" i="1"/>
  <c r="AE293" i="1"/>
  <c r="Z293" i="1"/>
  <c r="Y293" i="1"/>
  <c r="X293" i="1"/>
  <c r="W293" i="1"/>
  <c r="V293" i="1"/>
  <c r="O293" i="1"/>
  <c r="P293" i="1" s="1"/>
  <c r="L293" i="1"/>
  <c r="H293" i="1"/>
  <c r="GO292" i="1"/>
  <c r="GN292" i="1"/>
  <c r="GM292" i="1"/>
  <c r="GI292" i="1"/>
  <c r="GF292" i="1"/>
  <c r="GE292" i="1"/>
  <c r="GD292" i="1"/>
  <c r="GC292" i="1"/>
  <c r="GA292" i="1"/>
  <c r="FB292" i="1"/>
  <c r="FA292" i="1"/>
  <c r="EZ292" i="1"/>
  <c r="EY292" i="1"/>
  <c r="ET292" i="1"/>
  <c r="ES292" i="1"/>
  <c r="EP292" i="1"/>
  <c r="EO292" i="1"/>
  <c r="EN292" i="1"/>
  <c r="EM292" i="1"/>
  <c r="EL292" i="1"/>
  <c r="EC292" i="1"/>
  <c r="EB292" i="1"/>
  <c r="DY292" i="1"/>
  <c r="DW292" i="1"/>
  <c r="DV292" i="1"/>
  <c r="DU292" i="1"/>
  <c r="DT292" i="1"/>
  <c r="DM292" i="1"/>
  <c r="DL292" i="1"/>
  <c r="DK292" i="1"/>
  <c r="DJ292" i="1"/>
  <c r="DI292" i="1"/>
  <c r="DH292" i="1"/>
  <c r="CZ292" i="1"/>
  <c r="CX292" i="1"/>
  <c r="CW292" i="1"/>
  <c r="CV292" i="1"/>
  <c r="CU292" i="1"/>
  <c r="CT292" i="1"/>
  <c r="CS292" i="1"/>
  <c r="CE292" i="1"/>
  <c r="CF292" i="1" s="1"/>
  <c r="CC292" i="1"/>
  <c r="CB292" i="1"/>
  <c r="CA292" i="1"/>
  <c r="BZ292" i="1"/>
  <c r="BY292" i="1"/>
  <c r="BX292" i="1"/>
  <c r="BQ292" i="1"/>
  <c r="BG292" i="1"/>
  <c r="BF292" i="1"/>
  <c r="BE292" i="1"/>
  <c r="BD292" i="1"/>
  <c r="BC292" i="1"/>
  <c r="AW292" i="1"/>
  <c r="AU292" i="1"/>
  <c r="AT292" i="1"/>
  <c r="AS292" i="1"/>
  <c r="AR292" i="1"/>
  <c r="AL292" i="1"/>
  <c r="AM292" i="1" s="1"/>
  <c r="AJ292" i="1"/>
  <c r="AH292" i="1"/>
  <c r="AG292" i="1"/>
  <c r="AF292" i="1"/>
  <c r="AE292" i="1"/>
  <c r="Z292" i="1"/>
  <c r="Y292" i="1"/>
  <c r="X292" i="1"/>
  <c r="W292" i="1"/>
  <c r="V292" i="1"/>
  <c r="O292" i="1"/>
  <c r="P292" i="1" s="1"/>
  <c r="L292" i="1"/>
  <c r="H292" i="1"/>
  <c r="GO291" i="1"/>
  <c r="GN291" i="1"/>
  <c r="GM291" i="1"/>
  <c r="GI291" i="1"/>
  <c r="GF291" i="1"/>
  <c r="GE291" i="1"/>
  <c r="GD291" i="1"/>
  <c r="GC291" i="1"/>
  <c r="GA291" i="1"/>
  <c r="FB291" i="1"/>
  <c r="FA291" i="1"/>
  <c r="EZ291" i="1"/>
  <c r="EY291" i="1"/>
  <c r="ET291" i="1"/>
  <c r="ES291" i="1"/>
  <c r="EP291" i="1"/>
  <c r="EO291" i="1"/>
  <c r="EN291" i="1"/>
  <c r="EM291" i="1"/>
  <c r="EL291" i="1"/>
  <c r="EC291" i="1"/>
  <c r="EB291" i="1"/>
  <c r="DY291" i="1"/>
  <c r="DW291" i="1"/>
  <c r="DV291" i="1"/>
  <c r="DU291" i="1"/>
  <c r="DT291" i="1"/>
  <c r="DM291" i="1"/>
  <c r="DL291" i="1"/>
  <c r="DK291" i="1"/>
  <c r="DJ291" i="1"/>
  <c r="DI291" i="1"/>
  <c r="DH291" i="1"/>
  <c r="CZ291" i="1"/>
  <c r="CX291" i="1"/>
  <c r="CW291" i="1"/>
  <c r="CV291" i="1"/>
  <c r="CU291" i="1"/>
  <c r="CT291" i="1"/>
  <c r="CS291" i="1"/>
  <c r="CE291" i="1"/>
  <c r="CF291" i="1" s="1"/>
  <c r="CC291" i="1"/>
  <c r="CB291" i="1"/>
  <c r="CA291" i="1"/>
  <c r="BZ291" i="1"/>
  <c r="BY291" i="1"/>
  <c r="BX291" i="1"/>
  <c r="BQ291" i="1"/>
  <c r="BG291" i="1"/>
  <c r="BF291" i="1"/>
  <c r="BE291" i="1"/>
  <c r="BD291" i="1"/>
  <c r="BC291" i="1"/>
  <c r="AW291" i="1"/>
  <c r="AU291" i="1"/>
  <c r="AT291" i="1"/>
  <c r="AS291" i="1"/>
  <c r="AR291" i="1"/>
  <c r="AL291" i="1"/>
  <c r="AM291" i="1" s="1"/>
  <c r="AJ291" i="1"/>
  <c r="AH291" i="1"/>
  <c r="AG291" i="1"/>
  <c r="AF291" i="1"/>
  <c r="AE291" i="1"/>
  <c r="Z291" i="1"/>
  <c r="Y291" i="1"/>
  <c r="X291" i="1"/>
  <c r="W291" i="1"/>
  <c r="V291" i="1"/>
  <c r="O291" i="1"/>
  <c r="P291" i="1" s="1"/>
  <c r="L291" i="1"/>
  <c r="H291" i="1"/>
  <c r="GO290" i="1"/>
  <c r="GN290" i="1"/>
  <c r="GM290" i="1"/>
  <c r="GI290" i="1"/>
  <c r="GF290" i="1"/>
  <c r="GE290" i="1"/>
  <c r="GD290" i="1"/>
  <c r="GC290" i="1"/>
  <c r="GA290" i="1"/>
  <c r="FB290" i="1"/>
  <c r="FA290" i="1"/>
  <c r="EZ290" i="1"/>
  <c r="EY290" i="1"/>
  <c r="ET290" i="1"/>
  <c r="ES290" i="1"/>
  <c r="EP290" i="1"/>
  <c r="EO290" i="1"/>
  <c r="EN290" i="1"/>
  <c r="EM290" i="1"/>
  <c r="EL290" i="1"/>
  <c r="EC290" i="1"/>
  <c r="EB290" i="1"/>
  <c r="DY290" i="1"/>
  <c r="DW290" i="1"/>
  <c r="DV290" i="1"/>
  <c r="DU290" i="1"/>
  <c r="DT290" i="1"/>
  <c r="DM290" i="1"/>
  <c r="DL290" i="1"/>
  <c r="DK290" i="1"/>
  <c r="DJ290" i="1"/>
  <c r="DI290" i="1"/>
  <c r="DH290" i="1"/>
  <c r="CZ290" i="1"/>
  <c r="CX290" i="1"/>
  <c r="CW290" i="1"/>
  <c r="CV290" i="1"/>
  <c r="CU290" i="1"/>
  <c r="CT290" i="1"/>
  <c r="CS290" i="1"/>
  <c r="CE290" i="1"/>
  <c r="CF290" i="1" s="1"/>
  <c r="CC290" i="1"/>
  <c r="CB290" i="1"/>
  <c r="CA290" i="1"/>
  <c r="BZ290" i="1"/>
  <c r="BY290" i="1"/>
  <c r="BX290" i="1"/>
  <c r="BQ290" i="1"/>
  <c r="BG290" i="1"/>
  <c r="BF290" i="1"/>
  <c r="BE290" i="1"/>
  <c r="BD290" i="1"/>
  <c r="BC290" i="1"/>
  <c r="AW290" i="1"/>
  <c r="AU290" i="1"/>
  <c r="AT290" i="1"/>
  <c r="AS290" i="1"/>
  <c r="AR290" i="1"/>
  <c r="AL290" i="1"/>
  <c r="AM290" i="1" s="1"/>
  <c r="AJ290" i="1"/>
  <c r="AH290" i="1"/>
  <c r="AG290" i="1"/>
  <c r="AF290" i="1"/>
  <c r="AE290" i="1"/>
  <c r="Z290" i="1"/>
  <c r="Y290" i="1"/>
  <c r="X290" i="1"/>
  <c r="W290" i="1"/>
  <c r="V290" i="1"/>
  <c r="O290" i="1"/>
  <c r="P290" i="1" s="1"/>
  <c r="L290" i="1"/>
  <c r="H290" i="1"/>
  <c r="GO289" i="1"/>
  <c r="GN289" i="1"/>
  <c r="GM289" i="1"/>
  <c r="GI289" i="1"/>
  <c r="GF289" i="1"/>
  <c r="GE289" i="1"/>
  <c r="GD289" i="1"/>
  <c r="GC289" i="1"/>
  <c r="GA289" i="1"/>
  <c r="FB289" i="1"/>
  <c r="FA289" i="1"/>
  <c r="EZ289" i="1"/>
  <c r="EY289" i="1"/>
  <c r="ET289" i="1"/>
  <c r="ES289" i="1"/>
  <c r="EP289" i="1"/>
  <c r="EO289" i="1"/>
  <c r="EN289" i="1"/>
  <c r="EM289" i="1"/>
  <c r="EL289" i="1"/>
  <c r="EC289" i="1"/>
  <c r="EB289" i="1"/>
  <c r="DY289" i="1"/>
  <c r="DW289" i="1"/>
  <c r="DV289" i="1"/>
  <c r="DU289" i="1"/>
  <c r="DT289" i="1"/>
  <c r="DM289" i="1"/>
  <c r="DL289" i="1"/>
  <c r="DK289" i="1"/>
  <c r="DJ289" i="1"/>
  <c r="DI289" i="1"/>
  <c r="DH289" i="1"/>
  <c r="CZ289" i="1"/>
  <c r="CX289" i="1"/>
  <c r="CW289" i="1"/>
  <c r="CV289" i="1"/>
  <c r="CU289" i="1"/>
  <c r="CT289" i="1"/>
  <c r="CS289" i="1"/>
  <c r="CE289" i="1"/>
  <c r="CF289" i="1" s="1"/>
  <c r="CC289" i="1"/>
  <c r="CB289" i="1"/>
  <c r="CA289" i="1"/>
  <c r="BZ289" i="1"/>
  <c r="BY289" i="1"/>
  <c r="BX289" i="1"/>
  <c r="BQ289" i="1"/>
  <c r="BG289" i="1"/>
  <c r="BF289" i="1"/>
  <c r="BE289" i="1"/>
  <c r="BD289" i="1"/>
  <c r="BC289" i="1"/>
  <c r="AW289" i="1"/>
  <c r="AU289" i="1"/>
  <c r="AT289" i="1"/>
  <c r="AS289" i="1"/>
  <c r="AR289" i="1"/>
  <c r="AL289" i="1"/>
  <c r="AM289" i="1" s="1"/>
  <c r="AJ289" i="1"/>
  <c r="AH289" i="1"/>
  <c r="AG289" i="1"/>
  <c r="AF289" i="1"/>
  <c r="AE289" i="1"/>
  <c r="Z289" i="1"/>
  <c r="Y289" i="1"/>
  <c r="X289" i="1"/>
  <c r="W289" i="1"/>
  <c r="V289" i="1"/>
  <c r="O289" i="1"/>
  <c r="P289" i="1" s="1"/>
  <c r="L289" i="1"/>
  <c r="H289" i="1"/>
  <c r="GO288" i="1"/>
  <c r="GN288" i="1"/>
  <c r="GM288" i="1"/>
  <c r="GI288" i="1"/>
  <c r="GF288" i="1"/>
  <c r="GE288" i="1"/>
  <c r="GD288" i="1"/>
  <c r="GC288" i="1"/>
  <c r="GA288" i="1"/>
  <c r="FB288" i="1"/>
  <c r="FA288" i="1"/>
  <c r="EZ288" i="1"/>
  <c r="EY288" i="1"/>
  <c r="ET288" i="1"/>
  <c r="ES288" i="1"/>
  <c r="EP288" i="1"/>
  <c r="EO288" i="1"/>
  <c r="EN288" i="1"/>
  <c r="EM288" i="1"/>
  <c r="EL288" i="1"/>
  <c r="EC288" i="1"/>
  <c r="EB288" i="1"/>
  <c r="DY288" i="1"/>
  <c r="DW288" i="1"/>
  <c r="DV288" i="1"/>
  <c r="DU288" i="1"/>
  <c r="DT288" i="1"/>
  <c r="DM288" i="1"/>
  <c r="DL288" i="1"/>
  <c r="DK288" i="1"/>
  <c r="DJ288" i="1"/>
  <c r="DI288" i="1"/>
  <c r="DH288" i="1"/>
  <c r="CZ288" i="1"/>
  <c r="CX288" i="1"/>
  <c r="CW288" i="1"/>
  <c r="CV288" i="1"/>
  <c r="CU288" i="1"/>
  <c r="CT288" i="1"/>
  <c r="CS288" i="1"/>
  <c r="CE288" i="1"/>
  <c r="CF288" i="1" s="1"/>
  <c r="CC288" i="1"/>
  <c r="CB288" i="1"/>
  <c r="CA288" i="1"/>
  <c r="BZ288" i="1"/>
  <c r="BY288" i="1"/>
  <c r="BX288" i="1"/>
  <c r="BQ288" i="1"/>
  <c r="BG288" i="1"/>
  <c r="BF288" i="1"/>
  <c r="BE288" i="1"/>
  <c r="BD288" i="1"/>
  <c r="BC288" i="1"/>
  <c r="AW288" i="1"/>
  <c r="AU288" i="1"/>
  <c r="AT288" i="1"/>
  <c r="AS288" i="1"/>
  <c r="AR288" i="1"/>
  <c r="AL288" i="1"/>
  <c r="AM288" i="1" s="1"/>
  <c r="AJ288" i="1"/>
  <c r="AH288" i="1"/>
  <c r="AG288" i="1"/>
  <c r="AF288" i="1"/>
  <c r="AE288" i="1"/>
  <c r="Z288" i="1"/>
  <c r="Y288" i="1"/>
  <c r="X288" i="1"/>
  <c r="W288" i="1"/>
  <c r="V288" i="1"/>
  <c r="O288" i="1"/>
  <c r="P288" i="1" s="1"/>
  <c r="L288" i="1"/>
  <c r="H288" i="1"/>
  <c r="GO287" i="1"/>
  <c r="GN287" i="1"/>
  <c r="GM287" i="1"/>
  <c r="GI287" i="1"/>
  <c r="GF287" i="1"/>
  <c r="GE287" i="1"/>
  <c r="GD287" i="1"/>
  <c r="GC287" i="1"/>
  <c r="GA287" i="1"/>
  <c r="FB287" i="1"/>
  <c r="FA287" i="1"/>
  <c r="EZ287" i="1"/>
  <c r="EY287" i="1"/>
  <c r="ET287" i="1"/>
  <c r="ES287" i="1"/>
  <c r="EP287" i="1"/>
  <c r="EO287" i="1"/>
  <c r="EN287" i="1"/>
  <c r="EM287" i="1"/>
  <c r="EL287" i="1"/>
  <c r="EC287" i="1"/>
  <c r="EB287" i="1"/>
  <c r="DY287" i="1"/>
  <c r="DW287" i="1"/>
  <c r="DV287" i="1"/>
  <c r="DU287" i="1"/>
  <c r="DT287" i="1"/>
  <c r="DM287" i="1"/>
  <c r="DL287" i="1"/>
  <c r="DK287" i="1"/>
  <c r="DJ287" i="1"/>
  <c r="DI287" i="1"/>
  <c r="DH287" i="1"/>
  <c r="CZ287" i="1"/>
  <c r="CX287" i="1"/>
  <c r="CW287" i="1"/>
  <c r="CV287" i="1"/>
  <c r="CU287" i="1"/>
  <c r="CT287" i="1"/>
  <c r="CS287" i="1"/>
  <c r="CE287" i="1"/>
  <c r="CF287" i="1" s="1"/>
  <c r="CC287" i="1"/>
  <c r="CB287" i="1"/>
  <c r="CA287" i="1"/>
  <c r="BZ287" i="1"/>
  <c r="BY287" i="1"/>
  <c r="BX287" i="1"/>
  <c r="BQ287" i="1"/>
  <c r="BG287" i="1"/>
  <c r="BF287" i="1"/>
  <c r="BE287" i="1"/>
  <c r="BD287" i="1"/>
  <c r="BC287" i="1"/>
  <c r="AW287" i="1"/>
  <c r="AU287" i="1"/>
  <c r="AT287" i="1"/>
  <c r="AS287" i="1"/>
  <c r="AR287" i="1"/>
  <c r="AL287" i="1"/>
  <c r="AM287" i="1" s="1"/>
  <c r="AJ287" i="1"/>
  <c r="AH287" i="1"/>
  <c r="AG287" i="1"/>
  <c r="AF287" i="1"/>
  <c r="AE287" i="1"/>
  <c r="Z287" i="1"/>
  <c r="Y287" i="1"/>
  <c r="X287" i="1"/>
  <c r="W287" i="1"/>
  <c r="V287" i="1"/>
  <c r="O287" i="1"/>
  <c r="P287" i="1" s="1"/>
  <c r="L287" i="1"/>
  <c r="H287" i="1"/>
  <c r="GO286" i="1"/>
  <c r="GN286" i="1"/>
  <c r="GM286" i="1"/>
  <c r="GI286" i="1"/>
  <c r="GF286" i="1"/>
  <c r="GE286" i="1"/>
  <c r="GD286" i="1"/>
  <c r="GC286" i="1"/>
  <c r="GA286" i="1"/>
  <c r="FB286" i="1"/>
  <c r="FA286" i="1"/>
  <c r="EZ286" i="1"/>
  <c r="EY286" i="1"/>
  <c r="ET286" i="1"/>
  <c r="ES286" i="1"/>
  <c r="EP286" i="1"/>
  <c r="EO286" i="1"/>
  <c r="EN286" i="1"/>
  <c r="EM286" i="1"/>
  <c r="EL286" i="1"/>
  <c r="EC286" i="1"/>
  <c r="EB286" i="1"/>
  <c r="DY286" i="1"/>
  <c r="DW286" i="1"/>
  <c r="DV286" i="1"/>
  <c r="DU286" i="1"/>
  <c r="DT286" i="1"/>
  <c r="DM286" i="1"/>
  <c r="DL286" i="1"/>
  <c r="DK286" i="1"/>
  <c r="DJ286" i="1"/>
  <c r="DI286" i="1"/>
  <c r="DH286" i="1"/>
  <c r="CZ286" i="1"/>
  <c r="CX286" i="1"/>
  <c r="CW286" i="1"/>
  <c r="CV286" i="1"/>
  <c r="CU286" i="1"/>
  <c r="CT286" i="1"/>
  <c r="CS286" i="1"/>
  <c r="CE286" i="1"/>
  <c r="CF286" i="1" s="1"/>
  <c r="CC286" i="1"/>
  <c r="CB286" i="1"/>
  <c r="CA286" i="1"/>
  <c r="BZ286" i="1"/>
  <c r="BY286" i="1"/>
  <c r="BX286" i="1"/>
  <c r="BQ286" i="1"/>
  <c r="BG286" i="1"/>
  <c r="BF286" i="1"/>
  <c r="BE286" i="1"/>
  <c r="BD286" i="1"/>
  <c r="BC286" i="1"/>
  <c r="AW286" i="1"/>
  <c r="AU286" i="1"/>
  <c r="AT286" i="1"/>
  <c r="AS286" i="1"/>
  <c r="AR286" i="1"/>
  <c r="AL286" i="1"/>
  <c r="AM286" i="1" s="1"/>
  <c r="AJ286" i="1"/>
  <c r="AH286" i="1"/>
  <c r="AG286" i="1"/>
  <c r="AF286" i="1"/>
  <c r="AE286" i="1"/>
  <c r="Z286" i="1"/>
  <c r="Y286" i="1"/>
  <c r="X286" i="1"/>
  <c r="W286" i="1"/>
  <c r="V286" i="1"/>
  <c r="O286" i="1"/>
  <c r="P286" i="1" s="1"/>
  <c r="L286" i="1"/>
  <c r="H286" i="1"/>
  <c r="GO285" i="1"/>
  <c r="GN285" i="1"/>
  <c r="GM285" i="1"/>
  <c r="GI285" i="1"/>
  <c r="GF285" i="1"/>
  <c r="GE285" i="1"/>
  <c r="GD285" i="1"/>
  <c r="GC285" i="1"/>
  <c r="GA285" i="1"/>
  <c r="FB285" i="1"/>
  <c r="FA285" i="1"/>
  <c r="EZ285" i="1"/>
  <c r="EY285" i="1"/>
  <c r="ET285" i="1"/>
  <c r="ES285" i="1"/>
  <c r="EP285" i="1"/>
  <c r="EO285" i="1"/>
  <c r="EN285" i="1"/>
  <c r="EM285" i="1"/>
  <c r="EL285" i="1"/>
  <c r="EC285" i="1"/>
  <c r="EB285" i="1"/>
  <c r="DY285" i="1"/>
  <c r="DW285" i="1"/>
  <c r="DV285" i="1"/>
  <c r="DU285" i="1"/>
  <c r="DT285" i="1"/>
  <c r="DM285" i="1"/>
  <c r="DL285" i="1"/>
  <c r="DK285" i="1"/>
  <c r="DJ285" i="1"/>
  <c r="DI285" i="1"/>
  <c r="DH285" i="1"/>
  <c r="CZ285" i="1"/>
  <c r="CX285" i="1"/>
  <c r="CW285" i="1"/>
  <c r="CV285" i="1"/>
  <c r="CU285" i="1"/>
  <c r="CT285" i="1"/>
  <c r="CS285" i="1"/>
  <c r="CE285" i="1"/>
  <c r="CF285" i="1" s="1"/>
  <c r="CC285" i="1"/>
  <c r="CB285" i="1"/>
  <c r="CA285" i="1"/>
  <c r="BZ285" i="1"/>
  <c r="BY285" i="1"/>
  <c r="BX285" i="1"/>
  <c r="BQ285" i="1"/>
  <c r="BG285" i="1"/>
  <c r="BF285" i="1"/>
  <c r="BE285" i="1"/>
  <c r="BD285" i="1"/>
  <c r="BC285" i="1"/>
  <c r="AW285" i="1"/>
  <c r="AU285" i="1"/>
  <c r="AT285" i="1"/>
  <c r="AS285" i="1"/>
  <c r="AR285" i="1"/>
  <c r="AL285" i="1"/>
  <c r="AM285" i="1" s="1"/>
  <c r="AJ285" i="1"/>
  <c r="AH285" i="1"/>
  <c r="AG285" i="1"/>
  <c r="AF285" i="1"/>
  <c r="AE285" i="1"/>
  <c r="Z285" i="1"/>
  <c r="Y285" i="1"/>
  <c r="X285" i="1"/>
  <c r="W285" i="1"/>
  <c r="V285" i="1"/>
  <c r="O285" i="1"/>
  <c r="P285" i="1" s="1"/>
  <c r="L285" i="1"/>
  <c r="H285" i="1"/>
  <c r="GO284" i="1"/>
  <c r="GN284" i="1"/>
  <c r="GM284" i="1"/>
  <c r="GI284" i="1"/>
  <c r="GF284" i="1"/>
  <c r="GE284" i="1"/>
  <c r="GD284" i="1"/>
  <c r="GC284" i="1"/>
  <c r="GA284" i="1"/>
  <c r="FB284" i="1"/>
  <c r="FA284" i="1"/>
  <c r="EZ284" i="1"/>
  <c r="EY284" i="1"/>
  <c r="ET284" i="1"/>
  <c r="ES284" i="1"/>
  <c r="EP284" i="1"/>
  <c r="EO284" i="1"/>
  <c r="EN284" i="1"/>
  <c r="EM284" i="1"/>
  <c r="EL284" i="1"/>
  <c r="EC284" i="1"/>
  <c r="EB284" i="1"/>
  <c r="DY284" i="1"/>
  <c r="DW284" i="1"/>
  <c r="DV284" i="1"/>
  <c r="DU284" i="1"/>
  <c r="DT284" i="1"/>
  <c r="DM284" i="1"/>
  <c r="DL284" i="1"/>
  <c r="DK284" i="1"/>
  <c r="DJ284" i="1"/>
  <c r="DI284" i="1"/>
  <c r="DH284" i="1"/>
  <c r="CZ284" i="1"/>
  <c r="CX284" i="1"/>
  <c r="CW284" i="1"/>
  <c r="CV284" i="1"/>
  <c r="CU284" i="1"/>
  <c r="CT284" i="1"/>
  <c r="CS284" i="1"/>
  <c r="CE284" i="1"/>
  <c r="CF284" i="1" s="1"/>
  <c r="CC284" i="1"/>
  <c r="CB284" i="1"/>
  <c r="CA284" i="1"/>
  <c r="BZ284" i="1"/>
  <c r="BY284" i="1"/>
  <c r="BX284" i="1"/>
  <c r="BQ284" i="1"/>
  <c r="BG284" i="1"/>
  <c r="BF284" i="1"/>
  <c r="BE284" i="1"/>
  <c r="BD284" i="1"/>
  <c r="BC284" i="1"/>
  <c r="AW284" i="1"/>
  <c r="AU284" i="1"/>
  <c r="AT284" i="1"/>
  <c r="AS284" i="1"/>
  <c r="AR284" i="1"/>
  <c r="AL284" i="1"/>
  <c r="AM284" i="1" s="1"/>
  <c r="AJ284" i="1"/>
  <c r="AH284" i="1"/>
  <c r="AG284" i="1"/>
  <c r="AF284" i="1"/>
  <c r="AE284" i="1"/>
  <c r="Z284" i="1"/>
  <c r="Y284" i="1"/>
  <c r="X284" i="1"/>
  <c r="W284" i="1"/>
  <c r="V284" i="1"/>
  <c r="O284" i="1"/>
  <c r="P284" i="1" s="1"/>
  <c r="L284" i="1"/>
  <c r="H284" i="1"/>
  <c r="GO283" i="1"/>
  <c r="GN283" i="1"/>
  <c r="GM283" i="1"/>
  <c r="GI283" i="1"/>
  <c r="GF283" i="1"/>
  <c r="GE283" i="1"/>
  <c r="GD283" i="1"/>
  <c r="GC283" i="1"/>
  <c r="GA283" i="1"/>
  <c r="FB283" i="1"/>
  <c r="FA283" i="1"/>
  <c r="EZ283" i="1"/>
  <c r="EY283" i="1"/>
  <c r="ET283" i="1"/>
  <c r="ES283" i="1"/>
  <c r="EP283" i="1"/>
  <c r="EO283" i="1"/>
  <c r="EN283" i="1"/>
  <c r="EM283" i="1"/>
  <c r="EL283" i="1"/>
  <c r="EC283" i="1"/>
  <c r="EB283" i="1"/>
  <c r="DY283" i="1"/>
  <c r="DW283" i="1"/>
  <c r="DV283" i="1"/>
  <c r="DU283" i="1"/>
  <c r="DT283" i="1"/>
  <c r="DM283" i="1"/>
  <c r="DL283" i="1"/>
  <c r="DK283" i="1"/>
  <c r="DJ283" i="1"/>
  <c r="DI283" i="1"/>
  <c r="DH283" i="1"/>
  <c r="CZ283" i="1"/>
  <c r="CX283" i="1"/>
  <c r="CW283" i="1"/>
  <c r="CV283" i="1"/>
  <c r="CU283" i="1"/>
  <c r="CT283" i="1"/>
  <c r="CS283" i="1"/>
  <c r="CE283" i="1"/>
  <c r="CF283" i="1" s="1"/>
  <c r="CC283" i="1"/>
  <c r="CB283" i="1"/>
  <c r="CA283" i="1"/>
  <c r="BZ283" i="1"/>
  <c r="BY283" i="1"/>
  <c r="BX283" i="1"/>
  <c r="BQ283" i="1"/>
  <c r="BG283" i="1"/>
  <c r="BF283" i="1"/>
  <c r="BE283" i="1"/>
  <c r="BD283" i="1"/>
  <c r="BC283" i="1"/>
  <c r="AW283" i="1"/>
  <c r="AU283" i="1"/>
  <c r="AT283" i="1"/>
  <c r="AS283" i="1"/>
  <c r="AR283" i="1"/>
  <c r="AL283" i="1"/>
  <c r="AM283" i="1" s="1"/>
  <c r="AJ283" i="1"/>
  <c r="AH283" i="1"/>
  <c r="AG283" i="1"/>
  <c r="AF283" i="1"/>
  <c r="AE283" i="1"/>
  <c r="Z283" i="1"/>
  <c r="Y283" i="1"/>
  <c r="X283" i="1"/>
  <c r="W283" i="1"/>
  <c r="V283" i="1"/>
  <c r="O283" i="1"/>
  <c r="P283" i="1" s="1"/>
  <c r="L283" i="1"/>
  <c r="H283" i="1"/>
  <c r="GO282" i="1"/>
  <c r="GN282" i="1"/>
  <c r="GM282" i="1"/>
  <c r="GI282" i="1"/>
  <c r="GF282" i="1"/>
  <c r="GE282" i="1"/>
  <c r="GD282" i="1"/>
  <c r="GC282" i="1"/>
  <c r="GA282" i="1"/>
  <c r="FB282" i="1"/>
  <c r="FA282" i="1"/>
  <c r="EZ282" i="1"/>
  <c r="EY282" i="1"/>
  <c r="ET282" i="1"/>
  <c r="ES282" i="1"/>
  <c r="EP282" i="1"/>
  <c r="EO282" i="1"/>
  <c r="EN282" i="1"/>
  <c r="EM282" i="1"/>
  <c r="EL282" i="1"/>
  <c r="EC282" i="1"/>
  <c r="EB282" i="1"/>
  <c r="DY282" i="1"/>
  <c r="DW282" i="1"/>
  <c r="DV282" i="1"/>
  <c r="DU282" i="1"/>
  <c r="DT282" i="1"/>
  <c r="DM282" i="1"/>
  <c r="DL282" i="1"/>
  <c r="DK282" i="1"/>
  <c r="DJ282" i="1"/>
  <c r="DI282" i="1"/>
  <c r="DH282" i="1"/>
  <c r="CZ282" i="1"/>
  <c r="CX282" i="1"/>
  <c r="CW282" i="1"/>
  <c r="CV282" i="1"/>
  <c r="CU282" i="1"/>
  <c r="CT282" i="1"/>
  <c r="CS282" i="1"/>
  <c r="CE282" i="1"/>
  <c r="CF282" i="1" s="1"/>
  <c r="CC282" i="1"/>
  <c r="CB282" i="1"/>
  <c r="CA282" i="1"/>
  <c r="BZ282" i="1"/>
  <c r="BY282" i="1"/>
  <c r="BX282" i="1"/>
  <c r="BQ282" i="1"/>
  <c r="BG282" i="1"/>
  <c r="BF282" i="1"/>
  <c r="BE282" i="1"/>
  <c r="BD282" i="1"/>
  <c r="BC282" i="1"/>
  <c r="AW282" i="1"/>
  <c r="AU282" i="1"/>
  <c r="AT282" i="1"/>
  <c r="AS282" i="1"/>
  <c r="AR282" i="1"/>
  <c r="AL282" i="1"/>
  <c r="AM282" i="1" s="1"/>
  <c r="AJ282" i="1"/>
  <c r="AH282" i="1"/>
  <c r="AG282" i="1"/>
  <c r="AF282" i="1"/>
  <c r="AE282" i="1"/>
  <c r="Z282" i="1"/>
  <c r="Y282" i="1"/>
  <c r="X282" i="1"/>
  <c r="W282" i="1"/>
  <c r="V282" i="1"/>
  <c r="O282" i="1"/>
  <c r="P282" i="1" s="1"/>
  <c r="L282" i="1"/>
  <c r="H282" i="1"/>
  <c r="GO281" i="1"/>
  <c r="GN281" i="1"/>
  <c r="GM281" i="1"/>
  <c r="GI281" i="1"/>
  <c r="GF281" i="1"/>
  <c r="GE281" i="1"/>
  <c r="GD281" i="1"/>
  <c r="GC281" i="1"/>
  <c r="GA281" i="1"/>
  <c r="FB281" i="1"/>
  <c r="FA281" i="1"/>
  <c r="EZ281" i="1"/>
  <c r="EY281" i="1"/>
  <c r="ET281" i="1"/>
  <c r="ES281" i="1"/>
  <c r="EP281" i="1"/>
  <c r="EO281" i="1"/>
  <c r="EN281" i="1"/>
  <c r="EM281" i="1"/>
  <c r="EL281" i="1"/>
  <c r="EC281" i="1"/>
  <c r="EB281" i="1"/>
  <c r="DY281" i="1"/>
  <c r="DW281" i="1"/>
  <c r="DV281" i="1"/>
  <c r="DU281" i="1"/>
  <c r="DT281" i="1"/>
  <c r="DM281" i="1"/>
  <c r="DL281" i="1"/>
  <c r="DK281" i="1"/>
  <c r="DJ281" i="1"/>
  <c r="DI281" i="1"/>
  <c r="DH281" i="1"/>
  <c r="CZ281" i="1"/>
  <c r="CX281" i="1"/>
  <c r="CW281" i="1"/>
  <c r="CV281" i="1"/>
  <c r="CU281" i="1"/>
  <c r="CT281" i="1"/>
  <c r="CS281" i="1"/>
  <c r="CE281" i="1"/>
  <c r="CF281" i="1" s="1"/>
  <c r="CC281" i="1"/>
  <c r="CB281" i="1"/>
  <c r="CA281" i="1"/>
  <c r="BZ281" i="1"/>
  <c r="BY281" i="1"/>
  <c r="BX281" i="1"/>
  <c r="BQ281" i="1"/>
  <c r="BG281" i="1"/>
  <c r="BF281" i="1"/>
  <c r="BE281" i="1"/>
  <c r="BD281" i="1"/>
  <c r="BC281" i="1"/>
  <c r="AW281" i="1"/>
  <c r="AU281" i="1"/>
  <c r="AT281" i="1"/>
  <c r="AS281" i="1"/>
  <c r="AR281" i="1"/>
  <c r="AL281" i="1"/>
  <c r="AM281" i="1" s="1"/>
  <c r="AJ281" i="1"/>
  <c r="AH281" i="1"/>
  <c r="AG281" i="1"/>
  <c r="AF281" i="1"/>
  <c r="AE281" i="1"/>
  <c r="Z281" i="1"/>
  <c r="Y281" i="1"/>
  <c r="X281" i="1"/>
  <c r="W281" i="1"/>
  <c r="V281" i="1"/>
  <c r="O281" i="1"/>
  <c r="P281" i="1" s="1"/>
  <c r="L281" i="1"/>
  <c r="H281" i="1"/>
  <c r="GO280" i="1"/>
  <c r="GN280" i="1"/>
  <c r="GM280" i="1"/>
  <c r="GI280" i="1"/>
  <c r="GF280" i="1"/>
  <c r="GE280" i="1"/>
  <c r="GD280" i="1"/>
  <c r="GC280" i="1"/>
  <c r="GA280" i="1"/>
  <c r="FB280" i="1"/>
  <c r="FA280" i="1"/>
  <c r="EZ280" i="1"/>
  <c r="EY280" i="1"/>
  <c r="ET280" i="1"/>
  <c r="ES280" i="1"/>
  <c r="EP280" i="1"/>
  <c r="EO280" i="1"/>
  <c r="EN280" i="1"/>
  <c r="EM280" i="1"/>
  <c r="EL280" i="1"/>
  <c r="EC280" i="1"/>
  <c r="EB280" i="1"/>
  <c r="DY280" i="1"/>
  <c r="DW280" i="1"/>
  <c r="DV280" i="1"/>
  <c r="DU280" i="1"/>
  <c r="DT280" i="1"/>
  <c r="DM280" i="1"/>
  <c r="DL280" i="1"/>
  <c r="DK280" i="1"/>
  <c r="DJ280" i="1"/>
  <c r="DI280" i="1"/>
  <c r="DH280" i="1"/>
  <c r="CZ280" i="1"/>
  <c r="CX280" i="1"/>
  <c r="CW280" i="1"/>
  <c r="CV280" i="1"/>
  <c r="CU280" i="1"/>
  <c r="CT280" i="1"/>
  <c r="CS280" i="1"/>
  <c r="CE280" i="1"/>
  <c r="CF280" i="1" s="1"/>
  <c r="CC280" i="1"/>
  <c r="CB280" i="1"/>
  <c r="CA280" i="1"/>
  <c r="BZ280" i="1"/>
  <c r="BY280" i="1"/>
  <c r="BX280" i="1"/>
  <c r="BQ280" i="1"/>
  <c r="BG280" i="1"/>
  <c r="BF280" i="1"/>
  <c r="BE280" i="1"/>
  <c r="BD280" i="1"/>
  <c r="BC280" i="1"/>
  <c r="AW280" i="1"/>
  <c r="AU280" i="1"/>
  <c r="AT280" i="1"/>
  <c r="AS280" i="1"/>
  <c r="AR280" i="1"/>
  <c r="AL280" i="1"/>
  <c r="AM280" i="1" s="1"/>
  <c r="AJ280" i="1"/>
  <c r="AH280" i="1"/>
  <c r="AG280" i="1"/>
  <c r="AF280" i="1"/>
  <c r="AE280" i="1"/>
  <c r="Z280" i="1"/>
  <c r="Y280" i="1"/>
  <c r="X280" i="1"/>
  <c r="W280" i="1"/>
  <c r="V280" i="1"/>
  <c r="O280" i="1"/>
  <c r="P280" i="1" s="1"/>
  <c r="L280" i="1"/>
  <c r="H280" i="1"/>
  <c r="GO279" i="1"/>
  <c r="GN279" i="1"/>
  <c r="GM279" i="1"/>
  <c r="GI279" i="1"/>
  <c r="GF279" i="1"/>
  <c r="GE279" i="1"/>
  <c r="GD279" i="1"/>
  <c r="GC279" i="1"/>
  <c r="GA279" i="1"/>
  <c r="FB279" i="1"/>
  <c r="FA279" i="1"/>
  <c r="EZ279" i="1"/>
  <c r="EY279" i="1"/>
  <c r="ET279" i="1"/>
  <c r="ES279" i="1"/>
  <c r="EP279" i="1"/>
  <c r="EO279" i="1"/>
  <c r="EN279" i="1"/>
  <c r="EM279" i="1"/>
  <c r="EL279" i="1"/>
  <c r="EC279" i="1"/>
  <c r="EB279" i="1"/>
  <c r="DY279" i="1"/>
  <c r="DW279" i="1"/>
  <c r="DV279" i="1"/>
  <c r="DU279" i="1"/>
  <c r="DT279" i="1"/>
  <c r="DM279" i="1"/>
  <c r="DL279" i="1"/>
  <c r="DK279" i="1"/>
  <c r="DJ279" i="1"/>
  <c r="DI279" i="1"/>
  <c r="DH279" i="1"/>
  <c r="CZ279" i="1"/>
  <c r="CX279" i="1"/>
  <c r="CW279" i="1"/>
  <c r="CV279" i="1"/>
  <c r="CU279" i="1"/>
  <c r="CT279" i="1"/>
  <c r="CS279" i="1"/>
  <c r="CE279" i="1"/>
  <c r="CF279" i="1" s="1"/>
  <c r="CC279" i="1"/>
  <c r="CB279" i="1"/>
  <c r="CA279" i="1"/>
  <c r="BZ279" i="1"/>
  <c r="BY279" i="1"/>
  <c r="BX279" i="1"/>
  <c r="BQ279" i="1"/>
  <c r="BG279" i="1"/>
  <c r="BF279" i="1"/>
  <c r="BE279" i="1"/>
  <c r="BD279" i="1"/>
  <c r="BC279" i="1"/>
  <c r="AW279" i="1"/>
  <c r="AU279" i="1"/>
  <c r="AT279" i="1"/>
  <c r="AS279" i="1"/>
  <c r="AR279" i="1"/>
  <c r="AL279" i="1"/>
  <c r="AM279" i="1" s="1"/>
  <c r="AJ279" i="1"/>
  <c r="AH279" i="1"/>
  <c r="AG279" i="1"/>
  <c r="AF279" i="1"/>
  <c r="AE279" i="1"/>
  <c r="Z279" i="1"/>
  <c r="Y279" i="1"/>
  <c r="X279" i="1"/>
  <c r="W279" i="1"/>
  <c r="V279" i="1"/>
  <c r="O279" i="1"/>
  <c r="P279" i="1" s="1"/>
  <c r="L279" i="1"/>
  <c r="H279" i="1"/>
  <c r="GO278" i="1"/>
  <c r="GN278" i="1"/>
  <c r="GM278" i="1"/>
  <c r="GI278" i="1"/>
  <c r="GF278" i="1"/>
  <c r="GE278" i="1"/>
  <c r="GD278" i="1"/>
  <c r="GC278" i="1"/>
  <c r="GA278" i="1"/>
  <c r="FB278" i="1"/>
  <c r="FA278" i="1"/>
  <c r="EZ278" i="1"/>
  <c r="EY278" i="1"/>
  <c r="ET278" i="1"/>
  <c r="ES278" i="1"/>
  <c r="EP278" i="1"/>
  <c r="EO278" i="1"/>
  <c r="EN278" i="1"/>
  <c r="EM278" i="1"/>
  <c r="EL278" i="1"/>
  <c r="EC278" i="1"/>
  <c r="EB278" i="1"/>
  <c r="DY278" i="1"/>
  <c r="DW278" i="1"/>
  <c r="DV278" i="1"/>
  <c r="DU278" i="1"/>
  <c r="DT278" i="1"/>
  <c r="DM278" i="1"/>
  <c r="DL278" i="1"/>
  <c r="DK278" i="1"/>
  <c r="DJ278" i="1"/>
  <c r="DI278" i="1"/>
  <c r="DH278" i="1"/>
  <c r="CZ278" i="1"/>
  <c r="CX278" i="1"/>
  <c r="CW278" i="1"/>
  <c r="CV278" i="1"/>
  <c r="CU278" i="1"/>
  <c r="CT278" i="1"/>
  <c r="CS278" i="1"/>
  <c r="CE278" i="1"/>
  <c r="CF278" i="1" s="1"/>
  <c r="CC278" i="1"/>
  <c r="CB278" i="1"/>
  <c r="CA278" i="1"/>
  <c r="BZ278" i="1"/>
  <c r="BY278" i="1"/>
  <c r="BX278" i="1"/>
  <c r="BQ278" i="1"/>
  <c r="BG278" i="1"/>
  <c r="BF278" i="1"/>
  <c r="BE278" i="1"/>
  <c r="BD278" i="1"/>
  <c r="BC278" i="1"/>
  <c r="AW278" i="1"/>
  <c r="AU278" i="1"/>
  <c r="AT278" i="1"/>
  <c r="AS278" i="1"/>
  <c r="AR278" i="1"/>
  <c r="AL278" i="1"/>
  <c r="AM278" i="1" s="1"/>
  <c r="AJ278" i="1"/>
  <c r="AH278" i="1"/>
  <c r="AG278" i="1"/>
  <c r="AF278" i="1"/>
  <c r="AE278" i="1"/>
  <c r="Z278" i="1"/>
  <c r="Y278" i="1"/>
  <c r="X278" i="1"/>
  <c r="W278" i="1"/>
  <c r="V278" i="1"/>
  <c r="O278" i="1"/>
  <c r="P278" i="1" s="1"/>
  <c r="L278" i="1"/>
  <c r="H278" i="1"/>
  <c r="GO277" i="1"/>
  <c r="GN277" i="1"/>
  <c r="GM277" i="1"/>
  <c r="GI277" i="1"/>
  <c r="GF277" i="1"/>
  <c r="GE277" i="1"/>
  <c r="GD277" i="1"/>
  <c r="GC277" i="1"/>
  <c r="GA277" i="1"/>
  <c r="FB277" i="1"/>
  <c r="FA277" i="1"/>
  <c r="EZ277" i="1"/>
  <c r="EY277" i="1"/>
  <c r="ET277" i="1"/>
  <c r="ES277" i="1"/>
  <c r="EP277" i="1"/>
  <c r="EO277" i="1"/>
  <c r="EN277" i="1"/>
  <c r="EM277" i="1"/>
  <c r="EL277" i="1"/>
  <c r="EC277" i="1"/>
  <c r="EB277" i="1"/>
  <c r="DY277" i="1"/>
  <c r="DW277" i="1"/>
  <c r="DV277" i="1"/>
  <c r="DU277" i="1"/>
  <c r="DT277" i="1"/>
  <c r="DM277" i="1"/>
  <c r="DL277" i="1"/>
  <c r="DK277" i="1"/>
  <c r="DJ277" i="1"/>
  <c r="DI277" i="1"/>
  <c r="DH277" i="1"/>
  <c r="CZ277" i="1"/>
  <c r="CX277" i="1"/>
  <c r="CW277" i="1"/>
  <c r="CV277" i="1"/>
  <c r="CU277" i="1"/>
  <c r="CT277" i="1"/>
  <c r="CS277" i="1"/>
  <c r="CE277" i="1"/>
  <c r="CF277" i="1" s="1"/>
  <c r="CC277" i="1"/>
  <c r="CB277" i="1"/>
  <c r="CA277" i="1"/>
  <c r="BZ277" i="1"/>
  <c r="BY277" i="1"/>
  <c r="BX277" i="1"/>
  <c r="BQ277" i="1"/>
  <c r="BG277" i="1"/>
  <c r="BF277" i="1"/>
  <c r="BE277" i="1"/>
  <c r="BD277" i="1"/>
  <c r="BC277" i="1"/>
  <c r="AW277" i="1"/>
  <c r="AU277" i="1"/>
  <c r="AT277" i="1"/>
  <c r="AS277" i="1"/>
  <c r="AR277" i="1"/>
  <c r="AL277" i="1"/>
  <c r="AM277" i="1" s="1"/>
  <c r="AJ277" i="1"/>
  <c r="AH277" i="1"/>
  <c r="AG277" i="1"/>
  <c r="AF277" i="1"/>
  <c r="AE277" i="1"/>
  <c r="Z277" i="1"/>
  <c r="Y277" i="1"/>
  <c r="X277" i="1"/>
  <c r="W277" i="1"/>
  <c r="V277" i="1"/>
  <c r="O277" i="1"/>
  <c r="P277" i="1" s="1"/>
  <c r="L277" i="1"/>
  <c r="H277" i="1"/>
  <c r="GO276" i="1"/>
  <c r="GN276" i="1"/>
  <c r="GM276" i="1"/>
  <c r="GI276" i="1"/>
  <c r="GF276" i="1"/>
  <c r="GE276" i="1"/>
  <c r="GD276" i="1"/>
  <c r="GC276" i="1"/>
  <c r="GA276" i="1"/>
  <c r="FB276" i="1"/>
  <c r="FA276" i="1"/>
  <c r="EZ276" i="1"/>
  <c r="EY276" i="1"/>
  <c r="ET276" i="1"/>
  <c r="ES276" i="1"/>
  <c r="EP276" i="1"/>
  <c r="EO276" i="1"/>
  <c r="EN276" i="1"/>
  <c r="EM276" i="1"/>
  <c r="EL276" i="1"/>
  <c r="EC276" i="1"/>
  <c r="EB276" i="1"/>
  <c r="DY276" i="1"/>
  <c r="DW276" i="1"/>
  <c r="DV276" i="1"/>
  <c r="DU276" i="1"/>
  <c r="DT276" i="1"/>
  <c r="DM276" i="1"/>
  <c r="DL276" i="1"/>
  <c r="DK276" i="1"/>
  <c r="DJ276" i="1"/>
  <c r="DI276" i="1"/>
  <c r="DH276" i="1"/>
  <c r="CZ276" i="1"/>
  <c r="CX276" i="1"/>
  <c r="CW276" i="1"/>
  <c r="CV276" i="1"/>
  <c r="CU276" i="1"/>
  <c r="CT276" i="1"/>
  <c r="CS276" i="1"/>
  <c r="CE276" i="1"/>
  <c r="CF276" i="1" s="1"/>
  <c r="CC276" i="1"/>
  <c r="CB276" i="1"/>
  <c r="CA276" i="1"/>
  <c r="BZ276" i="1"/>
  <c r="BY276" i="1"/>
  <c r="BX276" i="1"/>
  <c r="BQ276" i="1"/>
  <c r="BG276" i="1"/>
  <c r="BF276" i="1"/>
  <c r="BE276" i="1"/>
  <c r="BD276" i="1"/>
  <c r="BC276" i="1"/>
  <c r="AW276" i="1"/>
  <c r="AU276" i="1"/>
  <c r="AT276" i="1"/>
  <c r="AS276" i="1"/>
  <c r="AR276" i="1"/>
  <c r="AL276" i="1"/>
  <c r="AM276" i="1" s="1"/>
  <c r="AJ276" i="1"/>
  <c r="AH276" i="1"/>
  <c r="AG276" i="1"/>
  <c r="AF276" i="1"/>
  <c r="AE276" i="1"/>
  <c r="Z276" i="1"/>
  <c r="Y276" i="1"/>
  <c r="X276" i="1"/>
  <c r="W276" i="1"/>
  <c r="V276" i="1"/>
  <c r="O276" i="1"/>
  <c r="P276" i="1" s="1"/>
  <c r="L276" i="1"/>
  <c r="H276" i="1"/>
  <c r="GO275" i="1"/>
  <c r="GN275" i="1"/>
  <c r="GM275" i="1"/>
  <c r="GI275" i="1"/>
  <c r="GF275" i="1"/>
  <c r="GE275" i="1"/>
  <c r="GD275" i="1"/>
  <c r="GC275" i="1"/>
  <c r="GA275" i="1"/>
  <c r="FB275" i="1"/>
  <c r="FA275" i="1"/>
  <c r="EZ275" i="1"/>
  <c r="EY275" i="1"/>
  <c r="ET275" i="1"/>
  <c r="ES275" i="1"/>
  <c r="EP275" i="1"/>
  <c r="EO275" i="1"/>
  <c r="EN275" i="1"/>
  <c r="EM275" i="1"/>
  <c r="EL275" i="1"/>
  <c r="EC275" i="1"/>
  <c r="EB275" i="1"/>
  <c r="DY275" i="1"/>
  <c r="DW275" i="1"/>
  <c r="DV275" i="1"/>
  <c r="DU275" i="1"/>
  <c r="DT275" i="1"/>
  <c r="DM275" i="1"/>
  <c r="DL275" i="1"/>
  <c r="DK275" i="1"/>
  <c r="DJ275" i="1"/>
  <c r="DI275" i="1"/>
  <c r="DH275" i="1"/>
  <c r="CZ275" i="1"/>
  <c r="CX275" i="1"/>
  <c r="CW275" i="1"/>
  <c r="CV275" i="1"/>
  <c r="CU275" i="1"/>
  <c r="CT275" i="1"/>
  <c r="CS275" i="1"/>
  <c r="CE275" i="1"/>
  <c r="CF275" i="1" s="1"/>
  <c r="CC275" i="1"/>
  <c r="CB275" i="1"/>
  <c r="CA275" i="1"/>
  <c r="BZ275" i="1"/>
  <c r="BY275" i="1"/>
  <c r="BX275" i="1"/>
  <c r="BQ275" i="1"/>
  <c r="BG275" i="1"/>
  <c r="BF275" i="1"/>
  <c r="BE275" i="1"/>
  <c r="BD275" i="1"/>
  <c r="BC275" i="1"/>
  <c r="AW275" i="1"/>
  <c r="AU275" i="1"/>
  <c r="AT275" i="1"/>
  <c r="AS275" i="1"/>
  <c r="AR275" i="1"/>
  <c r="AL275" i="1"/>
  <c r="AM275" i="1" s="1"/>
  <c r="AJ275" i="1"/>
  <c r="AH275" i="1"/>
  <c r="AG275" i="1"/>
  <c r="AF275" i="1"/>
  <c r="AE275" i="1"/>
  <c r="Z275" i="1"/>
  <c r="Y275" i="1"/>
  <c r="X275" i="1"/>
  <c r="W275" i="1"/>
  <c r="V275" i="1"/>
  <c r="O275" i="1"/>
  <c r="P275" i="1" s="1"/>
  <c r="L275" i="1"/>
  <c r="H275" i="1"/>
  <c r="GO274" i="1"/>
  <c r="GN274" i="1"/>
  <c r="GM274" i="1"/>
  <c r="GI274" i="1"/>
  <c r="GF274" i="1"/>
  <c r="GE274" i="1"/>
  <c r="GD274" i="1"/>
  <c r="GC274" i="1"/>
  <c r="GA274" i="1"/>
  <c r="FB274" i="1"/>
  <c r="FA274" i="1"/>
  <c r="EZ274" i="1"/>
  <c r="EY274" i="1"/>
  <c r="ET274" i="1"/>
  <c r="ES274" i="1"/>
  <c r="EP274" i="1"/>
  <c r="EO274" i="1"/>
  <c r="EN274" i="1"/>
  <c r="EM274" i="1"/>
  <c r="EL274" i="1"/>
  <c r="EC274" i="1"/>
  <c r="EB274" i="1"/>
  <c r="DY274" i="1"/>
  <c r="DW274" i="1"/>
  <c r="DV274" i="1"/>
  <c r="DU274" i="1"/>
  <c r="DT274" i="1"/>
  <c r="DM274" i="1"/>
  <c r="DL274" i="1"/>
  <c r="DK274" i="1"/>
  <c r="DJ274" i="1"/>
  <c r="DI274" i="1"/>
  <c r="DH274" i="1"/>
  <c r="CZ274" i="1"/>
  <c r="CX274" i="1"/>
  <c r="CW274" i="1"/>
  <c r="CV274" i="1"/>
  <c r="CU274" i="1"/>
  <c r="CT274" i="1"/>
  <c r="CS274" i="1"/>
  <c r="CE274" i="1"/>
  <c r="CF274" i="1" s="1"/>
  <c r="CC274" i="1"/>
  <c r="CB274" i="1"/>
  <c r="CA274" i="1"/>
  <c r="BZ274" i="1"/>
  <c r="BY274" i="1"/>
  <c r="BX274" i="1"/>
  <c r="BQ274" i="1"/>
  <c r="BG274" i="1"/>
  <c r="BF274" i="1"/>
  <c r="BE274" i="1"/>
  <c r="BD274" i="1"/>
  <c r="BC274" i="1"/>
  <c r="AW274" i="1"/>
  <c r="AU274" i="1"/>
  <c r="AT274" i="1"/>
  <c r="AS274" i="1"/>
  <c r="AR274" i="1"/>
  <c r="AL274" i="1"/>
  <c r="AM274" i="1" s="1"/>
  <c r="AJ274" i="1"/>
  <c r="AH274" i="1"/>
  <c r="AG274" i="1"/>
  <c r="AF274" i="1"/>
  <c r="AE274" i="1"/>
  <c r="Z274" i="1"/>
  <c r="Y274" i="1"/>
  <c r="X274" i="1"/>
  <c r="W274" i="1"/>
  <c r="V274" i="1"/>
  <c r="O274" i="1"/>
  <c r="P274" i="1" s="1"/>
  <c r="L274" i="1"/>
  <c r="H274" i="1"/>
  <c r="GO273" i="1"/>
  <c r="GN273" i="1"/>
  <c r="GM273" i="1"/>
  <c r="GI273" i="1"/>
  <c r="GF273" i="1"/>
  <c r="GE273" i="1"/>
  <c r="GD273" i="1"/>
  <c r="GC273" i="1"/>
  <c r="GA273" i="1"/>
  <c r="FB273" i="1"/>
  <c r="FA273" i="1"/>
  <c r="EZ273" i="1"/>
  <c r="EY273" i="1"/>
  <c r="ET273" i="1"/>
  <c r="ES273" i="1"/>
  <c r="EP273" i="1"/>
  <c r="EO273" i="1"/>
  <c r="EN273" i="1"/>
  <c r="EM273" i="1"/>
  <c r="EL273" i="1"/>
  <c r="EC273" i="1"/>
  <c r="EB273" i="1"/>
  <c r="DY273" i="1"/>
  <c r="DW273" i="1"/>
  <c r="DV273" i="1"/>
  <c r="DU273" i="1"/>
  <c r="DT273" i="1"/>
  <c r="DM273" i="1"/>
  <c r="DL273" i="1"/>
  <c r="DK273" i="1"/>
  <c r="DJ273" i="1"/>
  <c r="DI273" i="1"/>
  <c r="DH273" i="1"/>
  <c r="CZ273" i="1"/>
  <c r="CX273" i="1"/>
  <c r="CW273" i="1"/>
  <c r="CV273" i="1"/>
  <c r="CU273" i="1"/>
  <c r="CT273" i="1"/>
  <c r="CS273" i="1"/>
  <c r="CE273" i="1"/>
  <c r="CF273" i="1" s="1"/>
  <c r="CC273" i="1"/>
  <c r="CB273" i="1"/>
  <c r="CA273" i="1"/>
  <c r="BZ273" i="1"/>
  <c r="BY273" i="1"/>
  <c r="BX273" i="1"/>
  <c r="BQ273" i="1"/>
  <c r="BG273" i="1"/>
  <c r="BF273" i="1"/>
  <c r="BE273" i="1"/>
  <c r="BD273" i="1"/>
  <c r="BC273" i="1"/>
  <c r="AW273" i="1"/>
  <c r="AU273" i="1"/>
  <c r="AT273" i="1"/>
  <c r="AS273" i="1"/>
  <c r="AR273" i="1"/>
  <c r="AL273" i="1"/>
  <c r="AM273" i="1" s="1"/>
  <c r="AJ273" i="1"/>
  <c r="AH273" i="1"/>
  <c r="AG273" i="1"/>
  <c r="AF273" i="1"/>
  <c r="AE273" i="1"/>
  <c r="Z273" i="1"/>
  <c r="Y273" i="1"/>
  <c r="X273" i="1"/>
  <c r="W273" i="1"/>
  <c r="V273" i="1"/>
  <c r="O273" i="1"/>
  <c r="P273" i="1" s="1"/>
  <c r="L273" i="1"/>
  <c r="H273" i="1"/>
  <c r="GO272" i="1"/>
  <c r="GN272" i="1"/>
  <c r="GM272" i="1"/>
  <c r="GI272" i="1"/>
  <c r="GF272" i="1"/>
  <c r="GE272" i="1"/>
  <c r="GD272" i="1"/>
  <c r="GC272" i="1"/>
  <c r="GA272" i="1"/>
  <c r="FB272" i="1"/>
  <c r="FA272" i="1"/>
  <c r="EZ272" i="1"/>
  <c r="EY272" i="1"/>
  <c r="ET272" i="1"/>
  <c r="ES272" i="1"/>
  <c r="EP272" i="1"/>
  <c r="EO272" i="1"/>
  <c r="EN272" i="1"/>
  <c r="EM272" i="1"/>
  <c r="EL272" i="1"/>
  <c r="EC272" i="1"/>
  <c r="EB272" i="1"/>
  <c r="DY272" i="1"/>
  <c r="DW272" i="1"/>
  <c r="DV272" i="1"/>
  <c r="DU272" i="1"/>
  <c r="DT272" i="1"/>
  <c r="DM272" i="1"/>
  <c r="DL272" i="1"/>
  <c r="DK272" i="1"/>
  <c r="DJ272" i="1"/>
  <c r="DI272" i="1"/>
  <c r="DH272" i="1"/>
  <c r="CZ272" i="1"/>
  <c r="CX272" i="1"/>
  <c r="CW272" i="1"/>
  <c r="CV272" i="1"/>
  <c r="CU272" i="1"/>
  <c r="CT272" i="1"/>
  <c r="CS272" i="1"/>
  <c r="CE272" i="1"/>
  <c r="CF272" i="1" s="1"/>
  <c r="CC272" i="1"/>
  <c r="CB272" i="1"/>
  <c r="CA272" i="1"/>
  <c r="BZ272" i="1"/>
  <c r="BY272" i="1"/>
  <c r="BX272" i="1"/>
  <c r="BQ272" i="1"/>
  <c r="BG272" i="1"/>
  <c r="BF272" i="1"/>
  <c r="BE272" i="1"/>
  <c r="BD272" i="1"/>
  <c r="BC272" i="1"/>
  <c r="AW272" i="1"/>
  <c r="AU272" i="1"/>
  <c r="AT272" i="1"/>
  <c r="AS272" i="1"/>
  <c r="AR272" i="1"/>
  <c r="AL272" i="1"/>
  <c r="AM272" i="1" s="1"/>
  <c r="AJ272" i="1"/>
  <c r="AH272" i="1"/>
  <c r="AG272" i="1"/>
  <c r="AF272" i="1"/>
  <c r="AE272" i="1"/>
  <c r="Z272" i="1"/>
  <c r="Y272" i="1"/>
  <c r="X272" i="1"/>
  <c r="W272" i="1"/>
  <c r="V272" i="1"/>
  <c r="O272" i="1"/>
  <c r="P272" i="1" s="1"/>
  <c r="L272" i="1"/>
  <c r="H272" i="1"/>
  <c r="GO271" i="1"/>
  <c r="GN271" i="1"/>
  <c r="GM271" i="1"/>
  <c r="GI271" i="1"/>
  <c r="GF271" i="1"/>
  <c r="GE271" i="1"/>
  <c r="GD271" i="1"/>
  <c r="GC271" i="1"/>
  <c r="GA271" i="1"/>
  <c r="FB271" i="1"/>
  <c r="FA271" i="1"/>
  <c r="EZ271" i="1"/>
  <c r="EY271" i="1"/>
  <c r="ET271" i="1"/>
  <c r="ES271" i="1"/>
  <c r="EP271" i="1"/>
  <c r="EO271" i="1"/>
  <c r="EN271" i="1"/>
  <c r="EM271" i="1"/>
  <c r="EL271" i="1"/>
  <c r="EC271" i="1"/>
  <c r="EB271" i="1"/>
  <c r="DY271" i="1"/>
  <c r="DW271" i="1"/>
  <c r="DV271" i="1"/>
  <c r="DU271" i="1"/>
  <c r="DT271" i="1"/>
  <c r="DM271" i="1"/>
  <c r="DL271" i="1"/>
  <c r="DK271" i="1"/>
  <c r="DJ271" i="1"/>
  <c r="DI271" i="1"/>
  <c r="DH271" i="1"/>
  <c r="CZ271" i="1"/>
  <c r="CX271" i="1"/>
  <c r="CW271" i="1"/>
  <c r="CV271" i="1"/>
  <c r="CU271" i="1"/>
  <c r="CT271" i="1"/>
  <c r="CS271" i="1"/>
  <c r="CE271" i="1"/>
  <c r="CF271" i="1" s="1"/>
  <c r="CC271" i="1"/>
  <c r="CB271" i="1"/>
  <c r="CA271" i="1"/>
  <c r="BZ271" i="1"/>
  <c r="BY271" i="1"/>
  <c r="BX271" i="1"/>
  <c r="BQ271" i="1"/>
  <c r="BG271" i="1"/>
  <c r="BF271" i="1"/>
  <c r="BE271" i="1"/>
  <c r="BD271" i="1"/>
  <c r="BC271" i="1"/>
  <c r="AW271" i="1"/>
  <c r="AU271" i="1"/>
  <c r="AT271" i="1"/>
  <c r="AS271" i="1"/>
  <c r="AR271" i="1"/>
  <c r="AL271" i="1"/>
  <c r="AM271" i="1" s="1"/>
  <c r="AJ271" i="1"/>
  <c r="AH271" i="1"/>
  <c r="AG271" i="1"/>
  <c r="AF271" i="1"/>
  <c r="AE271" i="1"/>
  <c r="Z271" i="1"/>
  <c r="Y271" i="1"/>
  <c r="X271" i="1"/>
  <c r="W271" i="1"/>
  <c r="V271" i="1"/>
  <c r="O271" i="1"/>
  <c r="P271" i="1" s="1"/>
  <c r="L271" i="1"/>
  <c r="H271" i="1"/>
  <c r="GO270" i="1"/>
  <c r="GN270" i="1"/>
  <c r="GM270" i="1"/>
  <c r="GI270" i="1"/>
  <c r="GF270" i="1"/>
  <c r="GE270" i="1"/>
  <c r="GD270" i="1"/>
  <c r="GC270" i="1"/>
  <c r="GA270" i="1"/>
  <c r="FB270" i="1"/>
  <c r="FA270" i="1"/>
  <c r="EZ270" i="1"/>
  <c r="EY270" i="1"/>
  <c r="ET270" i="1"/>
  <c r="ES270" i="1"/>
  <c r="EP270" i="1"/>
  <c r="EO270" i="1"/>
  <c r="EN270" i="1"/>
  <c r="EM270" i="1"/>
  <c r="EL270" i="1"/>
  <c r="EC270" i="1"/>
  <c r="EB270" i="1"/>
  <c r="DY270" i="1"/>
  <c r="DW270" i="1"/>
  <c r="DV270" i="1"/>
  <c r="DU270" i="1"/>
  <c r="DT270" i="1"/>
  <c r="DM270" i="1"/>
  <c r="DL270" i="1"/>
  <c r="DK270" i="1"/>
  <c r="DJ270" i="1"/>
  <c r="DI270" i="1"/>
  <c r="DH270" i="1"/>
  <c r="CZ270" i="1"/>
  <c r="CX270" i="1"/>
  <c r="CW270" i="1"/>
  <c r="CV270" i="1"/>
  <c r="CU270" i="1"/>
  <c r="CT270" i="1"/>
  <c r="CS270" i="1"/>
  <c r="CE270" i="1"/>
  <c r="CF270" i="1" s="1"/>
  <c r="CC270" i="1"/>
  <c r="CB270" i="1"/>
  <c r="CA270" i="1"/>
  <c r="BZ270" i="1"/>
  <c r="BY270" i="1"/>
  <c r="BX270" i="1"/>
  <c r="BQ270" i="1"/>
  <c r="BG270" i="1"/>
  <c r="BF270" i="1"/>
  <c r="BE270" i="1"/>
  <c r="BD270" i="1"/>
  <c r="BC270" i="1"/>
  <c r="AW270" i="1"/>
  <c r="AU270" i="1"/>
  <c r="AT270" i="1"/>
  <c r="AS270" i="1"/>
  <c r="AR270" i="1"/>
  <c r="AL270" i="1"/>
  <c r="AM270" i="1" s="1"/>
  <c r="AJ270" i="1"/>
  <c r="AH270" i="1"/>
  <c r="AG270" i="1"/>
  <c r="AF270" i="1"/>
  <c r="AE270" i="1"/>
  <c r="Z270" i="1"/>
  <c r="Y270" i="1"/>
  <c r="X270" i="1"/>
  <c r="W270" i="1"/>
  <c r="V270" i="1"/>
  <c r="O270" i="1"/>
  <c r="P270" i="1" s="1"/>
  <c r="L270" i="1"/>
  <c r="H270" i="1"/>
  <c r="GO269" i="1"/>
  <c r="GN269" i="1"/>
  <c r="GM269" i="1"/>
  <c r="GI269" i="1"/>
  <c r="GF269" i="1"/>
  <c r="GE269" i="1"/>
  <c r="GD269" i="1"/>
  <c r="GC269" i="1"/>
  <c r="GA269" i="1"/>
  <c r="FB269" i="1"/>
  <c r="FA269" i="1"/>
  <c r="EZ269" i="1"/>
  <c r="EY269" i="1"/>
  <c r="ET269" i="1"/>
  <c r="ES269" i="1"/>
  <c r="EP269" i="1"/>
  <c r="EO269" i="1"/>
  <c r="EN269" i="1"/>
  <c r="EM269" i="1"/>
  <c r="EL269" i="1"/>
  <c r="EC269" i="1"/>
  <c r="EB269" i="1"/>
  <c r="DY269" i="1"/>
  <c r="DW269" i="1"/>
  <c r="DV269" i="1"/>
  <c r="DU269" i="1"/>
  <c r="DT269" i="1"/>
  <c r="DM269" i="1"/>
  <c r="DL269" i="1"/>
  <c r="DK269" i="1"/>
  <c r="DJ269" i="1"/>
  <c r="DI269" i="1"/>
  <c r="DH269" i="1"/>
  <c r="CZ269" i="1"/>
  <c r="CX269" i="1"/>
  <c r="CW269" i="1"/>
  <c r="CV269" i="1"/>
  <c r="CU269" i="1"/>
  <c r="CT269" i="1"/>
  <c r="CS269" i="1"/>
  <c r="CE269" i="1"/>
  <c r="CF269" i="1" s="1"/>
  <c r="CC269" i="1"/>
  <c r="CB269" i="1"/>
  <c r="CA269" i="1"/>
  <c r="BZ269" i="1"/>
  <c r="BY269" i="1"/>
  <c r="BX269" i="1"/>
  <c r="BQ269" i="1"/>
  <c r="BG269" i="1"/>
  <c r="BF269" i="1"/>
  <c r="BE269" i="1"/>
  <c r="BD269" i="1"/>
  <c r="BC269" i="1"/>
  <c r="AW269" i="1"/>
  <c r="AU269" i="1"/>
  <c r="AT269" i="1"/>
  <c r="AS269" i="1"/>
  <c r="AR269" i="1"/>
  <c r="AL269" i="1"/>
  <c r="AM269" i="1" s="1"/>
  <c r="AJ269" i="1"/>
  <c r="AH269" i="1"/>
  <c r="AG269" i="1"/>
  <c r="AF269" i="1"/>
  <c r="AE269" i="1"/>
  <c r="Z269" i="1"/>
  <c r="Y269" i="1"/>
  <c r="X269" i="1"/>
  <c r="W269" i="1"/>
  <c r="V269" i="1"/>
  <c r="O269" i="1"/>
  <c r="P269" i="1" s="1"/>
  <c r="L269" i="1"/>
  <c r="H269" i="1"/>
  <c r="GO268" i="1"/>
  <c r="GN268" i="1"/>
  <c r="GM268" i="1"/>
  <c r="GI268" i="1"/>
  <c r="GF268" i="1"/>
  <c r="GE268" i="1"/>
  <c r="GD268" i="1"/>
  <c r="GC268" i="1"/>
  <c r="GA268" i="1"/>
  <c r="FB268" i="1"/>
  <c r="FA268" i="1"/>
  <c r="EZ268" i="1"/>
  <c r="EY268" i="1"/>
  <c r="ET268" i="1"/>
  <c r="ES268" i="1"/>
  <c r="EP268" i="1"/>
  <c r="EO268" i="1"/>
  <c r="EN268" i="1"/>
  <c r="EM268" i="1"/>
  <c r="EL268" i="1"/>
  <c r="EC268" i="1"/>
  <c r="EB268" i="1"/>
  <c r="DY268" i="1"/>
  <c r="DW268" i="1"/>
  <c r="DV268" i="1"/>
  <c r="DU268" i="1"/>
  <c r="DT268" i="1"/>
  <c r="DM268" i="1"/>
  <c r="DL268" i="1"/>
  <c r="DK268" i="1"/>
  <c r="DJ268" i="1"/>
  <c r="DI268" i="1"/>
  <c r="DH268" i="1"/>
  <c r="CZ268" i="1"/>
  <c r="CX268" i="1"/>
  <c r="CW268" i="1"/>
  <c r="CV268" i="1"/>
  <c r="CU268" i="1"/>
  <c r="CT268" i="1"/>
  <c r="CS268" i="1"/>
  <c r="CE268" i="1"/>
  <c r="CF268" i="1" s="1"/>
  <c r="CC268" i="1"/>
  <c r="CB268" i="1"/>
  <c r="CA268" i="1"/>
  <c r="BZ268" i="1"/>
  <c r="BY268" i="1"/>
  <c r="BX268" i="1"/>
  <c r="BQ268" i="1"/>
  <c r="BG268" i="1"/>
  <c r="BF268" i="1"/>
  <c r="BE268" i="1"/>
  <c r="BD268" i="1"/>
  <c r="BC268" i="1"/>
  <c r="AW268" i="1"/>
  <c r="AU268" i="1"/>
  <c r="AT268" i="1"/>
  <c r="AS268" i="1"/>
  <c r="AR268" i="1"/>
  <c r="AL268" i="1"/>
  <c r="AM268" i="1" s="1"/>
  <c r="AJ268" i="1"/>
  <c r="AH268" i="1"/>
  <c r="AG268" i="1"/>
  <c r="AF268" i="1"/>
  <c r="AE268" i="1"/>
  <c r="Z268" i="1"/>
  <c r="Y268" i="1"/>
  <c r="X268" i="1"/>
  <c r="W268" i="1"/>
  <c r="V268" i="1"/>
  <c r="O268" i="1"/>
  <c r="P268" i="1" s="1"/>
  <c r="L268" i="1"/>
  <c r="H268" i="1"/>
  <c r="GO267" i="1"/>
  <c r="GN267" i="1"/>
  <c r="GM267" i="1"/>
  <c r="GI267" i="1"/>
  <c r="GF267" i="1"/>
  <c r="GE267" i="1"/>
  <c r="GD267" i="1"/>
  <c r="GC267" i="1"/>
  <c r="GA267" i="1"/>
  <c r="FB267" i="1"/>
  <c r="FA267" i="1"/>
  <c r="EZ267" i="1"/>
  <c r="EY267" i="1"/>
  <c r="ET267" i="1"/>
  <c r="ES267" i="1"/>
  <c r="EP267" i="1"/>
  <c r="EO267" i="1"/>
  <c r="EN267" i="1"/>
  <c r="EM267" i="1"/>
  <c r="EL267" i="1"/>
  <c r="EC267" i="1"/>
  <c r="EB267" i="1"/>
  <c r="DY267" i="1"/>
  <c r="DW267" i="1"/>
  <c r="DV267" i="1"/>
  <c r="DU267" i="1"/>
  <c r="DT267" i="1"/>
  <c r="DM267" i="1"/>
  <c r="DL267" i="1"/>
  <c r="DK267" i="1"/>
  <c r="DJ267" i="1"/>
  <c r="DI267" i="1"/>
  <c r="DH267" i="1"/>
  <c r="CZ267" i="1"/>
  <c r="CX267" i="1"/>
  <c r="CW267" i="1"/>
  <c r="CV267" i="1"/>
  <c r="CU267" i="1"/>
  <c r="CT267" i="1"/>
  <c r="CS267" i="1"/>
  <c r="CE267" i="1"/>
  <c r="CF267" i="1" s="1"/>
  <c r="CC267" i="1"/>
  <c r="CB267" i="1"/>
  <c r="CA267" i="1"/>
  <c r="BZ267" i="1"/>
  <c r="BY267" i="1"/>
  <c r="BX267" i="1"/>
  <c r="BQ267" i="1"/>
  <c r="BG267" i="1"/>
  <c r="BF267" i="1"/>
  <c r="BE267" i="1"/>
  <c r="BD267" i="1"/>
  <c r="BC267" i="1"/>
  <c r="AW267" i="1"/>
  <c r="AU267" i="1"/>
  <c r="AT267" i="1"/>
  <c r="AS267" i="1"/>
  <c r="AR267" i="1"/>
  <c r="AL267" i="1"/>
  <c r="AM267" i="1" s="1"/>
  <c r="AJ267" i="1"/>
  <c r="AH267" i="1"/>
  <c r="AG267" i="1"/>
  <c r="AF267" i="1"/>
  <c r="AE267" i="1"/>
  <c r="Z267" i="1"/>
  <c r="Y267" i="1"/>
  <c r="X267" i="1"/>
  <c r="W267" i="1"/>
  <c r="V267" i="1"/>
  <c r="O267" i="1"/>
  <c r="P267" i="1" s="1"/>
  <c r="L267" i="1"/>
  <c r="H267" i="1"/>
  <c r="GO266" i="1"/>
  <c r="GN266" i="1"/>
  <c r="GM266" i="1"/>
  <c r="GI266" i="1"/>
  <c r="GF266" i="1"/>
  <c r="GE266" i="1"/>
  <c r="GD266" i="1"/>
  <c r="GC266" i="1"/>
  <c r="GA266" i="1"/>
  <c r="FB266" i="1"/>
  <c r="FA266" i="1"/>
  <c r="EZ266" i="1"/>
  <c r="EY266" i="1"/>
  <c r="ET266" i="1"/>
  <c r="ES266" i="1"/>
  <c r="EP266" i="1"/>
  <c r="EO266" i="1"/>
  <c r="EN266" i="1"/>
  <c r="EM266" i="1"/>
  <c r="EL266" i="1"/>
  <c r="EC266" i="1"/>
  <c r="EB266" i="1"/>
  <c r="DY266" i="1"/>
  <c r="DW266" i="1"/>
  <c r="DV266" i="1"/>
  <c r="DU266" i="1"/>
  <c r="DT266" i="1"/>
  <c r="DM266" i="1"/>
  <c r="DL266" i="1"/>
  <c r="DK266" i="1"/>
  <c r="DJ266" i="1"/>
  <c r="DI266" i="1"/>
  <c r="DH266" i="1"/>
  <c r="CZ266" i="1"/>
  <c r="CX266" i="1"/>
  <c r="CW266" i="1"/>
  <c r="CV266" i="1"/>
  <c r="CU266" i="1"/>
  <c r="CT266" i="1"/>
  <c r="CS266" i="1"/>
  <c r="CE266" i="1"/>
  <c r="CF266" i="1" s="1"/>
  <c r="CC266" i="1"/>
  <c r="CB266" i="1"/>
  <c r="CA266" i="1"/>
  <c r="BZ266" i="1"/>
  <c r="BY266" i="1"/>
  <c r="BX266" i="1"/>
  <c r="BQ266" i="1"/>
  <c r="BG266" i="1"/>
  <c r="BF266" i="1"/>
  <c r="BE266" i="1"/>
  <c r="BD266" i="1"/>
  <c r="BC266" i="1"/>
  <c r="AW266" i="1"/>
  <c r="AU266" i="1"/>
  <c r="AT266" i="1"/>
  <c r="AS266" i="1"/>
  <c r="AR266" i="1"/>
  <c r="AL266" i="1"/>
  <c r="AM266" i="1" s="1"/>
  <c r="AJ266" i="1"/>
  <c r="AH266" i="1"/>
  <c r="AG266" i="1"/>
  <c r="AF266" i="1"/>
  <c r="AE266" i="1"/>
  <c r="Z266" i="1"/>
  <c r="Y266" i="1"/>
  <c r="X266" i="1"/>
  <c r="W266" i="1"/>
  <c r="V266" i="1"/>
  <c r="O266" i="1"/>
  <c r="P266" i="1" s="1"/>
  <c r="L266" i="1"/>
  <c r="H266" i="1"/>
  <c r="GO265" i="1"/>
  <c r="GN265" i="1"/>
  <c r="GM265" i="1"/>
  <c r="GI265" i="1"/>
  <c r="GF265" i="1"/>
  <c r="GE265" i="1"/>
  <c r="GD265" i="1"/>
  <c r="GC265" i="1"/>
  <c r="GA265" i="1"/>
  <c r="FB265" i="1"/>
  <c r="FA265" i="1"/>
  <c r="EZ265" i="1"/>
  <c r="EY265" i="1"/>
  <c r="ET265" i="1"/>
  <c r="ES265" i="1"/>
  <c r="EP265" i="1"/>
  <c r="EO265" i="1"/>
  <c r="EN265" i="1"/>
  <c r="EM265" i="1"/>
  <c r="EL265" i="1"/>
  <c r="EC265" i="1"/>
  <c r="EB265" i="1"/>
  <c r="DY265" i="1"/>
  <c r="DW265" i="1"/>
  <c r="DV265" i="1"/>
  <c r="DU265" i="1"/>
  <c r="DT265" i="1"/>
  <c r="DM265" i="1"/>
  <c r="DL265" i="1"/>
  <c r="DK265" i="1"/>
  <c r="DJ265" i="1"/>
  <c r="DI265" i="1"/>
  <c r="DH265" i="1"/>
  <c r="CZ265" i="1"/>
  <c r="CX265" i="1"/>
  <c r="CW265" i="1"/>
  <c r="CV265" i="1"/>
  <c r="CU265" i="1"/>
  <c r="CT265" i="1"/>
  <c r="CS265" i="1"/>
  <c r="CE265" i="1"/>
  <c r="CF265" i="1" s="1"/>
  <c r="CC265" i="1"/>
  <c r="CB265" i="1"/>
  <c r="CA265" i="1"/>
  <c r="BZ265" i="1"/>
  <c r="BY265" i="1"/>
  <c r="BX265" i="1"/>
  <c r="BQ265" i="1"/>
  <c r="BG265" i="1"/>
  <c r="BF265" i="1"/>
  <c r="BE265" i="1"/>
  <c r="BD265" i="1"/>
  <c r="BC265" i="1"/>
  <c r="AW265" i="1"/>
  <c r="AU265" i="1"/>
  <c r="AT265" i="1"/>
  <c r="AS265" i="1"/>
  <c r="AR265" i="1"/>
  <c r="AL265" i="1"/>
  <c r="AM265" i="1" s="1"/>
  <c r="AJ265" i="1"/>
  <c r="AH265" i="1"/>
  <c r="AG265" i="1"/>
  <c r="AF265" i="1"/>
  <c r="AE265" i="1"/>
  <c r="Z265" i="1"/>
  <c r="Y265" i="1"/>
  <c r="X265" i="1"/>
  <c r="W265" i="1"/>
  <c r="V265" i="1"/>
  <c r="O265" i="1"/>
  <c r="P265" i="1" s="1"/>
  <c r="L265" i="1"/>
  <c r="H265" i="1"/>
  <c r="GO264" i="1"/>
  <c r="GN264" i="1"/>
  <c r="GM264" i="1"/>
  <c r="GI264" i="1"/>
  <c r="GF264" i="1"/>
  <c r="GE264" i="1"/>
  <c r="GD264" i="1"/>
  <c r="GC264" i="1"/>
  <c r="GA264" i="1"/>
  <c r="FB264" i="1"/>
  <c r="FA264" i="1"/>
  <c r="EZ264" i="1"/>
  <c r="EY264" i="1"/>
  <c r="ET264" i="1"/>
  <c r="ES264" i="1"/>
  <c r="EP264" i="1"/>
  <c r="EO264" i="1"/>
  <c r="EN264" i="1"/>
  <c r="EM264" i="1"/>
  <c r="EL264" i="1"/>
  <c r="EC264" i="1"/>
  <c r="EB264" i="1"/>
  <c r="DY264" i="1"/>
  <c r="DW264" i="1"/>
  <c r="DV264" i="1"/>
  <c r="DU264" i="1"/>
  <c r="DT264" i="1"/>
  <c r="DM264" i="1"/>
  <c r="DL264" i="1"/>
  <c r="DK264" i="1"/>
  <c r="DJ264" i="1"/>
  <c r="DI264" i="1"/>
  <c r="DH264" i="1"/>
  <c r="CZ264" i="1"/>
  <c r="CX264" i="1"/>
  <c r="CW264" i="1"/>
  <c r="CV264" i="1"/>
  <c r="CU264" i="1"/>
  <c r="CT264" i="1"/>
  <c r="CS264" i="1"/>
  <c r="CE264" i="1"/>
  <c r="CF264" i="1" s="1"/>
  <c r="CC264" i="1"/>
  <c r="CB264" i="1"/>
  <c r="CA264" i="1"/>
  <c r="BZ264" i="1"/>
  <c r="BY264" i="1"/>
  <c r="BX264" i="1"/>
  <c r="BQ264" i="1"/>
  <c r="BG264" i="1"/>
  <c r="BF264" i="1"/>
  <c r="BE264" i="1"/>
  <c r="BD264" i="1"/>
  <c r="BC264" i="1"/>
  <c r="AW264" i="1"/>
  <c r="AU264" i="1"/>
  <c r="AT264" i="1"/>
  <c r="AS264" i="1"/>
  <c r="AR264" i="1"/>
  <c r="AL264" i="1"/>
  <c r="AM264" i="1" s="1"/>
  <c r="AJ264" i="1"/>
  <c r="AH264" i="1"/>
  <c r="AG264" i="1"/>
  <c r="AF264" i="1"/>
  <c r="AE264" i="1"/>
  <c r="Z264" i="1"/>
  <c r="Y264" i="1"/>
  <c r="X264" i="1"/>
  <c r="W264" i="1"/>
  <c r="V264" i="1"/>
  <c r="O264" i="1"/>
  <c r="P264" i="1" s="1"/>
  <c r="L264" i="1"/>
  <c r="H264" i="1"/>
  <c r="GO263" i="1"/>
  <c r="GN263" i="1"/>
  <c r="GM263" i="1"/>
  <c r="GI263" i="1"/>
  <c r="GF263" i="1"/>
  <c r="GE263" i="1"/>
  <c r="GD263" i="1"/>
  <c r="GC263" i="1"/>
  <c r="GA263" i="1"/>
  <c r="FB263" i="1"/>
  <c r="FA263" i="1"/>
  <c r="EZ263" i="1"/>
  <c r="EY263" i="1"/>
  <c r="ET263" i="1"/>
  <c r="ES263" i="1"/>
  <c r="EP263" i="1"/>
  <c r="EO263" i="1"/>
  <c r="EN263" i="1"/>
  <c r="EM263" i="1"/>
  <c r="EL263" i="1"/>
  <c r="EC263" i="1"/>
  <c r="EB263" i="1"/>
  <c r="DY263" i="1"/>
  <c r="DW263" i="1"/>
  <c r="DV263" i="1"/>
  <c r="DU263" i="1"/>
  <c r="DT263" i="1"/>
  <c r="DM263" i="1"/>
  <c r="DL263" i="1"/>
  <c r="DK263" i="1"/>
  <c r="DJ263" i="1"/>
  <c r="DI263" i="1"/>
  <c r="DH263" i="1"/>
  <c r="CZ263" i="1"/>
  <c r="CX263" i="1"/>
  <c r="CW263" i="1"/>
  <c r="CV263" i="1"/>
  <c r="CU263" i="1"/>
  <c r="CT263" i="1"/>
  <c r="CS263" i="1"/>
  <c r="CE263" i="1"/>
  <c r="CF263" i="1" s="1"/>
  <c r="CC263" i="1"/>
  <c r="CB263" i="1"/>
  <c r="CA263" i="1"/>
  <c r="BZ263" i="1"/>
  <c r="BY263" i="1"/>
  <c r="BX263" i="1"/>
  <c r="BQ263" i="1"/>
  <c r="BG263" i="1"/>
  <c r="BF263" i="1"/>
  <c r="BE263" i="1"/>
  <c r="BD263" i="1"/>
  <c r="BC263" i="1"/>
  <c r="AW263" i="1"/>
  <c r="AU263" i="1"/>
  <c r="AT263" i="1"/>
  <c r="AS263" i="1"/>
  <c r="AR263" i="1"/>
  <c r="AL263" i="1"/>
  <c r="AM263" i="1" s="1"/>
  <c r="AJ263" i="1"/>
  <c r="AH263" i="1"/>
  <c r="AG263" i="1"/>
  <c r="AF263" i="1"/>
  <c r="AE263" i="1"/>
  <c r="Z263" i="1"/>
  <c r="Y263" i="1"/>
  <c r="X263" i="1"/>
  <c r="W263" i="1"/>
  <c r="V263" i="1"/>
  <c r="O263" i="1"/>
  <c r="P263" i="1" s="1"/>
  <c r="L263" i="1"/>
  <c r="H263" i="1"/>
  <c r="GO262" i="1"/>
  <c r="GN262" i="1"/>
  <c r="GM262" i="1"/>
  <c r="GI262" i="1"/>
  <c r="GF262" i="1"/>
  <c r="GE262" i="1"/>
  <c r="GD262" i="1"/>
  <c r="GC262" i="1"/>
  <c r="GA262" i="1"/>
  <c r="FB262" i="1"/>
  <c r="FA262" i="1"/>
  <c r="EZ262" i="1"/>
  <c r="EY262" i="1"/>
  <c r="ET262" i="1"/>
  <c r="ES262" i="1"/>
  <c r="EP262" i="1"/>
  <c r="EO262" i="1"/>
  <c r="EN262" i="1"/>
  <c r="EM262" i="1"/>
  <c r="EL262" i="1"/>
  <c r="EC262" i="1"/>
  <c r="EB262" i="1"/>
  <c r="DY262" i="1"/>
  <c r="DW262" i="1"/>
  <c r="DV262" i="1"/>
  <c r="DU262" i="1"/>
  <c r="DT262" i="1"/>
  <c r="DM262" i="1"/>
  <c r="DL262" i="1"/>
  <c r="DK262" i="1"/>
  <c r="DJ262" i="1"/>
  <c r="DI262" i="1"/>
  <c r="DH262" i="1"/>
  <c r="CZ262" i="1"/>
  <c r="CX262" i="1"/>
  <c r="CW262" i="1"/>
  <c r="CV262" i="1"/>
  <c r="CU262" i="1"/>
  <c r="CT262" i="1"/>
  <c r="CS262" i="1"/>
  <c r="CE262" i="1"/>
  <c r="CF262" i="1" s="1"/>
  <c r="CC262" i="1"/>
  <c r="CB262" i="1"/>
  <c r="CA262" i="1"/>
  <c r="BZ262" i="1"/>
  <c r="BY262" i="1"/>
  <c r="BX262" i="1"/>
  <c r="BQ262" i="1"/>
  <c r="BG262" i="1"/>
  <c r="BF262" i="1"/>
  <c r="BE262" i="1"/>
  <c r="BD262" i="1"/>
  <c r="BC262" i="1"/>
  <c r="AW262" i="1"/>
  <c r="AU262" i="1"/>
  <c r="AT262" i="1"/>
  <c r="AS262" i="1"/>
  <c r="AR262" i="1"/>
  <c r="AL262" i="1"/>
  <c r="AM262" i="1" s="1"/>
  <c r="AJ262" i="1"/>
  <c r="AH262" i="1"/>
  <c r="AG262" i="1"/>
  <c r="AF262" i="1"/>
  <c r="AE262" i="1"/>
  <c r="Z262" i="1"/>
  <c r="Y262" i="1"/>
  <c r="X262" i="1"/>
  <c r="W262" i="1"/>
  <c r="V262" i="1"/>
  <c r="O262" i="1"/>
  <c r="P262" i="1" s="1"/>
  <c r="L262" i="1"/>
  <c r="H262" i="1"/>
  <c r="GO261" i="1"/>
  <c r="GN261" i="1"/>
  <c r="GM261" i="1"/>
  <c r="GI261" i="1"/>
  <c r="GF261" i="1"/>
  <c r="GE261" i="1"/>
  <c r="GD261" i="1"/>
  <c r="GC261" i="1"/>
  <c r="GA261" i="1"/>
  <c r="FB261" i="1"/>
  <c r="FA261" i="1"/>
  <c r="EZ261" i="1"/>
  <c r="EY261" i="1"/>
  <c r="ET261" i="1"/>
  <c r="ES261" i="1"/>
  <c r="EP261" i="1"/>
  <c r="EO261" i="1"/>
  <c r="EN261" i="1"/>
  <c r="EM261" i="1"/>
  <c r="EL261" i="1"/>
  <c r="EC261" i="1"/>
  <c r="EB261" i="1"/>
  <c r="DY261" i="1"/>
  <c r="DW261" i="1"/>
  <c r="DV261" i="1"/>
  <c r="DU261" i="1"/>
  <c r="DT261" i="1"/>
  <c r="DM261" i="1"/>
  <c r="DL261" i="1"/>
  <c r="DK261" i="1"/>
  <c r="DJ261" i="1"/>
  <c r="DI261" i="1"/>
  <c r="DH261" i="1"/>
  <c r="CZ261" i="1"/>
  <c r="CX261" i="1"/>
  <c r="CW261" i="1"/>
  <c r="CV261" i="1"/>
  <c r="CU261" i="1"/>
  <c r="CT261" i="1"/>
  <c r="CS261" i="1"/>
  <c r="CE261" i="1"/>
  <c r="CF261" i="1" s="1"/>
  <c r="CC261" i="1"/>
  <c r="CB261" i="1"/>
  <c r="CA261" i="1"/>
  <c r="BZ261" i="1"/>
  <c r="BY261" i="1"/>
  <c r="BX261" i="1"/>
  <c r="BQ261" i="1"/>
  <c r="BG261" i="1"/>
  <c r="BF261" i="1"/>
  <c r="BE261" i="1"/>
  <c r="BD261" i="1"/>
  <c r="BC261" i="1"/>
  <c r="AW261" i="1"/>
  <c r="AU261" i="1"/>
  <c r="AT261" i="1"/>
  <c r="AS261" i="1"/>
  <c r="AR261" i="1"/>
  <c r="AL261" i="1"/>
  <c r="AM261" i="1" s="1"/>
  <c r="AJ261" i="1"/>
  <c r="AH261" i="1"/>
  <c r="AG261" i="1"/>
  <c r="AF261" i="1"/>
  <c r="AE261" i="1"/>
  <c r="Z261" i="1"/>
  <c r="Y261" i="1"/>
  <c r="X261" i="1"/>
  <c r="W261" i="1"/>
  <c r="V261" i="1"/>
  <c r="O261" i="1"/>
  <c r="P261" i="1" s="1"/>
  <c r="L261" i="1"/>
  <c r="H261" i="1"/>
  <c r="GO260" i="1"/>
  <c r="GN260" i="1"/>
  <c r="GM260" i="1"/>
  <c r="GI260" i="1"/>
  <c r="GF260" i="1"/>
  <c r="GE260" i="1"/>
  <c r="GD260" i="1"/>
  <c r="GC260" i="1"/>
  <c r="GA260" i="1"/>
  <c r="FB260" i="1"/>
  <c r="FA260" i="1"/>
  <c r="EZ260" i="1"/>
  <c r="EY260" i="1"/>
  <c r="ET260" i="1"/>
  <c r="ES260" i="1"/>
  <c r="EP260" i="1"/>
  <c r="EO260" i="1"/>
  <c r="EN260" i="1"/>
  <c r="EM260" i="1"/>
  <c r="EL260" i="1"/>
  <c r="EC260" i="1"/>
  <c r="EB260" i="1"/>
  <c r="DY260" i="1"/>
  <c r="DW260" i="1"/>
  <c r="DV260" i="1"/>
  <c r="DU260" i="1"/>
  <c r="DT260" i="1"/>
  <c r="DM260" i="1"/>
  <c r="DL260" i="1"/>
  <c r="DK260" i="1"/>
  <c r="DJ260" i="1"/>
  <c r="DI260" i="1"/>
  <c r="DH260" i="1"/>
  <c r="CZ260" i="1"/>
  <c r="CX260" i="1"/>
  <c r="CW260" i="1"/>
  <c r="CV260" i="1"/>
  <c r="CU260" i="1"/>
  <c r="CT260" i="1"/>
  <c r="CS260" i="1"/>
  <c r="CE260" i="1"/>
  <c r="CF260" i="1" s="1"/>
  <c r="CC260" i="1"/>
  <c r="CB260" i="1"/>
  <c r="CA260" i="1"/>
  <c r="BZ260" i="1"/>
  <c r="BY260" i="1"/>
  <c r="BX260" i="1"/>
  <c r="BQ260" i="1"/>
  <c r="BG260" i="1"/>
  <c r="BF260" i="1"/>
  <c r="BE260" i="1"/>
  <c r="BD260" i="1"/>
  <c r="BC260" i="1"/>
  <c r="AW260" i="1"/>
  <c r="AU260" i="1"/>
  <c r="AT260" i="1"/>
  <c r="AS260" i="1"/>
  <c r="AR260" i="1"/>
  <c r="AL260" i="1"/>
  <c r="AM260" i="1" s="1"/>
  <c r="AJ260" i="1"/>
  <c r="AH260" i="1"/>
  <c r="AG260" i="1"/>
  <c r="AF260" i="1"/>
  <c r="AE260" i="1"/>
  <c r="Z260" i="1"/>
  <c r="Y260" i="1"/>
  <c r="X260" i="1"/>
  <c r="W260" i="1"/>
  <c r="V260" i="1"/>
  <c r="O260" i="1"/>
  <c r="P260" i="1" s="1"/>
  <c r="L260" i="1"/>
  <c r="H260" i="1"/>
  <c r="GO259" i="1"/>
  <c r="GN259" i="1"/>
  <c r="GM259" i="1"/>
  <c r="GI259" i="1"/>
  <c r="GF259" i="1"/>
  <c r="GE259" i="1"/>
  <c r="GD259" i="1"/>
  <c r="GC259" i="1"/>
  <c r="GA259" i="1"/>
  <c r="FB259" i="1"/>
  <c r="FA259" i="1"/>
  <c r="EZ259" i="1"/>
  <c r="EY259" i="1"/>
  <c r="ET259" i="1"/>
  <c r="ES259" i="1"/>
  <c r="EP259" i="1"/>
  <c r="EO259" i="1"/>
  <c r="EN259" i="1"/>
  <c r="EM259" i="1"/>
  <c r="EL259" i="1"/>
  <c r="EC259" i="1"/>
  <c r="EB259" i="1"/>
  <c r="DY259" i="1"/>
  <c r="DW259" i="1"/>
  <c r="DV259" i="1"/>
  <c r="DU259" i="1"/>
  <c r="DT259" i="1"/>
  <c r="DM259" i="1"/>
  <c r="DL259" i="1"/>
  <c r="DK259" i="1"/>
  <c r="DJ259" i="1"/>
  <c r="DI259" i="1"/>
  <c r="DH259" i="1"/>
  <c r="CZ259" i="1"/>
  <c r="CX259" i="1"/>
  <c r="CW259" i="1"/>
  <c r="CV259" i="1"/>
  <c r="CU259" i="1"/>
  <c r="CT259" i="1"/>
  <c r="CS259" i="1"/>
  <c r="CE259" i="1"/>
  <c r="CF259" i="1" s="1"/>
  <c r="CC259" i="1"/>
  <c r="CB259" i="1"/>
  <c r="CA259" i="1"/>
  <c r="BZ259" i="1"/>
  <c r="BY259" i="1"/>
  <c r="BX259" i="1"/>
  <c r="BQ259" i="1"/>
  <c r="BG259" i="1"/>
  <c r="BF259" i="1"/>
  <c r="BE259" i="1"/>
  <c r="BD259" i="1"/>
  <c r="BC259" i="1"/>
  <c r="AW259" i="1"/>
  <c r="AU259" i="1"/>
  <c r="AT259" i="1"/>
  <c r="AS259" i="1"/>
  <c r="AR259" i="1"/>
  <c r="AL259" i="1"/>
  <c r="AM259" i="1" s="1"/>
  <c r="AJ259" i="1"/>
  <c r="AH259" i="1"/>
  <c r="AG259" i="1"/>
  <c r="AF259" i="1"/>
  <c r="AE259" i="1"/>
  <c r="Z259" i="1"/>
  <c r="Y259" i="1"/>
  <c r="X259" i="1"/>
  <c r="W259" i="1"/>
  <c r="V259" i="1"/>
  <c r="O259" i="1"/>
  <c r="P259" i="1" s="1"/>
  <c r="L259" i="1"/>
  <c r="H259" i="1"/>
  <c r="GO258" i="1"/>
  <c r="GN258" i="1"/>
  <c r="GM258" i="1"/>
  <c r="GI258" i="1"/>
  <c r="GF258" i="1"/>
  <c r="GE258" i="1"/>
  <c r="GD258" i="1"/>
  <c r="GC258" i="1"/>
  <c r="GA258" i="1"/>
  <c r="FB258" i="1"/>
  <c r="FA258" i="1"/>
  <c r="EZ258" i="1"/>
  <c r="EY258" i="1"/>
  <c r="ET258" i="1"/>
  <c r="ES258" i="1"/>
  <c r="EP258" i="1"/>
  <c r="EO258" i="1"/>
  <c r="EN258" i="1"/>
  <c r="EM258" i="1"/>
  <c r="EL258" i="1"/>
  <c r="EC258" i="1"/>
  <c r="EB258" i="1"/>
  <c r="DY258" i="1"/>
  <c r="DW258" i="1"/>
  <c r="DV258" i="1"/>
  <c r="DU258" i="1"/>
  <c r="DT258" i="1"/>
  <c r="DM258" i="1"/>
  <c r="DL258" i="1"/>
  <c r="DK258" i="1"/>
  <c r="DJ258" i="1"/>
  <c r="DI258" i="1"/>
  <c r="DH258" i="1"/>
  <c r="CZ258" i="1"/>
  <c r="CX258" i="1"/>
  <c r="CW258" i="1"/>
  <c r="CV258" i="1"/>
  <c r="CU258" i="1"/>
  <c r="CT258" i="1"/>
  <c r="CS258" i="1"/>
  <c r="CE258" i="1"/>
  <c r="CF258" i="1" s="1"/>
  <c r="CC258" i="1"/>
  <c r="CB258" i="1"/>
  <c r="CA258" i="1"/>
  <c r="BZ258" i="1"/>
  <c r="BY258" i="1"/>
  <c r="BX258" i="1"/>
  <c r="BQ258" i="1"/>
  <c r="BG258" i="1"/>
  <c r="BF258" i="1"/>
  <c r="BE258" i="1"/>
  <c r="BD258" i="1"/>
  <c r="BC258" i="1"/>
  <c r="AW258" i="1"/>
  <c r="AU258" i="1"/>
  <c r="AT258" i="1"/>
  <c r="AS258" i="1"/>
  <c r="AR258" i="1"/>
  <c r="AL258" i="1"/>
  <c r="AM258" i="1" s="1"/>
  <c r="AJ258" i="1"/>
  <c r="AH258" i="1"/>
  <c r="AG258" i="1"/>
  <c r="AF258" i="1"/>
  <c r="AE258" i="1"/>
  <c r="Z258" i="1"/>
  <c r="Y258" i="1"/>
  <c r="X258" i="1"/>
  <c r="W258" i="1"/>
  <c r="V258" i="1"/>
  <c r="O258" i="1"/>
  <c r="P258" i="1" s="1"/>
  <c r="L258" i="1"/>
  <c r="H258" i="1"/>
  <c r="GO257" i="1"/>
  <c r="GN257" i="1"/>
  <c r="GM257" i="1"/>
  <c r="GI257" i="1"/>
  <c r="GF257" i="1"/>
  <c r="GE257" i="1"/>
  <c r="GD257" i="1"/>
  <c r="GC257" i="1"/>
  <c r="GA257" i="1"/>
  <c r="FB257" i="1"/>
  <c r="FA257" i="1"/>
  <c r="EZ257" i="1"/>
  <c r="EY257" i="1"/>
  <c r="ET257" i="1"/>
  <c r="ES257" i="1"/>
  <c r="EP257" i="1"/>
  <c r="EO257" i="1"/>
  <c r="EN257" i="1"/>
  <c r="EM257" i="1"/>
  <c r="EL257" i="1"/>
  <c r="EC257" i="1"/>
  <c r="EB257" i="1"/>
  <c r="DY257" i="1"/>
  <c r="DW257" i="1"/>
  <c r="DV257" i="1"/>
  <c r="DU257" i="1"/>
  <c r="DT257" i="1"/>
  <c r="DM257" i="1"/>
  <c r="DL257" i="1"/>
  <c r="DK257" i="1"/>
  <c r="DJ257" i="1"/>
  <c r="DI257" i="1"/>
  <c r="DH257" i="1"/>
  <c r="CZ257" i="1"/>
  <c r="CX257" i="1"/>
  <c r="CW257" i="1"/>
  <c r="CV257" i="1"/>
  <c r="CU257" i="1"/>
  <c r="CT257" i="1"/>
  <c r="CS257" i="1"/>
  <c r="CE257" i="1"/>
  <c r="CF257" i="1" s="1"/>
  <c r="CC257" i="1"/>
  <c r="CB257" i="1"/>
  <c r="CA257" i="1"/>
  <c r="BZ257" i="1"/>
  <c r="BY257" i="1"/>
  <c r="BX257" i="1"/>
  <c r="BQ257" i="1"/>
  <c r="BG257" i="1"/>
  <c r="BF257" i="1"/>
  <c r="BE257" i="1"/>
  <c r="BD257" i="1"/>
  <c r="BC257" i="1"/>
  <c r="AW257" i="1"/>
  <c r="AU257" i="1"/>
  <c r="AT257" i="1"/>
  <c r="AS257" i="1"/>
  <c r="AR257" i="1"/>
  <c r="AL257" i="1"/>
  <c r="AM257" i="1" s="1"/>
  <c r="AJ257" i="1"/>
  <c r="AH257" i="1"/>
  <c r="AG257" i="1"/>
  <c r="AF257" i="1"/>
  <c r="AE257" i="1"/>
  <c r="Z257" i="1"/>
  <c r="Y257" i="1"/>
  <c r="X257" i="1"/>
  <c r="W257" i="1"/>
  <c r="V257" i="1"/>
  <c r="O257" i="1"/>
  <c r="P257" i="1" s="1"/>
  <c r="L257" i="1"/>
  <c r="H257" i="1"/>
  <c r="GO256" i="1"/>
  <c r="GN256" i="1"/>
  <c r="GM256" i="1"/>
  <c r="GI256" i="1"/>
  <c r="GF256" i="1"/>
  <c r="GE256" i="1"/>
  <c r="GD256" i="1"/>
  <c r="GC256" i="1"/>
  <c r="GA256" i="1"/>
  <c r="FB256" i="1"/>
  <c r="FA256" i="1"/>
  <c r="EZ256" i="1"/>
  <c r="EY256" i="1"/>
  <c r="ET256" i="1"/>
  <c r="ES256" i="1"/>
  <c r="EP256" i="1"/>
  <c r="EO256" i="1"/>
  <c r="EN256" i="1"/>
  <c r="EM256" i="1"/>
  <c r="EL256" i="1"/>
  <c r="EC256" i="1"/>
  <c r="EB256" i="1"/>
  <c r="DY256" i="1"/>
  <c r="DW256" i="1"/>
  <c r="DV256" i="1"/>
  <c r="DU256" i="1"/>
  <c r="DT256" i="1"/>
  <c r="DM256" i="1"/>
  <c r="DL256" i="1"/>
  <c r="DK256" i="1"/>
  <c r="DJ256" i="1"/>
  <c r="DI256" i="1"/>
  <c r="DH256" i="1"/>
  <c r="CZ256" i="1"/>
  <c r="CX256" i="1"/>
  <c r="CW256" i="1"/>
  <c r="CV256" i="1"/>
  <c r="CU256" i="1"/>
  <c r="CT256" i="1"/>
  <c r="CS256" i="1"/>
  <c r="CE256" i="1"/>
  <c r="CF256" i="1" s="1"/>
  <c r="CC256" i="1"/>
  <c r="CB256" i="1"/>
  <c r="CA256" i="1"/>
  <c r="BZ256" i="1"/>
  <c r="BY256" i="1"/>
  <c r="BX256" i="1"/>
  <c r="BQ256" i="1"/>
  <c r="BG256" i="1"/>
  <c r="BF256" i="1"/>
  <c r="BE256" i="1"/>
  <c r="BD256" i="1"/>
  <c r="BC256" i="1"/>
  <c r="AW256" i="1"/>
  <c r="AU256" i="1"/>
  <c r="AT256" i="1"/>
  <c r="AS256" i="1"/>
  <c r="AR256" i="1"/>
  <c r="AL256" i="1"/>
  <c r="AM256" i="1" s="1"/>
  <c r="AJ256" i="1"/>
  <c r="AH256" i="1"/>
  <c r="AG256" i="1"/>
  <c r="AF256" i="1"/>
  <c r="AE256" i="1"/>
  <c r="Z256" i="1"/>
  <c r="Y256" i="1"/>
  <c r="X256" i="1"/>
  <c r="W256" i="1"/>
  <c r="V256" i="1"/>
  <c r="O256" i="1"/>
  <c r="P256" i="1" s="1"/>
  <c r="L256" i="1"/>
  <c r="H256" i="1"/>
  <c r="GO255" i="1"/>
  <c r="GN255" i="1"/>
  <c r="GM255" i="1"/>
  <c r="GI255" i="1"/>
  <c r="GF255" i="1"/>
  <c r="GE255" i="1"/>
  <c r="GD255" i="1"/>
  <c r="GC255" i="1"/>
  <c r="GA255" i="1"/>
  <c r="FB255" i="1"/>
  <c r="FA255" i="1"/>
  <c r="EZ255" i="1"/>
  <c r="EY255" i="1"/>
  <c r="ET255" i="1"/>
  <c r="ES255" i="1"/>
  <c r="EP255" i="1"/>
  <c r="EO255" i="1"/>
  <c r="EN255" i="1"/>
  <c r="EM255" i="1"/>
  <c r="EL255" i="1"/>
  <c r="EC255" i="1"/>
  <c r="EB255" i="1"/>
  <c r="DY255" i="1"/>
  <c r="DW255" i="1"/>
  <c r="DV255" i="1"/>
  <c r="DU255" i="1"/>
  <c r="DT255" i="1"/>
  <c r="DM255" i="1"/>
  <c r="DL255" i="1"/>
  <c r="DK255" i="1"/>
  <c r="DJ255" i="1"/>
  <c r="DI255" i="1"/>
  <c r="DH255" i="1"/>
  <c r="CZ255" i="1"/>
  <c r="CX255" i="1"/>
  <c r="CW255" i="1"/>
  <c r="CV255" i="1"/>
  <c r="CU255" i="1"/>
  <c r="CT255" i="1"/>
  <c r="CS255" i="1"/>
  <c r="CE255" i="1"/>
  <c r="CF255" i="1" s="1"/>
  <c r="CC255" i="1"/>
  <c r="CB255" i="1"/>
  <c r="CA255" i="1"/>
  <c r="BZ255" i="1"/>
  <c r="BY255" i="1"/>
  <c r="BX255" i="1"/>
  <c r="BQ255" i="1"/>
  <c r="BG255" i="1"/>
  <c r="BF255" i="1"/>
  <c r="BE255" i="1"/>
  <c r="BD255" i="1"/>
  <c r="BC255" i="1"/>
  <c r="AW255" i="1"/>
  <c r="AU255" i="1"/>
  <c r="AT255" i="1"/>
  <c r="AS255" i="1"/>
  <c r="AR255" i="1"/>
  <c r="AL255" i="1"/>
  <c r="AM255" i="1" s="1"/>
  <c r="AJ255" i="1"/>
  <c r="AH255" i="1"/>
  <c r="AG255" i="1"/>
  <c r="AF255" i="1"/>
  <c r="AE255" i="1"/>
  <c r="Z255" i="1"/>
  <c r="Y255" i="1"/>
  <c r="X255" i="1"/>
  <c r="W255" i="1"/>
  <c r="V255" i="1"/>
  <c r="O255" i="1"/>
  <c r="P255" i="1" s="1"/>
  <c r="L255" i="1"/>
  <c r="H255" i="1"/>
  <c r="GO254" i="1"/>
  <c r="GN254" i="1"/>
  <c r="GM254" i="1"/>
  <c r="GI254" i="1"/>
  <c r="GF254" i="1"/>
  <c r="GE254" i="1"/>
  <c r="GD254" i="1"/>
  <c r="GC254" i="1"/>
  <c r="GA254" i="1"/>
  <c r="FB254" i="1"/>
  <c r="FA254" i="1"/>
  <c r="EZ254" i="1"/>
  <c r="EY254" i="1"/>
  <c r="ET254" i="1"/>
  <c r="ES254" i="1"/>
  <c r="EP254" i="1"/>
  <c r="EO254" i="1"/>
  <c r="EN254" i="1"/>
  <c r="EM254" i="1"/>
  <c r="EL254" i="1"/>
  <c r="EC254" i="1"/>
  <c r="EB254" i="1"/>
  <c r="DY254" i="1"/>
  <c r="DW254" i="1"/>
  <c r="DV254" i="1"/>
  <c r="DU254" i="1"/>
  <c r="DT254" i="1"/>
  <c r="DM254" i="1"/>
  <c r="DL254" i="1"/>
  <c r="DK254" i="1"/>
  <c r="DJ254" i="1"/>
  <c r="DI254" i="1"/>
  <c r="DH254" i="1"/>
  <c r="CZ254" i="1"/>
  <c r="CX254" i="1"/>
  <c r="CW254" i="1"/>
  <c r="CV254" i="1"/>
  <c r="CU254" i="1"/>
  <c r="CT254" i="1"/>
  <c r="CS254" i="1"/>
  <c r="CE254" i="1"/>
  <c r="CF254" i="1" s="1"/>
  <c r="CC254" i="1"/>
  <c r="CB254" i="1"/>
  <c r="CA254" i="1"/>
  <c r="BZ254" i="1"/>
  <c r="BY254" i="1"/>
  <c r="BX254" i="1"/>
  <c r="BQ254" i="1"/>
  <c r="BG254" i="1"/>
  <c r="BF254" i="1"/>
  <c r="BE254" i="1"/>
  <c r="BD254" i="1"/>
  <c r="BC254" i="1"/>
  <c r="AW254" i="1"/>
  <c r="AU254" i="1"/>
  <c r="AT254" i="1"/>
  <c r="AS254" i="1"/>
  <c r="AR254" i="1"/>
  <c r="AL254" i="1"/>
  <c r="AM254" i="1" s="1"/>
  <c r="AJ254" i="1"/>
  <c r="AH254" i="1"/>
  <c r="AG254" i="1"/>
  <c r="AF254" i="1"/>
  <c r="AE254" i="1"/>
  <c r="Z254" i="1"/>
  <c r="Y254" i="1"/>
  <c r="X254" i="1"/>
  <c r="W254" i="1"/>
  <c r="V254" i="1"/>
  <c r="O254" i="1"/>
  <c r="P254" i="1" s="1"/>
  <c r="L254" i="1"/>
  <c r="H254" i="1"/>
  <c r="GO253" i="1"/>
  <c r="GN253" i="1"/>
  <c r="GM253" i="1"/>
  <c r="GI253" i="1"/>
  <c r="GF253" i="1"/>
  <c r="GE253" i="1"/>
  <c r="GD253" i="1"/>
  <c r="GC253" i="1"/>
  <c r="GA253" i="1"/>
  <c r="FB253" i="1"/>
  <c r="FA253" i="1"/>
  <c r="EZ253" i="1"/>
  <c r="EY253" i="1"/>
  <c r="ET253" i="1"/>
  <c r="ES253" i="1"/>
  <c r="EP253" i="1"/>
  <c r="EO253" i="1"/>
  <c r="EN253" i="1"/>
  <c r="EM253" i="1"/>
  <c r="EL253" i="1"/>
  <c r="EC253" i="1"/>
  <c r="EB253" i="1"/>
  <c r="DY253" i="1"/>
  <c r="DW253" i="1"/>
  <c r="DV253" i="1"/>
  <c r="DU253" i="1"/>
  <c r="DT253" i="1"/>
  <c r="DM253" i="1"/>
  <c r="DL253" i="1"/>
  <c r="DK253" i="1"/>
  <c r="DJ253" i="1"/>
  <c r="DI253" i="1"/>
  <c r="DH253" i="1"/>
  <c r="CZ253" i="1"/>
  <c r="CX253" i="1"/>
  <c r="CW253" i="1"/>
  <c r="CV253" i="1"/>
  <c r="CU253" i="1"/>
  <c r="CT253" i="1"/>
  <c r="CS253" i="1"/>
  <c r="CE253" i="1"/>
  <c r="CF253" i="1" s="1"/>
  <c r="CC253" i="1"/>
  <c r="CB253" i="1"/>
  <c r="CA253" i="1"/>
  <c r="BZ253" i="1"/>
  <c r="BY253" i="1"/>
  <c r="BX253" i="1"/>
  <c r="BQ253" i="1"/>
  <c r="BG253" i="1"/>
  <c r="BF253" i="1"/>
  <c r="BE253" i="1"/>
  <c r="BD253" i="1"/>
  <c r="BC253" i="1"/>
  <c r="AW253" i="1"/>
  <c r="AU253" i="1"/>
  <c r="AT253" i="1"/>
  <c r="AS253" i="1"/>
  <c r="AR253" i="1"/>
  <c r="AL253" i="1"/>
  <c r="AM253" i="1" s="1"/>
  <c r="AJ253" i="1"/>
  <c r="AH253" i="1"/>
  <c r="AG253" i="1"/>
  <c r="AF253" i="1"/>
  <c r="AE253" i="1"/>
  <c r="Z253" i="1"/>
  <c r="Y253" i="1"/>
  <c r="X253" i="1"/>
  <c r="W253" i="1"/>
  <c r="V253" i="1"/>
  <c r="O253" i="1"/>
  <c r="P253" i="1" s="1"/>
  <c r="L253" i="1"/>
  <c r="H253" i="1"/>
  <c r="GO252" i="1"/>
  <c r="GN252" i="1"/>
  <c r="GM252" i="1"/>
  <c r="GI252" i="1"/>
  <c r="GF252" i="1"/>
  <c r="GE252" i="1"/>
  <c r="GD252" i="1"/>
  <c r="GC252" i="1"/>
  <c r="GA252" i="1"/>
  <c r="FB252" i="1"/>
  <c r="FA252" i="1"/>
  <c r="EZ252" i="1"/>
  <c r="EY252" i="1"/>
  <c r="ET252" i="1"/>
  <c r="ES252" i="1"/>
  <c r="EP252" i="1"/>
  <c r="EO252" i="1"/>
  <c r="EN252" i="1"/>
  <c r="EM252" i="1"/>
  <c r="EL252" i="1"/>
  <c r="EC252" i="1"/>
  <c r="EB252" i="1"/>
  <c r="DY252" i="1"/>
  <c r="DW252" i="1"/>
  <c r="DV252" i="1"/>
  <c r="DU252" i="1"/>
  <c r="DT252" i="1"/>
  <c r="DM252" i="1"/>
  <c r="DL252" i="1"/>
  <c r="DK252" i="1"/>
  <c r="DJ252" i="1"/>
  <c r="DI252" i="1"/>
  <c r="DH252" i="1"/>
  <c r="CZ252" i="1"/>
  <c r="CX252" i="1"/>
  <c r="CW252" i="1"/>
  <c r="CV252" i="1"/>
  <c r="CU252" i="1"/>
  <c r="CT252" i="1"/>
  <c r="CS252" i="1"/>
  <c r="CE252" i="1"/>
  <c r="CF252" i="1" s="1"/>
  <c r="CC252" i="1"/>
  <c r="CB252" i="1"/>
  <c r="CA252" i="1"/>
  <c r="BZ252" i="1"/>
  <c r="BY252" i="1"/>
  <c r="BX252" i="1"/>
  <c r="BQ252" i="1"/>
  <c r="BG252" i="1"/>
  <c r="BF252" i="1"/>
  <c r="BE252" i="1"/>
  <c r="BD252" i="1"/>
  <c r="BC252" i="1"/>
  <c r="AW252" i="1"/>
  <c r="AU252" i="1"/>
  <c r="AT252" i="1"/>
  <c r="AS252" i="1"/>
  <c r="AR252" i="1"/>
  <c r="AL252" i="1"/>
  <c r="AM252" i="1" s="1"/>
  <c r="AJ252" i="1"/>
  <c r="AH252" i="1"/>
  <c r="AG252" i="1"/>
  <c r="AF252" i="1"/>
  <c r="AE252" i="1"/>
  <c r="Z252" i="1"/>
  <c r="Y252" i="1"/>
  <c r="X252" i="1"/>
  <c r="W252" i="1"/>
  <c r="V252" i="1"/>
  <c r="O252" i="1"/>
  <c r="P252" i="1" s="1"/>
  <c r="L252" i="1"/>
  <c r="H252" i="1"/>
  <c r="GO251" i="1"/>
  <c r="GN251" i="1"/>
  <c r="GM251" i="1"/>
  <c r="GI251" i="1"/>
  <c r="GF251" i="1"/>
  <c r="GE251" i="1"/>
  <c r="GD251" i="1"/>
  <c r="GC251" i="1"/>
  <c r="GA251" i="1"/>
  <c r="FB251" i="1"/>
  <c r="FA251" i="1"/>
  <c r="EZ251" i="1"/>
  <c r="EY251" i="1"/>
  <c r="ET251" i="1"/>
  <c r="ES251" i="1"/>
  <c r="EP251" i="1"/>
  <c r="EO251" i="1"/>
  <c r="EN251" i="1"/>
  <c r="EM251" i="1"/>
  <c r="EL251" i="1"/>
  <c r="EC251" i="1"/>
  <c r="EB251" i="1"/>
  <c r="DY251" i="1"/>
  <c r="DW251" i="1"/>
  <c r="DV251" i="1"/>
  <c r="DU251" i="1"/>
  <c r="DT251" i="1"/>
  <c r="DM251" i="1"/>
  <c r="DL251" i="1"/>
  <c r="DK251" i="1"/>
  <c r="DJ251" i="1"/>
  <c r="DI251" i="1"/>
  <c r="DH251" i="1"/>
  <c r="CZ251" i="1"/>
  <c r="CX251" i="1"/>
  <c r="CW251" i="1"/>
  <c r="CV251" i="1"/>
  <c r="CU251" i="1"/>
  <c r="CT251" i="1"/>
  <c r="CS251" i="1"/>
  <c r="CE251" i="1"/>
  <c r="CF251" i="1" s="1"/>
  <c r="CC251" i="1"/>
  <c r="CB251" i="1"/>
  <c r="CA251" i="1"/>
  <c r="BZ251" i="1"/>
  <c r="BY251" i="1"/>
  <c r="BX251" i="1"/>
  <c r="BQ251" i="1"/>
  <c r="BG251" i="1"/>
  <c r="BF251" i="1"/>
  <c r="BE251" i="1"/>
  <c r="BD251" i="1"/>
  <c r="BC251" i="1"/>
  <c r="AW251" i="1"/>
  <c r="AU251" i="1"/>
  <c r="AT251" i="1"/>
  <c r="AS251" i="1"/>
  <c r="AR251" i="1"/>
  <c r="AL251" i="1"/>
  <c r="AM251" i="1" s="1"/>
  <c r="AJ251" i="1"/>
  <c r="AH251" i="1"/>
  <c r="AG251" i="1"/>
  <c r="AF251" i="1"/>
  <c r="AE251" i="1"/>
  <c r="Z251" i="1"/>
  <c r="Y251" i="1"/>
  <c r="X251" i="1"/>
  <c r="W251" i="1"/>
  <c r="V251" i="1"/>
  <c r="O251" i="1"/>
  <c r="P251" i="1" s="1"/>
  <c r="L251" i="1"/>
  <c r="H251" i="1"/>
  <c r="GO250" i="1"/>
  <c r="GN250" i="1"/>
  <c r="GM250" i="1"/>
  <c r="GI250" i="1"/>
  <c r="GF250" i="1"/>
  <c r="GE250" i="1"/>
  <c r="GD250" i="1"/>
  <c r="GC250" i="1"/>
  <c r="GA250" i="1"/>
  <c r="FB250" i="1"/>
  <c r="FA250" i="1"/>
  <c r="EZ250" i="1"/>
  <c r="EY250" i="1"/>
  <c r="ET250" i="1"/>
  <c r="ES250" i="1"/>
  <c r="EP250" i="1"/>
  <c r="EO250" i="1"/>
  <c r="EN250" i="1"/>
  <c r="EM250" i="1"/>
  <c r="EL250" i="1"/>
  <c r="EC250" i="1"/>
  <c r="EB250" i="1"/>
  <c r="DY250" i="1"/>
  <c r="DW250" i="1"/>
  <c r="DV250" i="1"/>
  <c r="DU250" i="1"/>
  <c r="DT250" i="1"/>
  <c r="DM250" i="1"/>
  <c r="DL250" i="1"/>
  <c r="DK250" i="1"/>
  <c r="DJ250" i="1"/>
  <c r="DI250" i="1"/>
  <c r="DH250" i="1"/>
  <c r="CZ250" i="1"/>
  <c r="CX250" i="1"/>
  <c r="CW250" i="1"/>
  <c r="CV250" i="1"/>
  <c r="CU250" i="1"/>
  <c r="CT250" i="1"/>
  <c r="CS250" i="1"/>
  <c r="CE250" i="1"/>
  <c r="CF250" i="1" s="1"/>
  <c r="CC250" i="1"/>
  <c r="CB250" i="1"/>
  <c r="CA250" i="1"/>
  <c r="BZ250" i="1"/>
  <c r="BY250" i="1"/>
  <c r="BX250" i="1"/>
  <c r="BQ250" i="1"/>
  <c r="BG250" i="1"/>
  <c r="BF250" i="1"/>
  <c r="BE250" i="1"/>
  <c r="BD250" i="1"/>
  <c r="BC250" i="1"/>
  <c r="AW250" i="1"/>
  <c r="AU250" i="1"/>
  <c r="AT250" i="1"/>
  <c r="AS250" i="1"/>
  <c r="AR250" i="1"/>
  <c r="AL250" i="1"/>
  <c r="AM250" i="1" s="1"/>
  <c r="AJ250" i="1"/>
  <c r="AH250" i="1"/>
  <c r="AG250" i="1"/>
  <c r="AF250" i="1"/>
  <c r="AE250" i="1"/>
  <c r="Z250" i="1"/>
  <c r="Y250" i="1"/>
  <c r="X250" i="1"/>
  <c r="W250" i="1"/>
  <c r="V250" i="1"/>
  <c r="O250" i="1"/>
  <c r="P250" i="1" s="1"/>
  <c r="L250" i="1"/>
  <c r="H250" i="1"/>
  <c r="GO249" i="1"/>
  <c r="GN249" i="1"/>
  <c r="GM249" i="1"/>
  <c r="GI249" i="1"/>
  <c r="GF249" i="1"/>
  <c r="GE249" i="1"/>
  <c r="GD249" i="1"/>
  <c r="GC249" i="1"/>
  <c r="GA249" i="1"/>
  <c r="FB249" i="1"/>
  <c r="FA249" i="1"/>
  <c r="EZ249" i="1"/>
  <c r="EY249" i="1"/>
  <c r="ET249" i="1"/>
  <c r="ES249" i="1"/>
  <c r="EP249" i="1"/>
  <c r="EO249" i="1"/>
  <c r="EN249" i="1"/>
  <c r="EM249" i="1"/>
  <c r="EL249" i="1"/>
  <c r="EC249" i="1"/>
  <c r="EB249" i="1"/>
  <c r="DY249" i="1"/>
  <c r="DW249" i="1"/>
  <c r="DV249" i="1"/>
  <c r="DU249" i="1"/>
  <c r="DT249" i="1"/>
  <c r="DM249" i="1"/>
  <c r="DL249" i="1"/>
  <c r="DK249" i="1"/>
  <c r="DJ249" i="1"/>
  <c r="DI249" i="1"/>
  <c r="DH249" i="1"/>
  <c r="CZ249" i="1"/>
  <c r="CX249" i="1"/>
  <c r="CW249" i="1"/>
  <c r="CV249" i="1"/>
  <c r="CU249" i="1"/>
  <c r="CT249" i="1"/>
  <c r="CS249" i="1"/>
  <c r="CE249" i="1"/>
  <c r="CF249" i="1" s="1"/>
  <c r="CC249" i="1"/>
  <c r="CB249" i="1"/>
  <c r="CA249" i="1"/>
  <c r="BZ249" i="1"/>
  <c r="BY249" i="1"/>
  <c r="BX249" i="1"/>
  <c r="BQ249" i="1"/>
  <c r="BG249" i="1"/>
  <c r="BF249" i="1"/>
  <c r="BE249" i="1"/>
  <c r="BD249" i="1"/>
  <c r="BC249" i="1"/>
  <c r="AW249" i="1"/>
  <c r="AU249" i="1"/>
  <c r="AT249" i="1"/>
  <c r="AS249" i="1"/>
  <c r="AR249" i="1"/>
  <c r="AL249" i="1"/>
  <c r="AM249" i="1" s="1"/>
  <c r="AJ249" i="1"/>
  <c r="AH249" i="1"/>
  <c r="AG249" i="1"/>
  <c r="AF249" i="1"/>
  <c r="AE249" i="1"/>
  <c r="Z249" i="1"/>
  <c r="Y249" i="1"/>
  <c r="X249" i="1"/>
  <c r="W249" i="1"/>
  <c r="V249" i="1"/>
  <c r="O249" i="1"/>
  <c r="P249" i="1" s="1"/>
  <c r="L249" i="1"/>
  <c r="H249" i="1"/>
  <c r="GO248" i="1"/>
  <c r="GN248" i="1"/>
  <c r="GM248" i="1"/>
  <c r="GI248" i="1"/>
  <c r="GF248" i="1"/>
  <c r="GE248" i="1"/>
  <c r="GD248" i="1"/>
  <c r="GC248" i="1"/>
  <c r="GA248" i="1"/>
  <c r="FB248" i="1"/>
  <c r="FA248" i="1"/>
  <c r="EZ248" i="1"/>
  <c r="EY248" i="1"/>
  <c r="ET248" i="1"/>
  <c r="ES248" i="1"/>
  <c r="EP248" i="1"/>
  <c r="EO248" i="1"/>
  <c r="EN248" i="1"/>
  <c r="EM248" i="1"/>
  <c r="EL248" i="1"/>
  <c r="EC248" i="1"/>
  <c r="EB248" i="1"/>
  <c r="DY248" i="1"/>
  <c r="DW248" i="1"/>
  <c r="DV248" i="1"/>
  <c r="DU248" i="1"/>
  <c r="DT248" i="1"/>
  <c r="DM248" i="1"/>
  <c r="DL248" i="1"/>
  <c r="DK248" i="1"/>
  <c r="DJ248" i="1"/>
  <c r="DI248" i="1"/>
  <c r="DH248" i="1"/>
  <c r="CZ248" i="1"/>
  <c r="CX248" i="1"/>
  <c r="CW248" i="1"/>
  <c r="CV248" i="1"/>
  <c r="CU248" i="1"/>
  <c r="CT248" i="1"/>
  <c r="CS248" i="1"/>
  <c r="CE248" i="1"/>
  <c r="CF248" i="1" s="1"/>
  <c r="CC248" i="1"/>
  <c r="CB248" i="1"/>
  <c r="CA248" i="1"/>
  <c r="BZ248" i="1"/>
  <c r="BY248" i="1"/>
  <c r="BX248" i="1"/>
  <c r="BQ248" i="1"/>
  <c r="BG248" i="1"/>
  <c r="BF248" i="1"/>
  <c r="BE248" i="1"/>
  <c r="BD248" i="1"/>
  <c r="BC248" i="1"/>
  <c r="AW248" i="1"/>
  <c r="AU248" i="1"/>
  <c r="AT248" i="1"/>
  <c r="AS248" i="1"/>
  <c r="AR248" i="1"/>
  <c r="AL248" i="1"/>
  <c r="AM248" i="1" s="1"/>
  <c r="AJ248" i="1"/>
  <c r="AH248" i="1"/>
  <c r="AG248" i="1"/>
  <c r="AF248" i="1"/>
  <c r="AE248" i="1"/>
  <c r="Z248" i="1"/>
  <c r="Y248" i="1"/>
  <c r="X248" i="1"/>
  <c r="W248" i="1"/>
  <c r="V248" i="1"/>
  <c r="O248" i="1"/>
  <c r="P248" i="1" s="1"/>
  <c r="L248" i="1"/>
  <c r="H248" i="1"/>
  <c r="GO247" i="1"/>
  <c r="GN247" i="1"/>
  <c r="GM247" i="1"/>
  <c r="GI247" i="1"/>
  <c r="GF247" i="1"/>
  <c r="GE247" i="1"/>
  <c r="GD247" i="1"/>
  <c r="GC247" i="1"/>
  <c r="GA247" i="1"/>
  <c r="FB247" i="1"/>
  <c r="FA247" i="1"/>
  <c r="EZ247" i="1"/>
  <c r="EY247" i="1"/>
  <c r="ET247" i="1"/>
  <c r="ES247" i="1"/>
  <c r="EP247" i="1"/>
  <c r="EO247" i="1"/>
  <c r="EN247" i="1"/>
  <c r="EM247" i="1"/>
  <c r="EL247" i="1"/>
  <c r="EC247" i="1"/>
  <c r="EB247" i="1"/>
  <c r="DY247" i="1"/>
  <c r="DW247" i="1"/>
  <c r="DV247" i="1"/>
  <c r="DU247" i="1"/>
  <c r="DT247" i="1"/>
  <c r="DM247" i="1"/>
  <c r="DL247" i="1"/>
  <c r="DK247" i="1"/>
  <c r="DJ247" i="1"/>
  <c r="DI247" i="1"/>
  <c r="DH247" i="1"/>
  <c r="CZ247" i="1"/>
  <c r="CX247" i="1"/>
  <c r="CW247" i="1"/>
  <c r="CV247" i="1"/>
  <c r="CU247" i="1"/>
  <c r="CT247" i="1"/>
  <c r="CS247" i="1"/>
  <c r="CE247" i="1"/>
  <c r="CF247" i="1" s="1"/>
  <c r="CC247" i="1"/>
  <c r="CB247" i="1"/>
  <c r="CA247" i="1"/>
  <c r="BZ247" i="1"/>
  <c r="BY247" i="1"/>
  <c r="BX247" i="1"/>
  <c r="BQ247" i="1"/>
  <c r="BG247" i="1"/>
  <c r="BF247" i="1"/>
  <c r="BE247" i="1"/>
  <c r="BD247" i="1"/>
  <c r="BC247" i="1"/>
  <c r="AW247" i="1"/>
  <c r="AU247" i="1"/>
  <c r="AT247" i="1"/>
  <c r="AS247" i="1"/>
  <c r="AR247" i="1"/>
  <c r="AL247" i="1"/>
  <c r="AM247" i="1" s="1"/>
  <c r="AJ247" i="1"/>
  <c r="AH247" i="1"/>
  <c r="AG247" i="1"/>
  <c r="AF247" i="1"/>
  <c r="AE247" i="1"/>
  <c r="Z247" i="1"/>
  <c r="Y247" i="1"/>
  <c r="X247" i="1"/>
  <c r="W247" i="1"/>
  <c r="V247" i="1"/>
  <c r="O247" i="1"/>
  <c r="P247" i="1" s="1"/>
  <c r="L247" i="1"/>
  <c r="H247" i="1"/>
  <c r="GO246" i="1"/>
  <c r="GN246" i="1"/>
  <c r="GM246" i="1"/>
  <c r="GI246" i="1"/>
  <c r="GF246" i="1"/>
  <c r="GE246" i="1"/>
  <c r="GD246" i="1"/>
  <c r="GC246" i="1"/>
  <c r="GA246" i="1"/>
  <c r="FB246" i="1"/>
  <c r="FA246" i="1"/>
  <c r="EZ246" i="1"/>
  <c r="EY246" i="1"/>
  <c r="ET246" i="1"/>
  <c r="ES246" i="1"/>
  <c r="EP246" i="1"/>
  <c r="EO246" i="1"/>
  <c r="EN246" i="1"/>
  <c r="EM246" i="1"/>
  <c r="EL246" i="1"/>
  <c r="EC246" i="1"/>
  <c r="EB246" i="1"/>
  <c r="DY246" i="1"/>
  <c r="DW246" i="1"/>
  <c r="DV246" i="1"/>
  <c r="DU246" i="1"/>
  <c r="DT246" i="1"/>
  <c r="DM246" i="1"/>
  <c r="DL246" i="1"/>
  <c r="DK246" i="1"/>
  <c r="DJ246" i="1"/>
  <c r="DI246" i="1"/>
  <c r="DH246" i="1"/>
  <c r="CZ246" i="1"/>
  <c r="CX246" i="1"/>
  <c r="CW246" i="1"/>
  <c r="CV246" i="1"/>
  <c r="CU246" i="1"/>
  <c r="CT246" i="1"/>
  <c r="CS246" i="1"/>
  <c r="CE246" i="1"/>
  <c r="CF246" i="1" s="1"/>
  <c r="CC246" i="1"/>
  <c r="CB246" i="1"/>
  <c r="CA246" i="1"/>
  <c r="BZ246" i="1"/>
  <c r="BY246" i="1"/>
  <c r="BX246" i="1"/>
  <c r="BQ246" i="1"/>
  <c r="BG246" i="1"/>
  <c r="BF246" i="1"/>
  <c r="BE246" i="1"/>
  <c r="BD246" i="1"/>
  <c r="BC246" i="1"/>
  <c r="AW246" i="1"/>
  <c r="AU246" i="1"/>
  <c r="AT246" i="1"/>
  <c r="AS246" i="1"/>
  <c r="AR246" i="1"/>
  <c r="AL246" i="1"/>
  <c r="AM246" i="1" s="1"/>
  <c r="AJ246" i="1"/>
  <c r="AH246" i="1"/>
  <c r="AG246" i="1"/>
  <c r="AF246" i="1"/>
  <c r="AE246" i="1"/>
  <c r="Z246" i="1"/>
  <c r="Y246" i="1"/>
  <c r="X246" i="1"/>
  <c r="W246" i="1"/>
  <c r="V246" i="1"/>
  <c r="O246" i="1"/>
  <c r="P246" i="1" s="1"/>
  <c r="L246" i="1"/>
  <c r="H246" i="1"/>
  <c r="GO245" i="1"/>
  <c r="GN245" i="1"/>
  <c r="GM245" i="1"/>
  <c r="GI245" i="1"/>
  <c r="GF245" i="1"/>
  <c r="GE245" i="1"/>
  <c r="GD245" i="1"/>
  <c r="GC245" i="1"/>
  <c r="GA245" i="1"/>
  <c r="FB245" i="1"/>
  <c r="FA245" i="1"/>
  <c r="EZ245" i="1"/>
  <c r="EY245" i="1"/>
  <c r="ET245" i="1"/>
  <c r="ES245" i="1"/>
  <c r="EP245" i="1"/>
  <c r="EO245" i="1"/>
  <c r="EN245" i="1"/>
  <c r="EM245" i="1"/>
  <c r="EL245" i="1"/>
  <c r="EC245" i="1"/>
  <c r="EB245" i="1"/>
  <c r="DY245" i="1"/>
  <c r="DW245" i="1"/>
  <c r="DV245" i="1"/>
  <c r="DU245" i="1"/>
  <c r="DT245" i="1"/>
  <c r="DM245" i="1"/>
  <c r="DL245" i="1"/>
  <c r="DK245" i="1"/>
  <c r="DJ245" i="1"/>
  <c r="DI245" i="1"/>
  <c r="DH245" i="1"/>
  <c r="CZ245" i="1"/>
  <c r="CX245" i="1"/>
  <c r="CW245" i="1"/>
  <c r="CV245" i="1"/>
  <c r="CU245" i="1"/>
  <c r="CT245" i="1"/>
  <c r="CS245" i="1"/>
  <c r="CE245" i="1"/>
  <c r="CF245" i="1" s="1"/>
  <c r="CC245" i="1"/>
  <c r="CB245" i="1"/>
  <c r="CA245" i="1"/>
  <c r="BZ245" i="1"/>
  <c r="BY245" i="1"/>
  <c r="BX245" i="1"/>
  <c r="BQ245" i="1"/>
  <c r="BG245" i="1"/>
  <c r="BF245" i="1"/>
  <c r="BE245" i="1"/>
  <c r="BD245" i="1"/>
  <c r="BC245" i="1"/>
  <c r="AW245" i="1"/>
  <c r="AU245" i="1"/>
  <c r="AT245" i="1"/>
  <c r="AS245" i="1"/>
  <c r="AR245" i="1"/>
  <c r="AL245" i="1"/>
  <c r="AM245" i="1" s="1"/>
  <c r="AJ245" i="1"/>
  <c r="AH245" i="1"/>
  <c r="AG245" i="1"/>
  <c r="AF245" i="1"/>
  <c r="AE245" i="1"/>
  <c r="Z245" i="1"/>
  <c r="Y245" i="1"/>
  <c r="X245" i="1"/>
  <c r="W245" i="1"/>
  <c r="V245" i="1"/>
  <c r="O245" i="1"/>
  <c r="P245" i="1" s="1"/>
  <c r="L245" i="1"/>
  <c r="H245" i="1"/>
  <c r="GO244" i="1"/>
  <c r="GN244" i="1"/>
  <c r="GM244" i="1"/>
  <c r="GI244" i="1"/>
  <c r="GF244" i="1"/>
  <c r="GE244" i="1"/>
  <c r="GD244" i="1"/>
  <c r="GC244" i="1"/>
  <c r="GA244" i="1"/>
  <c r="FB244" i="1"/>
  <c r="FA244" i="1"/>
  <c r="EZ244" i="1"/>
  <c r="EY244" i="1"/>
  <c r="ET244" i="1"/>
  <c r="ES244" i="1"/>
  <c r="EP244" i="1"/>
  <c r="EO244" i="1"/>
  <c r="EN244" i="1"/>
  <c r="EM244" i="1"/>
  <c r="EL244" i="1"/>
  <c r="EC244" i="1"/>
  <c r="EB244" i="1"/>
  <c r="DY244" i="1"/>
  <c r="DW244" i="1"/>
  <c r="DV244" i="1"/>
  <c r="DU244" i="1"/>
  <c r="DT244" i="1"/>
  <c r="DM244" i="1"/>
  <c r="DL244" i="1"/>
  <c r="DK244" i="1"/>
  <c r="DJ244" i="1"/>
  <c r="DI244" i="1"/>
  <c r="DH244" i="1"/>
  <c r="CZ244" i="1"/>
  <c r="CX244" i="1"/>
  <c r="CW244" i="1"/>
  <c r="CV244" i="1"/>
  <c r="CU244" i="1"/>
  <c r="CT244" i="1"/>
  <c r="CS244" i="1"/>
  <c r="CE244" i="1"/>
  <c r="CF244" i="1" s="1"/>
  <c r="CC244" i="1"/>
  <c r="CB244" i="1"/>
  <c r="CA244" i="1"/>
  <c r="BZ244" i="1"/>
  <c r="BY244" i="1"/>
  <c r="BX244" i="1"/>
  <c r="BQ244" i="1"/>
  <c r="BG244" i="1"/>
  <c r="BF244" i="1"/>
  <c r="BE244" i="1"/>
  <c r="BD244" i="1"/>
  <c r="BC244" i="1"/>
  <c r="AW244" i="1"/>
  <c r="AU244" i="1"/>
  <c r="AT244" i="1"/>
  <c r="AS244" i="1"/>
  <c r="AR244" i="1"/>
  <c r="AL244" i="1"/>
  <c r="AM244" i="1" s="1"/>
  <c r="AJ244" i="1"/>
  <c r="AH244" i="1"/>
  <c r="AG244" i="1"/>
  <c r="AF244" i="1"/>
  <c r="AE244" i="1"/>
  <c r="Z244" i="1"/>
  <c r="Y244" i="1"/>
  <c r="X244" i="1"/>
  <c r="W244" i="1"/>
  <c r="V244" i="1"/>
  <c r="O244" i="1"/>
  <c r="P244" i="1" s="1"/>
  <c r="L244" i="1"/>
  <c r="H244" i="1"/>
  <c r="GO243" i="1"/>
  <c r="GN243" i="1"/>
  <c r="GM243" i="1"/>
  <c r="GI243" i="1"/>
  <c r="GF243" i="1"/>
  <c r="GE243" i="1"/>
  <c r="GD243" i="1"/>
  <c r="GC243" i="1"/>
  <c r="GA243" i="1"/>
  <c r="FB243" i="1"/>
  <c r="FA243" i="1"/>
  <c r="EZ243" i="1"/>
  <c r="EY243" i="1"/>
  <c r="ET243" i="1"/>
  <c r="ES243" i="1"/>
  <c r="EP243" i="1"/>
  <c r="EO243" i="1"/>
  <c r="EN243" i="1"/>
  <c r="EM243" i="1"/>
  <c r="EL243" i="1"/>
  <c r="EC243" i="1"/>
  <c r="EB243" i="1"/>
  <c r="DY243" i="1"/>
  <c r="DW243" i="1"/>
  <c r="DV243" i="1"/>
  <c r="DU243" i="1"/>
  <c r="DT243" i="1"/>
  <c r="DM243" i="1"/>
  <c r="DL243" i="1"/>
  <c r="DK243" i="1"/>
  <c r="DJ243" i="1"/>
  <c r="DI243" i="1"/>
  <c r="DH243" i="1"/>
  <c r="CZ243" i="1"/>
  <c r="CX243" i="1"/>
  <c r="CW243" i="1"/>
  <c r="CV243" i="1"/>
  <c r="CU243" i="1"/>
  <c r="CT243" i="1"/>
  <c r="CS243" i="1"/>
  <c r="CE243" i="1"/>
  <c r="CF243" i="1" s="1"/>
  <c r="CC243" i="1"/>
  <c r="CB243" i="1"/>
  <c r="CA243" i="1"/>
  <c r="BZ243" i="1"/>
  <c r="BY243" i="1"/>
  <c r="BX243" i="1"/>
  <c r="BQ243" i="1"/>
  <c r="BG243" i="1"/>
  <c r="BF243" i="1"/>
  <c r="BE243" i="1"/>
  <c r="BD243" i="1"/>
  <c r="BC243" i="1"/>
  <c r="AW243" i="1"/>
  <c r="AU243" i="1"/>
  <c r="AT243" i="1"/>
  <c r="AS243" i="1"/>
  <c r="AR243" i="1"/>
  <c r="AL243" i="1"/>
  <c r="AM243" i="1" s="1"/>
  <c r="AJ243" i="1"/>
  <c r="AH243" i="1"/>
  <c r="AG243" i="1"/>
  <c r="AF243" i="1"/>
  <c r="AE243" i="1"/>
  <c r="Z243" i="1"/>
  <c r="Y243" i="1"/>
  <c r="X243" i="1"/>
  <c r="W243" i="1"/>
  <c r="V243" i="1"/>
  <c r="O243" i="1"/>
  <c r="P243" i="1" s="1"/>
  <c r="L243" i="1"/>
  <c r="H243" i="1"/>
  <c r="GO242" i="1"/>
  <c r="GN242" i="1"/>
  <c r="GM242" i="1"/>
  <c r="GI242" i="1"/>
  <c r="GF242" i="1"/>
  <c r="GE242" i="1"/>
  <c r="GD242" i="1"/>
  <c r="GC242" i="1"/>
  <c r="GA242" i="1"/>
  <c r="FB242" i="1"/>
  <c r="FA242" i="1"/>
  <c r="EZ242" i="1"/>
  <c r="EY242" i="1"/>
  <c r="ET242" i="1"/>
  <c r="ES242" i="1"/>
  <c r="EP242" i="1"/>
  <c r="EO242" i="1"/>
  <c r="EN242" i="1"/>
  <c r="EM242" i="1"/>
  <c r="EL242" i="1"/>
  <c r="EC242" i="1"/>
  <c r="EB242" i="1"/>
  <c r="DY242" i="1"/>
  <c r="DW242" i="1"/>
  <c r="DV242" i="1"/>
  <c r="DU242" i="1"/>
  <c r="DT242" i="1"/>
  <c r="DM242" i="1"/>
  <c r="DL242" i="1"/>
  <c r="DK242" i="1"/>
  <c r="DJ242" i="1"/>
  <c r="DI242" i="1"/>
  <c r="DH242" i="1"/>
  <c r="CZ242" i="1"/>
  <c r="CX242" i="1"/>
  <c r="CW242" i="1"/>
  <c r="CV242" i="1"/>
  <c r="CU242" i="1"/>
  <c r="CT242" i="1"/>
  <c r="CS242" i="1"/>
  <c r="CE242" i="1"/>
  <c r="CF242" i="1" s="1"/>
  <c r="CC242" i="1"/>
  <c r="CB242" i="1"/>
  <c r="CA242" i="1"/>
  <c r="BZ242" i="1"/>
  <c r="BY242" i="1"/>
  <c r="BX242" i="1"/>
  <c r="BQ242" i="1"/>
  <c r="BG242" i="1"/>
  <c r="BF242" i="1"/>
  <c r="BE242" i="1"/>
  <c r="BD242" i="1"/>
  <c r="BC242" i="1"/>
  <c r="AW242" i="1"/>
  <c r="AU242" i="1"/>
  <c r="AT242" i="1"/>
  <c r="AS242" i="1"/>
  <c r="AR242" i="1"/>
  <c r="AL242" i="1"/>
  <c r="AM242" i="1" s="1"/>
  <c r="AJ242" i="1"/>
  <c r="AH242" i="1"/>
  <c r="AG242" i="1"/>
  <c r="AF242" i="1"/>
  <c r="AE242" i="1"/>
  <c r="Z242" i="1"/>
  <c r="Y242" i="1"/>
  <c r="X242" i="1"/>
  <c r="W242" i="1"/>
  <c r="V242" i="1"/>
  <c r="O242" i="1"/>
  <c r="P242" i="1" s="1"/>
  <c r="L242" i="1"/>
  <c r="H242" i="1"/>
  <c r="GO241" i="1"/>
  <c r="GN241" i="1"/>
  <c r="GM241" i="1"/>
  <c r="GI241" i="1"/>
  <c r="GF241" i="1"/>
  <c r="GE241" i="1"/>
  <c r="GD241" i="1"/>
  <c r="GC241" i="1"/>
  <c r="GA241" i="1"/>
  <c r="FB241" i="1"/>
  <c r="FA241" i="1"/>
  <c r="EZ241" i="1"/>
  <c r="EY241" i="1"/>
  <c r="ET241" i="1"/>
  <c r="ES241" i="1"/>
  <c r="EP241" i="1"/>
  <c r="EO241" i="1"/>
  <c r="EN241" i="1"/>
  <c r="EM241" i="1"/>
  <c r="EL241" i="1"/>
  <c r="EC241" i="1"/>
  <c r="EB241" i="1"/>
  <c r="DY241" i="1"/>
  <c r="DW241" i="1"/>
  <c r="DV241" i="1"/>
  <c r="DU241" i="1"/>
  <c r="DT241" i="1"/>
  <c r="DM241" i="1"/>
  <c r="DL241" i="1"/>
  <c r="DK241" i="1"/>
  <c r="DJ241" i="1"/>
  <c r="DI241" i="1"/>
  <c r="DH241" i="1"/>
  <c r="CZ241" i="1"/>
  <c r="CX241" i="1"/>
  <c r="CW241" i="1"/>
  <c r="CV241" i="1"/>
  <c r="CU241" i="1"/>
  <c r="CT241" i="1"/>
  <c r="CS241" i="1"/>
  <c r="CE241" i="1"/>
  <c r="CF241" i="1" s="1"/>
  <c r="CC241" i="1"/>
  <c r="CB241" i="1"/>
  <c r="CA241" i="1"/>
  <c r="BZ241" i="1"/>
  <c r="BY241" i="1"/>
  <c r="BX241" i="1"/>
  <c r="BQ241" i="1"/>
  <c r="BG241" i="1"/>
  <c r="BF241" i="1"/>
  <c r="BE241" i="1"/>
  <c r="BD241" i="1"/>
  <c r="BC241" i="1"/>
  <c r="AW241" i="1"/>
  <c r="AU241" i="1"/>
  <c r="AT241" i="1"/>
  <c r="AS241" i="1"/>
  <c r="AR241" i="1"/>
  <c r="AL241" i="1"/>
  <c r="AM241" i="1" s="1"/>
  <c r="AJ241" i="1"/>
  <c r="AH241" i="1"/>
  <c r="AG241" i="1"/>
  <c r="AF241" i="1"/>
  <c r="AE241" i="1"/>
  <c r="Z241" i="1"/>
  <c r="Y241" i="1"/>
  <c r="X241" i="1"/>
  <c r="W241" i="1"/>
  <c r="V241" i="1"/>
  <c r="O241" i="1"/>
  <c r="P241" i="1" s="1"/>
  <c r="L241" i="1"/>
  <c r="H241" i="1"/>
  <c r="GO240" i="1"/>
  <c r="GN240" i="1"/>
  <c r="GM240" i="1"/>
  <c r="GI240" i="1"/>
  <c r="GF240" i="1"/>
  <c r="GE240" i="1"/>
  <c r="GD240" i="1"/>
  <c r="GC240" i="1"/>
  <c r="GA240" i="1"/>
  <c r="FB240" i="1"/>
  <c r="FA240" i="1"/>
  <c r="EZ240" i="1"/>
  <c r="EY240" i="1"/>
  <c r="ET240" i="1"/>
  <c r="ES240" i="1"/>
  <c r="EP240" i="1"/>
  <c r="EO240" i="1"/>
  <c r="EN240" i="1"/>
  <c r="EM240" i="1"/>
  <c r="EL240" i="1"/>
  <c r="EC240" i="1"/>
  <c r="EB240" i="1"/>
  <c r="DY240" i="1"/>
  <c r="DW240" i="1"/>
  <c r="DV240" i="1"/>
  <c r="DU240" i="1"/>
  <c r="DT240" i="1"/>
  <c r="DM240" i="1"/>
  <c r="DL240" i="1"/>
  <c r="DK240" i="1"/>
  <c r="DJ240" i="1"/>
  <c r="DI240" i="1"/>
  <c r="DH240" i="1"/>
  <c r="CZ240" i="1"/>
  <c r="CX240" i="1"/>
  <c r="CW240" i="1"/>
  <c r="CV240" i="1"/>
  <c r="CU240" i="1"/>
  <c r="CT240" i="1"/>
  <c r="CS240" i="1"/>
  <c r="CE240" i="1"/>
  <c r="CF240" i="1" s="1"/>
  <c r="CC240" i="1"/>
  <c r="CB240" i="1"/>
  <c r="CA240" i="1"/>
  <c r="BZ240" i="1"/>
  <c r="BY240" i="1"/>
  <c r="BX240" i="1"/>
  <c r="BQ240" i="1"/>
  <c r="BG240" i="1"/>
  <c r="BF240" i="1"/>
  <c r="BE240" i="1"/>
  <c r="BD240" i="1"/>
  <c r="BC240" i="1"/>
  <c r="AW240" i="1"/>
  <c r="AU240" i="1"/>
  <c r="AT240" i="1"/>
  <c r="AS240" i="1"/>
  <c r="AR240" i="1"/>
  <c r="AL240" i="1"/>
  <c r="AM240" i="1" s="1"/>
  <c r="AJ240" i="1"/>
  <c r="AH240" i="1"/>
  <c r="AG240" i="1"/>
  <c r="AF240" i="1"/>
  <c r="AE240" i="1"/>
  <c r="Z240" i="1"/>
  <c r="Y240" i="1"/>
  <c r="X240" i="1"/>
  <c r="W240" i="1"/>
  <c r="V240" i="1"/>
  <c r="O240" i="1"/>
  <c r="P240" i="1" s="1"/>
  <c r="L240" i="1"/>
  <c r="H240" i="1"/>
  <c r="GO239" i="1"/>
  <c r="GN239" i="1"/>
  <c r="GM239" i="1"/>
  <c r="GI239" i="1"/>
  <c r="GF239" i="1"/>
  <c r="GE239" i="1"/>
  <c r="GD239" i="1"/>
  <c r="GC239" i="1"/>
  <c r="GA239" i="1"/>
  <c r="FB239" i="1"/>
  <c r="FA239" i="1"/>
  <c r="EZ239" i="1"/>
  <c r="EY239" i="1"/>
  <c r="ET239" i="1"/>
  <c r="ES239" i="1"/>
  <c r="EP239" i="1"/>
  <c r="EO239" i="1"/>
  <c r="EN239" i="1"/>
  <c r="EM239" i="1"/>
  <c r="EL239" i="1"/>
  <c r="EC239" i="1"/>
  <c r="EB239" i="1"/>
  <c r="DY239" i="1"/>
  <c r="DW239" i="1"/>
  <c r="DV239" i="1"/>
  <c r="DU239" i="1"/>
  <c r="DT239" i="1"/>
  <c r="DM239" i="1"/>
  <c r="DL239" i="1"/>
  <c r="DK239" i="1"/>
  <c r="DJ239" i="1"/>
  <c r="DI239" i="1"/>
  <c r="DH239" i="1"/>
  <c r="CZ239" i="1"/>
  <c r="CX239" i="1"/>
  <c r="CW239" i="1"/>
  <c r="CV239" i="1"/>
  <c r="CU239" i="1"/>
  <c r="CT239" i="1"/>
  <c r="CS239" i="1"/>
  <c r="CE239" i="1"/>
  <c r="CF239" i="1" s="1"/>
  <c r="CC239" i="1"/>
  <c r="CB239" i="1"/>
  <c r="CA239" i="1"/>
  <c r="BZ239" i="1"/>
  <c r="BY239" i="1"/>
  <c r="BX239" i="1"/>
  <c r="BQ239" i="1"/>
  <c r="BG239" i="1"/>
  <c r="BF239" i="1"/>
  <c r="BE239" i="1"/>
  <c r="BD239" i="1"/>
  <c r="BC239" i="1"/>
  <c r="AW239" i="1"/>
  <c r="AU239" i="1"/>
  <c r="AT239" i="1"/>
  <c r="AS239" i="1"/>
  <c r="AR239" i="1"/>
  <c r="AL239" i="1"/>
  <c r="AM239" i="1" s="1"/>
  <c r="AJ239" i="1"/>
  <c r="AH239" i="1"/>
  <c r="AG239" i="1"/>
  <c r="AF239" i="1"/>
  <c r="AE239" i="1"/>
  <c r="Z239" i="1"/>
  <c r="Y239" i="1"/>
  <c r="X239" i="1"/>
  <c r="W239" i="1"/>
  <c r="V239" i="1"/>
  <c r="O239" i="1"/>
  <c r="P239" i="1" s="1"/>
  <c r="L239" i="1"/>
  <c r="H239" i="1"/>
  <c r="GO238" i="1"/>
  <c r="GN238" i="1"/>
  <c r="GM238" i="1"/>
  <c r="GI238" i="1"/>
  <c r="GF238" i="1"/>
  <c r="GE238" i="1"/>
  <c r="GD238" i="1"/>
  <c r="GC238" i="1"/>
  <c r="GA238" i="1"/>
  <c r="FB238" i="1"/>
  <c r="FA238" i="1"/>
  <c r="EZ238" i="1"/>
  <c r="EY238" i="1"/>
  <c r="ET238" i="1"/>
  <c r="ES238" i="1"/>
  <c r="EP238" i="1"/>
  <c r="EO238" i="1"/>
  <c r="EN238" i="1"/>
  <c r="EM238" i="1"/>
  <c r="EL238" i="1"/>
  <c r="EC238" i="1"/>
  <c r="EB238" i="1"/>
  <c r="DY238" i="1"/>
  <c r="DW238" i="1"/>
  <c r="DV238" i="1"/>
  <c r="DU238" i="1"/>
  <c r="DT238" i="1"/>
  <c r="DM238" i="1"/>
  <c r="DL238" i="1"/>
  <c r="DK238" i="1"/>
  <c r="DJ238" i="1"/>
  <c r="DI238" i="1"/>
  <c r="DH238" i="1"/>
  <c r="CZ238" i="1"/>
  <c r="CX238" i="1"/>
  <c r="CW238" i="1"/>
  <c r="CV238" i="1"/>
  <c r="CU238" i="1"/>
  <c r="CT238" i="1"/>
  <c r="CS238" i="1"/>
  <c r="CE238" i="1"/>
  <c r="CF238" i="1" s="1"/>
  <c r="CC238" i="1"/>
  <c r="CB238" i="1"/>
  <c r="CA238" i="1"/>
  <c r="BZ238" i="1"/>
  <c r="BY238" i="1"/>
  <c r="BX238" i="1"/>
  <c r="BQ238" i="1"/>
  <c r="BG238" i="1"/>
  <c r="BF238" i="1"/>
  <c r="BE238" i="1"/>
  <c r="BD238" i="1"/>
  <c r="BC238" i="1"/>
  <c r="AW238" i="1"/>
  <c r="AU238" i="1"/>
  <c r="AT238" i="1"/>
  <c r="AS238" i="1"/>
  <c r="AR238" i="1"/>
  <c r="AL238" i="1"/>
  <c r="AM238" i="1" s="1"/>
  <c r="AJ238" i="1"/>
  <c r="AH238" i="1"/>
  <c r="AG238" i="1"/>
  <c r="AF238" i="1"/>
  <c r="AE238" i="1"/>
  <c r="Z238" i="1"/>
  <c r="Y238" i="1"/>
  <c r="X238" i="1"/>
  <c r="W238" i="1"/>
  <c r="V238" i="1"/>
  <c r="O238" i="1"/>
  <c r="P238" i="1" s="1"/>
  <c r="L238" i="1"/>
  <c r="H238" i="1"/>
  <c r="GO237" i="1"/>
  <c r="GN237" i="1"/>
  <c r="GM237" i="1"/>
  <c r="GI237" i="1"/>
  <c r="GF237" i="1"/>
  <c r="GE237" i="1"/>
  <c r="GD237" i="1"/>
  <c r="GC237" i="1"/>
  <c r="GA237" i="1"/>
  <c r="FB237" i="1"/>
  <c r="FA237" i="1"/>
  <c r="EZ237" i="1"/>
  <c r="EY237" i="1"/>
  <c r="ET237" i="1"/>
  <c r="ES237" i="1"/>
  <c r="EP237" i="1"/>
  <c r="EO237" i="1"/>
  <c r="EN237" i="1"/>
  <c r="EM237" i="1"/>
  <c r="EL237" i="1"/>
  <c r="EC237" i="1"/>
  <c r="EB237" i="1"/>
  <c r="DY237" i="1"/>
  <c r="DW237" i="1"/>
  <c r="DV237" i="1"/>
  <c r="DU237" i="1"/>
  <c r="DT237" i="1"/>
  <c r="DM237" i="1"/>
  <c r="DL237" i="1"/>
  <c r="DK237" i="1"/>
  <c r="DJ237" i="1"/>
  <c r="DI237" i="1"/>
  <c r="DH237" i="1"/>
  <c r="CZ237" i="1"/>
  <c r="CX237" i="1"/>
  <c r="CW237" i="1"/>
  <c r="CV237" i="1"/>
  <c r="CU237" i="1"/>
  <c r="CT237" i="1"/>
  <c r="CS237" i="1"/>
  <c r="CE237" i="1"/>
  <c r="CF237" i="1" s="1"/>
  <c r="CC237" i="1"/>
  <c r="CB237" i="1"/>
  <c r="CA237" i="1"/>
  <c r="BZ237" i="1"/>
  <c r="BY237" i="1"/>
  <c r="BX237" i="1"/>
  <c r="BQ237" i="1"/>
  <c r="BG237" i="1"/>
  <c r="BF237" i="1"/>
  <c r="BE237" i="1"/>
  <c r="BD237" i="1"/>
  <c r="BC237" i="1"/>
  <c r="AW237" i="1"/>
  <c r="AU237" i="1"/>
  <c r="AT237" i="1"/>
  <c r="AS237" i="1"/>
  <c r="AR237" i="1"/>
  <c r="AL237" i="1"/>
  <c r="AM237" i="1" s="1"/>
  <c r="AJ237" i="1"/>
  <c r="AH237" i="1"/>
  <c r="AG237" i="1"/>
  <c r="AF237" i="1"/>
  <c r="AE237" i="1"/>
  <c r="Z237" i="1"/>
  <c r="Y237" i="1"/>
  <c r="X237" i="1"/>
  <c r="W237" i="1"/>
  <c r="V237" i="1"/>
  <c r="O237" i="1"/>
  <c r="P237" i="1" s="1"/>
  <c r="L237" i="1"/>
  <c r="H237" i="1"/>
  <c r="GO236" i="1"/>
  <c r="GN236" i="1"/>
  <c r="GM236" i="1"/>
  <c r="GI236" i="1"/>
  <c r="GF236" i="1"/>
  <c r="GE236" i="1"/>
  <c r="GD236" i="1"/>
  <c r="GC236" i="1"/>
  <c r="GA236" i="1"/>
  <c r="FB236" i="1"/>
  <c r="FA236" i="1"/>
  <c r="EZ236" i="1"/>
  <c r="EY236" i="1"/>
  <c r="ET236" i="1"/>
  <c r="ES236" i="1"/>
  <c r="EP236" i="1"/>
  <c r="EO236" i="1"/>
  <c r="EN236" i="1"/>
  <c r="EM236" i="1"/>
  <c r="EL236" i="1"/>
  <c r="EC236" i="1"/>
  <c r="EB236" i="1"/>
  <c r="DY236" i="1"/>
  <c r="DW236" i="1"/>
  <c r="DV236" i="1"/>
  <c r="DU236" i="1"/>
  <c r="DT236" i="1"/>
  <c r="DM236" i="1"/>
  <c r="DL236" i="1"/>
  <c r="DK236" i="1"/>
  <c r="DJ236" i="1"/>
  <c r="DI236" i="1"/>
  <c r="DH236" i="1"/>
  <c r="CZ236" i="1"/>
  <c r="CX236" i="1"/>
  <c r="CW236" i="1"/>
  <c r="CV236" i="1"/>
  <c r="CU236" i="1"/>
  <c r="CT236" i="1"/>
  <c r="CS236" i="1"/>
  <c r="CE236" i="1"/>
  <c r="CF236" i="1" s="1"/>
  <c r="CC236" i="1"/>
  <c r="CB236" i="1"/>
  <c r="CA236" i="1"/>
  <c r="BZ236" i="1"/>
  <c r="BY236" i="1"/>
  <c r="BX236" i="1"/>
  <c r="BQ236" i="1"/>
  <c r="BG236" i="1"/>
  <c r="BF236" i="1"/>
  <c r="BE236" i="1"/>
  <c r="BD236" i="1"/>
  <c r="BC236" i="1"/>
  <c r="AW236" i="1"/>
  <c r="AU236" i="1"/>
  <c r="AT236" i="1"/>
  <c r="AS236" i="1"/>
  <c r="AR236" i="1"/>
  <c r="AL236" i="1"/>
  <c r="AM236" i="1" s="1"/>
  <c r="AJ236" i="1"/>
  <c r="AH236" i="1"/>
  <c r="AG236" i="1"/>
  <c r="AF236" i="1"/>
  <c r="AE236" i="1"/>
  <c r="Z236" i="1"/>
  <c r="Y236" i="1"/>
  <c r="X236" i="1"/>
  <c r="W236" i="1"/>
  <c r="V236" i="1"/>
  <c r="O236" i="1"/>
  <c r="P236" i="1" s="1"/>
  <c r="L236" i="1"/>
  <c r="H236" i="1"/>
  <c r="GO235" i="1"/>
  <c r="GN235" i="1"/>
  <c r="GM235" i="1"/>
  <c r="GI235" i="1"/>
  <c r="GF235" i="1"/>
  <c r="GE235" i="1"/>
  <c r="GD235" i="1"/>
  <c r="GC235" i="1"/>
  <c r="GA235" i="1"/>
  <c r="FB235" i="1"/>
  <c r="FA235" i="1"/>
  <c r="EZ235" i="1"/>
  <c r="EY235" i="1"/>
  <c r="ET235" i="1"/>
  <c r="ES235" i="1"/>
  <c r="EP235" i="1"/>
  <c r="EO235" i="1"/>
  <c r="EN235" i="1"/>
  <c r="EM235" i="1"/>
  <c r="EL235" i="1"/>
  <c r="EC235" i="1"/>
  <c r="EB235" i="1"/>
  <c r="DY235" i="1"/>
  <c r="DW235" i="1"/>
  <c r="DV235" i="1"/>
  <c r="DU235" i="1"/>
  <c r="DT235" i="1"/>
  <c r="DM235" i="1"/>
  <c r="DL235" i="1"/>
  <c r="DK235" i="1"/>
  <c r="DJ235" i="1"/>
  <c r="DI235" i="1"/>
  <c r="DH235" i="1"/>
  <c r="CZ235" i="1"/>
  <c r="CX235" i="1"/>
  <c r="CW235" i="1"/>
  <c r="CV235" i="1"/>
  <c r="CU235" i="1"/>
  <c r="CT235" i="1"/>
  <c r="CS235" i="1"/>
  <c r="CE235" i="1"/>
  <c r="CF235" i="1" s="1"/>
  <c r="CC235" i="1"/>
  <c r="CB235" i="1"/>
  <c r="CA235" i="1"/>
  <c r="BZ235" i="1"/>
  <c r="BY235" i="1"/>
  <c r="BX235" i="1"/>
  <c r="BQ235" i="1"/>
  <c r="BG235" i="1"/>
  <c r="BF235" i="1"/>
  <c r="BE235" i="1"/>
  <c r="BD235" i="1"/>
  <c r="BC235" i="1"/>
  <c r="AW235" i="1"/>
  <c r="AU235" i="1"/>
  <c r="AT235" i="1"/>
  <c r="AS235" i="1"/>
  <c r="AR235" i="1"/>
  <c r="AL235" i="1"/>
  <c r="AM235" i="1" s="1"/>
  <c r="AJ235" i="1"/>
  <c r="AH235" i="1"/>
  <c r="AG235" i="1"/>
  <c r="AF235" i="1"/>
  <c r="AE235" i="1"/>
  <c r="Z235" i="1"/>
  <c r="Y235" i="1"/>
  <c r="X235" i="1"/>
  <c r="W235" i="1"/>
  <c r="V235" i="1"/>
  <c r="O235" i="1"/>
  <c r="P235" i="1" s="1"/>
  <c r="L235" i="1"/>
  <c r="H235" i="1"/>
  <c r="GO234" i="1"/>
  <c r="GN234" i="1"/>
  <c r="GM234" i="1"/>
  <c r="GI234" i="1"/>
  <c r="GF234" i="1"/>
  <c r="GE234" i="1"/>
  <c r="GD234" i="1"/>
  <c r="GC234" i="1"/>
  <c r="GA234" i="1"/>
  <c r="FB234" i="1"/>
  <c r="FA234" i="1"/>
  <c r="EZ234" i="1"/>
  <c r="EY234" i="1"/>
  <c r="ET234" i="1"/>
  <c r="ES234" i="1"/>
  <c r="EP234" i="1"/>
  <c r="EO234" i="1"/>
  <c r="EN234" i="1"/>
  <c r="EM234" i="1"/>
  <c r="EL234" i="1"/>
  <c r="EC234" i="1"/>
  <c r="EB234" i="1"/>
  <c r="DY234" i="1"/>
  <c r="DW234" i="1"/>
  <c r="DV234" i="1"/>
  <c r="DU234" i="1"/>
  <c r="DT234" i="1"/>
  <c r="DM234" i="1"/>
  <c r="DL234" i="1"/>
  <c r="DK234" i="1"/>
  <c r="DJ234" i="1"/>
  <c r="DI234" i="1"/>
  <c r="DH234" i="1"/>
  <c r="CZ234" i="1"/>
  <c r="CX234" i="1"/>
  <c r="CW234" i="1"/>
  <c r="CV234" i="1"/>
  <c r="CU234" i="1"/>
  <c r="CT234" i="1"/>
  <c r="CS234" i="1"/>
  <c r="CE234" i="1"/>
  <c r="CF234" i="1" s="1"/>
  <c r="CC234" i="1"/>
  <c r="CB234" i="1"/>
  <c r="CA234" i="1"/>
  <c r="BZ234" i="1"/>
  <c r="BY234" i="1"/>
  <c r="BX234" i="1"/>
  <c r="BQ234" i="1"/>
  <c r="BG234" i="1"/>
  <c r="BF234" i="1"/>
  <c r="BE234" i="1"/>
  <c r="BD234" i="1"/>
  <c r="BC234" i="1"/>
  <c r="AW234" i="1"/>
  <c r="AU234" i="1"/>
  <c r="AT234" i="1"/>
  <c r="AS234" i="1"/>
  <c r="AR234" i="1"/>
  <c r="AL234" i="1"/>
  <c r="AM234" i="1" s="1"/>
  <c r="AJ234" i="1"/>
  <c r="AH234" i="1"/>
  <c r="AG234" i="1"/>
  <c r="AF234" i="1"/>
  <c r="AE234" i="1"/>
  <c r="Z234" i="1"/>
  <c r="Y234" i="1"/>
  <c r="X234" i="1"/>
  <c r="W234" i="1"/>
  <c r="V234" i="1"/>
  <c r="O234" i="1"/>
  <c r="P234" i="1" s="1"/>
  <c r="L234" i="1"/>
  <c r="H234" i="1"/>
  <c r="GO233" i="1"/>
  <c r="GN233" i="1"/>
  <c r="GM233" i="1"/>
  <c r="GI233" i="1"/>
  <c r="GF233" i="1"/>
  <c r="GE233" i="1"/>
  <c r="GD233" i="1"/>
  <c r="GC233" i="1"/>
  <c r="GA233" i="1"/>
  <c r="FB233" i="1"/>
  <c r="FA233" i="1"/>
  <c r="EZ233" i="1"/>
  <c r="EY233" i="1"/>
  <c r="ET233" i="1"/>
  <c r="ES233" i="1"/>
  <c r="EP233" i="1"/>
  <c r="EO233" i="1"/>
  <c r="EN233" i="1"/>
  <c r="EM233" i="1"/>
  <c r="EL233" i="1"/>
  <c r="EC233" i="1"/>
  <c r="EB233" i="1"/>
  <c r="DY233" i="1"/>
  <c r="DW233" i="1"/>
  <c r="DV233" i="1"/>
  <c r="DU233" i="1"/>
  <c r="DT233" i="1"/>
  <c r="DM233" i="1"/>
  <c r="DL233" i="1"/>
  <c r="DK233" i="1"/>
  <c r="DJ233" i="1"/>
  <c r="DI233" i="1"/>
  <c r="DH233" i="1"/>
  <c r="CZ233" i="1"/>
  <c r="CX233" i="1"/>
  <c r="CW233" i="1"/>
  <c r="CV233" i="1"/>
  <c r="CU233" i="1"/>
  <c r="CT233" i="1"/>
  <c r="CS233" i="1"/>
  <c r="CE233" i="1"/>
  <c r="CF233" i="1" s="1"/>
  <c r="CC233" i="1"/>
  <c r="CB233" i="1"/>
  <c r="CA233" i="1"/>
  <c r="BZ233" i="1"/>
  <c r="BY233" i="1"/>
  <c r="BX233" i="1"/>
  <c r="BQ233" i="1"/>
  <c r="BG233" i="1"/>
  <c r="BF233" i="1"/>
  <c r="BE233" i="1"/>
  <c r="BD233" i="1"/>
  <c r="BC233" i="1"/>
  <c r="AW233" i="1"/>
  <c r="AU233" i="1"/>
  <c r="AT233" i="1"/>
  <c r="AS233" i="1"/>
  <c r="AR233" i="1"/>
  <c r="AL233" i="1"/>
  <c r="AM233" i="1" s="1"/>
  <c r="AJ233" i="1"/>
  <c r="AH233" i="1"/>
  <c r="AG233" i="1"/>
  <c r="AF233" i="1"/>
  <c r="AE233" i="1"/>
  <c r="Z233" i="1"/>
  <c r="Y233" i="1"/>
  <c r="X233" i="1"/>
  <c r="W233" i="1"/>
  <c r="V233" i="1"/>
  <c r="O233" i="1"/>
  <c r="P233" i="1" s="1"/>
  <c r="L233" i="1"/>
  <c r="H233" i="1"/>
  <c r="GO232" i="1"/>
  <c r="GN232" i="1"/>
  <c r="GM232" i="1"/>
  <c r="GI232" i="1"/>
  <c r="GF232" i="1"/>
  <c r="GE232" i="1"/>
  <c r="GD232" i="1"/>
  <c r="GC232" i="1"/>
  <c r="GA232" i="1"/>
  <c r="FB232" i="1"/>
  <c r="FA232" i="1"/>
  <c r="EZ232" i="1"/>
  <c r="EY232" i="1"/>
  <c r="ET232" i="1"/>
  <c r="ES232" i="1"/>
  <c r="EP232" i="1"/>
  <c r="EO232" i="1"/>
  <c r="EN232" i="1"/>
  <c r="EM232" i="1"/>
  <c r="EL232" i="1"/>
  <c r="EC232" i="1"/>
  <c r="EB232" i="1"/>
  <c r="DY232" i="1"/>
  <c r="DW232" i="1"/>
  <c r="DV232" i="1"/>
  <c r="DU232" i="1"/>
  <c r="DT232" i="1"/>
  <c r="DM232" i="1"/>
  <c r="DL232" i="1"/>
  <c r="DK232" i="1"/>
  <c r="DJ232" i="1"/>
  <c r="DI232" i="1"/>
  <c r="DH232" i="1"/>
  <c r="CZ232" i="1"/>
  <c r="CX232" i="1"/>
  <c r="CW232" i="1"/>
  <c r="CV232" i="1"/>
  <c r="CU232" i="1"/>
  <c r="CT232" i="1"/>
  <c r="CS232" i="1"/>
  <c r="CE232" i="1"/>
  <c r="CF232" i="1" s="1"/>
  <c r="CC232" i="1"/>
  <c r="CB232" i="1"/>
  <c r="CA232" i="1"/>
  <c r="BZ232" i="1"/>
  <c r="BY232" i="1"/>
  <c r="BX232" i="1"/>
  <c r="BQ232" i="1"/>
  <c r="BG232" i="1"/>
  <c r="BF232" i="1"/>
  <c r="BE232" i="1"/>
  <c r="BD232" i="1"/>
  <c r="BC232" i="1"/>
  <c r="AW232" i="1"/>
  <c r="AU232" i="1"/>
  <c r="AT232" i="1"/>
  <c r="AS232" i="1"/>
  <c r="AR232" i="1"/>
  <c r="AL232" i="1"/>
  <c r="AM232" i="1" s="1"/>
  <c r="AJ232" i="1"/>
  <c r="AH232" i="1"/>
  <c r="AG232" i="1"/>
  <c r="AF232" i="1"/>
  <c r="AE232" i="1"/>
  <c r="Z232" i="1"/>
  <c r="Y232" i="1"/>
  <c r="X232" i="1"/>
  <c r="W232" i="1"/>
  <c r="V232" i="1"/>
  <c r="O232" i="1"/>
  <c r="P232" i="1" s="1"/>
  <c r="L232" i="1"/>
  <c r="H232" i="1"/>
  <c r="GO231" i="1"/>
  <c r="GN231" i="1"/>
  <c r="GM231" i="1"/>
  <c r="GI231" i="1"/>
  <c r="GF231" i="1"/>
  <c r="GE231" i="1"/>
  <c r="GD231" i="1"/>
  <c r="GC231" i="1"/>
  <c r="GA231" i="1"/>
  <c r="FB231" i="1"/>
  <c r="FA231" i="1"/>
  <c r="EZ231" i="1"/>
  <c r="EY231" i="1"/>
  <c r="ET231" i="1"/>
  <c r="ES231" i="1"/>
  <c r="EP231" i="1"/>
  <c r="EO231" i="1"/>
  <c r="EN231" i="1"/>
  <c r="EM231" i="1"/>
  <c r="EL231" i="1"/>
  <c r="EC231" i="1"/>
  <c r="EB231" i="1"/>
  <c r="DY231" i="1"/>
  <c r="DW231" i="1"/>
  <c r="DV231" i="1"/>
  <c r="DU231" i="1"/>
  <c r="DT231" i="1"/>
  <c r="DM231" i="1"/>
  <c r="DL231" i="1"/>
  <c r="DK231" i="1"/>
  <c r="DJ231" i="1"/>
  <c r="DI231" i="1"/>
  <c r="DH231" i="1"/>
  <c r="CZ231" i="1"/>
  <c r="CX231" i="1"/>
  <c r="CW231" i="1"/>
  <c r="CV231" i="1"/>
  <c r="CU231" i="1"/>
  <c r="CT231" i="1"/>
  <c r="CS231" i="1"/>
  <c r="CE231" i="1"/>
  <c r="CF231" i="1" s="1"/>
  <c r="CC231" i="1"/>
  <c r="CB231" i="1"/>
  <c r="CA231" i="1"/>
  <c r="BZ231" i="1"/>
  <c r="BY231" i="1"/>
  <c r="BX231" i="1"/>
  <c r="BQ231" i="1"/>
  <c r="BG231" i="1"/>
  <c r="BF231" i="1"/>
  <c r="BE231" i="1"/>
  <c r="BD231" i="1"/>
  <c r="BC231" i="1"/>
  <c r="AW231" i="1"/>
  <c r="AU231" i="1"/>
  <c r="AT231" i="1"/>
  <c r="AS231" i="1"/>
  <c r="AR231" i="1"/>
  <c r="AL231" i="1"/>
  <c r="AM231" i="1" s="1"/>
  <c r="AJ231" i="1"/>
  <c r="AH231" i="1"/>
  <c r="AG231" i="1"/>
  <c r="AF231" i="1"/>
  <c r="AE231" i="1"/>
  <c r="Z231" i="1"/>
  <c r="Y231" i="1"/>
  <c r="X231" i="1"/>
  <c r="W231" i="1"/>
  <c r="V231" i="1"/>
  <c r="O231" i="1"/>
  <c r="P231" i="1" s="1"/>
  <c r="L231" i="1"/>
  <c r="H231" i="1"/>
  <c r="GO230" i="1"/>
  <c r="GN230" i="1"/>
  <c r="GM230" i="1"/>
  <c r="GI230" i="1"/>
  <c r="GF230" i="1"/>
  <c r="GE230" i="1"/>
  <c r="GD230" i="1"/>
  <c r="GC230" i="1"/>
  <c r="GA230" i="1"/>
  <c r="FB230" i="1"/>
  <c r="FA230" i="1"/>
  <c r="EZ230" i="1"/>
  <c r="EY230" i="1"/>
  <c r="ET230" i="1"/>
  <c r="ES230" i="1"/>
  <c r="EP230" i="1"/>
  <c r="EO230" i="1"/>
  <c r="EN230" i="1"/>
  <c r="EM230" i="1"/>
  <c r="EL230" i="1"/>
  <c r="EC230" i="1"/>
  <c r="EB230" i="1"/>
  <c r="DY230" i="1"/>
  <c r="DW230" i="1"/>
  <c r="DV230" i="1"/>
  <c r="DU230" i="1"/>
  <c r="DT230" i="1"/>
  <c r="DM230" i="1"/>
  <c r="DL230" i="1"/>
  <c r="DK230" i="1"/>
  <c r="DJ230" i="1"/>
  <c r="DI230" i="1"/>
  <c r="DH230" i="1"/>
  <c r="CZ230" i="1"/>
  <c r="CX230" i="1"/>
  <c r="CW230" i="1"/>
  <c r="CV230" i="1"/>
  <c r="CU230" i="1"/>
  <c r="CT230" i="1"/>
  <c r="CS230" i="1"/>
  <c r="CE230" i="1"/>
  <c r="CF230" i="1" s="1"/>
  <c r="CC230" i="1"/>
  <c r="CB230" i="1"/>
  <c r="CA230" i="1"/>
  <c r="BZ230" i="1"/>
  <c r="BY230" i="1"/>
  <c r="BX230" i="1"/>
  <c r="BQ230" i="1"/>
  <c r="BG230" i="1"/>
  <c r="BF230" i="1"/>
  <c r="BE230" i="1"/>
  <c r="BD230" i="1"/>
  <c r="BC230" i="1"/>
  <c r="AW230" i="1"/>
  <c r="AU230" i="1"/>
  <c r="AT230" i="1"/>
  <c r="AS230" i="1"/>
  <c r="AR230" i="1"/>
  <c r="AL230" i="1"/>
  <c r="AM230" i="1" s="1"/>
  <c r="AJ230" i="1"/>
  <c r="AH230" i="1"/>
  <c r="AG230" i="1"/>
  <c r="AF230" i="1"/>
  <c r="AE230" i="1"/>
  <c r="Z230" i="1"/>
  <c r="Y230" i="1"/>
  <c r="X230" i="1"/>
  <c r="W230" i="1"/>
  <c r="V230" i="1"/>
  <c r="O230" i="1"/>
  <c r="P230" i="1" s="1"/>
  <c r="L230" i="1"/>
  <c r="H230" i="1"/>
  <c r="GO229" i="1"/>
  <c r="GN229" i="1"/>
  <c r="GM229" i="1"/>
  <c r="GI229" i="1"/>
  <c r="GF229" i="1"/>
  <c r="GE229" i="1"/>
  <c r="GD229" i="1"/>
  <c r="GC229" i="1"/>
  <c r="GA229" i="1"/>
  <c r="FB229" i="1"/>
  <c r="FA229" i="1"/>
  <c r="EZ229" i="1"/>
  <c r="EY229" i="1"/>
  <c r="ET229" i="1"/>
  <c r="ES229" i="1"/>
  <c r="EP229" i="1"/>
  <c r="EO229" i="1"/>
  <c r="EN229" i="1"/>
  <c r="EM229" i="1"/>
  <c r="EL229" i="1"/>
  <c r="EC229" i="1"/>
  <c r="EB229" i="1"/>
  <c r="DY229" i="1"/>
  <c r="DW229" i="1"/>
  <c r="DV229" i="1"/>
  <c r="DU229" i="1"/>
  <c r="DT229" i="1"/>
  <c r="DM229" i="1"/>
  <c r="DL229" i="1"/>
  <c r="DK229" i="1"/>
  <c r="DJ229" i="1"/>
  <c r="DI229" i="1"/>
  <c r="DH229" i="1"/>
  <c r="CZ229" i="1"/>
  <c r="CX229" i="1"/>
  <c r="CW229" i="1"/>
  <c r="CV229" i="1"/>
  <c r="CU229" i="1"/>
  <c r="CT229" i="1"/>
  <c r="CS229" i="1"/>
  <c r="CE229" i="1"/>
  <c r="CF229" i="1" s="1"/>
  <c r="CC229" i="1"/>
  <c r="CB229" i="1"/>
  <c r="CA229" i="1"/>
  <c r="BZ229" i="1"/>
  <c r="BY229" i="1"/>
  <c r="BX229" i="1"/>
  <c r="BQ229" i="1"/>
  <c r="BG229" i="1"/>
  <c r="BF229" i="1"/>
  <c r="BE229" i="1"/>
  <c r="BD229" i="1"/>
  <c r="BC229" i="1"/>
  <c r="AW229" i="1"/>
  <c r="AU229" i="1"/>
  <c r="AT229" i="1"/>
  <c r="AS229" i="1"/>
  <c r="AR229" i="1"/>
  <c r="AL229" i="1"/>
  <c r="AM229" i="1" s="1"/>
  <c r="AJ229" i="1"/>
  <c r="AH229" i="1"/>
  <c r="AG229" i="1"/>
  <c r="AF229" i="1"/>
  <c r="AE229" i="1"/>
  <c r="Z229" i="1"/>
  <c r="Y229" i="1"/>
  <c r="X229" i="1"/>
  <c r="W229" i="1"/>
  <c r="V229" i="1"/>
  <c r="O229" i="1"/>
  <c r="P229" i="1" s="1"/>
  <c r="L229" i="1"/>
  <c r="H229" i="1"/>
  <c r="GO228" i="1"/>
  <c r="GN228" i="1"/>
  <c r="GM228" i="1"/>
  <c r="GI228" i="1"/>
  <c r="GF228" i="1"/>
  <c r="GE228" i="1"/>
  <c r="GD228" i="1"/>
  <c r="GC228" i="1"/>
  <c r="GA228" i="1"/>
  <c r="FB228" i="1"/>
  <c r="FA228" i="1"/>
  <c r="EZ228" i="1"/>
  <c r="EY228" i="1"/>
  <c r="ET228" i="1"/>
  <c r="ES228" i="1"/>
  <c r="EP228" i="1"/>
  <c r="EO228" i="1"/>
  <c r="EN228" i="1"/>
  <c r="EM228" i="1"/>
  <c r="EL228" i="1"/>
  <c r="EC228" i="1"/>
  <c r="EB228" i="1"/>
  <c r="DY228" i="1"/>
  <c r="DW228" i="1"/>
  <c r="DV228" i="1"/>
  <c r="DU228" i="1"/>
  <c r="DT228" i="1"/>
  <c r="DM228" i="1"/>
  <c r="DL228" i="1"/>
  <c r="DK228" i="1"/>
  <c r="DJ228" i="1"/>
  <c r="DI228" i="1"/>
  <c r="DH228" i="1"/>
  <c r="CZ228" i="1"/>
  <c r="CX228" i="1"/>
  <c r="CW228" i="1"/>
  <c r="CV228" i="1"/>
  <c r="CU228" i="1"/>
  <c r="CT228" i="1"/>
  <c r="CS228" i="1"/>
  <c r="CE228" i="1"/>
  <c r="CF228" i="1" s="1"/>
  <c r="CC228" i="1"/>
  <c r="CB228" i="1"/>
  <c r="CA228" i="1"/>
  <c r="BZ228" i="1"/>
  <c r="BY228" i="1"/>
  <c r="BX228" i="1"/>
  <c r="BQ228" i="1"/>
  <c r="BG228" i="1"/>
  <c r="BF228" i="1"/>
  <c r="BE228" i="1"/>
  <c r="BD228" i="1"/>
  <c r="BC228" i="1"/>
  <c r="AW228" i="1"/>
  <c r="AU228" i="1"/>
  <c r="AT228" i="1"/>
  <c r="AS228" i="1"/>
  <c r="AR228" i="1"/>
  <c r="AL228" i="1"/>
  <c r="AM228" i="1" s="1"/>
  <c r="AJ228" i="1"/>
  <c r="AH228" i="1"/>
  <c r="AG228" i="1"/>
  <c r="AF228" i="1"/>
  <c r="AE228" i="1"/>
  <c r="Z228" i="1"/>
  <c r="Y228" i="1"/>
  <c r="X228" i="1"/>
  <c r="W228" i="1"/>
  <c r="V228" i="1"/>
  <c r="O228" i="1"/>
  <c r="P228" i="1" s="1"/>
  <c r="L228" i="1"/>
  <c r="H228" i="1"/>
  <c r="GO227" i="1"/>
  <c r="GN227" i="1"/>
  <c r="GM227" i="1"/>
  <c r="GI227" i="1"/>
  <c r="GF227" i="1"/>
  <c r="GE227" i="1"/>
  <c r="GD227" i="1"/>
  <c r="GC227" i="1"/>
  <c r="GA227" i="1"/>
  <c r="FB227" i="1"/>
  <c r="FA227" i="1"/>
  <c r="EZ227" i="1"/>
  <c r="EY227" i="1"/>
  <c r="ET227" i="1"/>
  <c r="ES227" i="1"/>
  <c r="EP227" i="1"/>
  <c r="EO227" i="1"/>
  <c r="EN227" i="1"/>
  <c r="EM227" i="1"/>
  <c r="EL227" i="1"/>
  <c r="EC227" i="1"/>
  <c r="EB227" i="1"/>
  <c r="DY227" i="1"/>
  <c r="DW227" i="1"/>
  <c r="DV227" i="1"/>
  <c r="DU227" i="1"/>
  <c r="DT227" i="1"/>
  <c r="DM227" i="1"/>
  <c r="DL227" i="1"/>
  <c r="DK227" i="1"/>
  <c r="DJ227" i="1"/>
  <c r="DI227" i="1"/>
  <c r="DH227" i="1"/>
  <c r="CZ227" i="1"/>
  <c r="CX227" i="1"/>
  <c r="CW227" i="1"/>
  <c r="CV227" i="1"/>
  <c r="CU227" i="1"/>
  <c r="CT227" i="1"/>
  <c r="CS227" i="1"/>
  <c r="CE227" i="1"/>
  <c r="CF227" i="1" s="1"/>
  <c r="CC227" i="1"/>
  <c r="CB227" i="1"/>
  <c r="CA227" i="1"/>
  <c r="BZ227" i="1"/>
  <c r="BY227" i="1"/>
  <c r="BX227" i="1"/>
  <c r="BQ227" i="1"/>
  <c r="BG227" i="1"/>
  <c r="BF227" i="1"/>
  <c r="BE227" i="1"/>
  <c r="BD227" i="1"/>
  <c r="BC227" i="1"/>
  <c r="AW227" i="1"/>
  <c r="AU227" i="1"/>
  <c r="AT227" i="1"/>
  <c r="AS227" i="1"/>
  <c r="AR227" i="1"/>
  <c r="AL227" i="1"/>
  <c r="AM227" i="1" s="1"/>
  <c r="AJ227" i="1"/>
  <c r="AH227" i="1"/>
  <c r="AG227" i="1"/>
  <c r="AF227" i="1"/>
  <c r="AE227" i="1"/>
  <c r="Z227" i="1"/>
  <c r="Y227" i="1"/>
  <c r="X227" i="1"/>
  <c r="W227" i="1"/>
  <c r="V227" i="1"/>
  <c r="O227" i="1"/>
  <c r="P227" i="1" s="1"/>
  <c r="L227" i="1"/>
  <c r="H227" i="1"/>
  <c r="GO226" i="1"/>
  <c r="GN226" i="1"/>
  <c r="GM226" i="1"/>
  <c r="GI226" i="1"/>
  <c r="GF226" i="1"/>
  <c r="GE226" i="1"/>
  <c r="GD226" i="1"/>
  <c r="GC226" i="1"/>
  <c r="GA226" i="1"/>
  <c r="FB226" i="1"/>
  <c r="FA226" i="1"/>
  <c r="EZ226" i="1"/>
  <c r="EY226" i="1"/>
  <c r="ET226" i="1"/>
  <c r="ES226" i="1"/>
  <c r="EP226" i="1"/>
  <c r="EO226" i="1"/>
  <c r="EN226" i="1"/>
  <c r="EM226" i="1"/>
  <c r="EL226" i="1"/>
  <c r="EC226" i="1"/>
  <c r="EB226" i="1"/>
  <c r="DY226" i="1"/>
  <c r="DW226" i="1"/>
  <c r="DV226" i="1"/>
  <c r="DU226" i="1"/>
  <c r="DT226" i="1"/>
  <c r="DM226" i="1"/>
  <c r="DL226" i="1"/>
  <c r="DK226" i="1"/>
  <c r="DJ226" i="1"/>
  <c r="DI226" i="1"/>
  <c r="DH226" i="1"/>
  <c r="CZ226" i="1"/>
  <c r="CX226" i="1"/>
  <c r="CW226" i="1"/>
  <c r="CV226" i="1"/>
  <c r="CU226" i="1"/>
  <c r="CT226" i="1"/>
  <c r="CS226" i="1"/>
  <c r="CE226" i="1"/>
  <c r="CF226" i="1" s="1"/>
  <c r="CC226" i="1"/>
  <c r="CB226" i="1"/>
  <c r="CA226" i="1"/>
  <c r="BZ226" i="1"/>
  <c r="BY226" i="1"/>
  <c r="BX226" i="1"/>
  <c r="BQ226" i="1"/>
  <c r="BG226" i="1"/>
  <c r="BF226" i="1"/>
  <c r="BE226" i="1"/>
  <c r="BD226" i="1"/>
  <c r="BC226" i="1"/>
  <c r="AW226" i="1"/>
  <c r="AU226" i="1"/>
  <c r="AT226" i="1"/>
  <c r="AS226" i="1"/>
  <c r="AR226" i="1"/>
  <c r="AL226" i="1"/>
  <c r="AM226" i="1" s="1"/>
  <c r="AJ226" i="1"/>
  <c r="AH226" i="1"/>
  <c r="AG226" i="1"/>
  <c r="AF226" i="1"/>
  <c r="AE226" i="1"/>
  <c r="Z226" i="1"/>
  <c r="Y226" i="1"/>
  <c r="X226" i="1"/>
  <c r="W226" i="1"/>
  <c r="V226" i="1"/>
  <c r="O226" i="1"/>
  <c r="P226" i="1" s="1"/>
  <c r="L226" i="1"/>
  <c r="H226" i="1"/>
  <c r="GO225" i="1"/>
  <c r="GN225" i="1"/>
  <c r="GM225" i="1"/>
  <c r="GI225" i="1"/>
  <c r="GF225" i="1"/>
  <c r="GE225" i="1"/>
  <c r="GD225" i="1"/>
  <c r="GC225" i="1"/>
  <c r="GA225" i="1"/>
  <c r="FB225" i="1"/>
  <c r="FA225" i="1"/>
  <c r="EZ225" i="1"/>
  <c r="EY225" i="1"/>
  <c r="ET225" i="1"/>
  <c r="ES225" i="1"/>
  <c r="EP225" i="1"/>
  <c r="EO225" i="1"/>
  <c r="EN225" i="1"/>
  <c r="EM225" i="1"/>
  <c r="EL225" i="1"/>
  <c r="EC225" i="1"/>
  <c r="EB225" i="1"/>
  <c r="DY225" i="1"/>
  <c r="DW225" i="1"/>
  <c r="DV225" i="1"/>
  <c r="DU225" i="1"/>
  <c r="DT225" i="1"/>
  <c r="DM225" i="1"/>
  <c r="DL225" i="1"/>
  <c r="DK225" i="1"/>
  <c r="DJ225" i="1"/>
  <c r="DI225" i="1"/>
  <c r="DH225" i="1"/>
  <c r="CZ225" i="1"/>
  <c r="CX225" i="1"/>
  <c r="CW225" i="1"/>
  <c r="CV225" i="1"/>
  <c r="CU225" i="1"/>
  <c r="CT225" i="1"/>
  <c r="CS225" i="1"/>
  <c r="CE225" i="1"/>
  <c r="CF225" i="1" s="1"/>
  <c r="CC225" i="1"/>
  <c r="CB225" i="1"/>
  <c r="CA225" i="1"/>
  <c r="BZ225" i="1"/>
  <c r="BY225" i="1"/>
  <c r="BX225" i="1"/>
  <c r="BQ225" i="1"/>
  <c r="BG225" i="1"/>
  <c r="BF225" i="1"/>
  <c r="BE225" i="1"/>
  <c r="BD225" i="1"/>
  <c r="BC225" i="1"/>
  <c r="AW225" i="1"/>
  <c r="AU225" i="1"/>
  <c r="AT225" i="1"/>
  <c r="AS225" i="1"/>
  <c r="AR225" i="1"/>
  <c r="AL225" i="1"/>
  <c r="AM225" i="1" s="1"/>
  <c r="AJ225" i="1"/>
  <c r="AH225" i="1"/>
  <c r="AG225" i="1"/>
  <c r="AF225" i="1"/>
  <c r="AE225" i="1"/>
  <c r="Z225" i="1"/>
  <c r="Y225" i="1"/>
  <c r="X225" i="1"/>
  <c r="W225" i="1"/>
  <c r="V225" i="1"/>
  <c r="O225" i="1"/>
  <c r="P225" i="1" s="1"/>
  <c r="L225" i="1"/>
  <c r="H225" i="1"/>
  <c r="GO224" i="1"/>
  <c r="GN224" i="1"/>
  <c r="GM224" i="1"/>
  <c r="GI224" i="1"/>
  <c r="GF224" i="1"/>
  <c r="GE224" i="1"/>
  <c r="GD224" i="1"/>
  <c r="GC224" i="1"/>
  <c r="GA224" i="1"/>
  <c r="FB224" i="1"/>
  <c r="FA224" i="1"/>
  <c r="EZ224" i="1"/>
  <c r="EY224" i="1"/>
  <c r="ET224" i="1"/>
  <c r="ES224" i="1"/>
  <c r="EP224" i="1"/>
  <c r="EO224" i="1"/>
  <c r="EN224" i="1"/>
  <c r="EM224" i="1"/>
  <c r="EL224" i="1"/>
  <c r="EC224" i="1"/>
  <c r="EB224" i="1"/>
  <c r="DY224" i="1"/>
  <c r="DW224" i="1"/>
  <c r="DV224" i="1"/>
  <c r="DU224" i="1"/>
  <c r="DT224" i="1"/>
  <c r="DM224" i="1"/>
  <c r="DL224" i="1"/>
  <c r="DK224" i="1"/>
  <c r="DJ224" i="1"/>
  <c r="DI224" i="1"/>
  <c r="DH224" i="1"/>
  <c r="CZ224" i="1"/>
  <c r="CX224" i="1"/>
  <c r="CW224" i="1"/>
  <c r="CV224" i="1"/>
  <c r="CU224" i="1"/>
  <c r="CT224" i="1"/>
  <c r="CS224" i="1"/>
  <c r="CE224" i="1"/>
  <c r="CF224" i="1" s="1"/>
  <c r="CC224" i="1"/>
  <c r="CB224" i="1"/>
  <c r="CA224" i="1"/>
  <c r="BZ224" i="1"/>
  <c r="BY224" i="1"/>
  <c r="BX224" i="1"/>
  <c r="BQ224" i="1"/>
  <c r="BG224" i="1"/>
  <c r="BF224" i="1"/>
  <c r="BE224" i="1"/>
  <c r="BD224" i="1"/>
  <c r="BC224" i="1"/>
  <c r="AW224" i="1"/>
  <c r="AU224" i="1"/>
  <c r="AT224" i="1"/>
  <c r="AS224" i="1"/>
  <c r="AR224" i="1"/>
  <c r="AL224" i="1"/>
  <c r="AM224" i="1" s="1"/>
  <c r="AJ224" i="1"/>
  <c r="AH224" i="1"/>
  <c r="AG224" i="1"/>
  <c r="AF224" i="1"/>
  <c r="AE224" i="1"/>
  <c r="Z224" i="1"/>
  <c r="Y224" i="1"/>
  <c r="X224" i="1"/>
  <c r="W224" i="1"/>
  <c r="V224" i="1"/>
  <c r="O224" i="1"/>
  <c r="P224" i="1" s="1"/>
  <c r="L224" i="1"/>
  <c r="H224" i="1"/>
  <c r="GO223" i="1"/>
  <c r="GN223" i="1"/>
  <c r="GM223" i="1"/>
  <c r="GI223" i="1"/>
  <c r="GF223" i="1"/>
  <c r="GE223" i="1"/>
  <c r="GD223" i="1"/>
  <c r="GC223" i="1"/>
  <c r="GA223" i="1"/>
  <c r="FB223" i="1"/>
  <c r="FA223" i="1"/>
  <c r="EZ223" i="1"/>
  <c r="EY223" i="1"/>
  <c r="ET223" i="1"/>
  <c r="ES223" i="1"/>
  <c r="EP223" i="1"/>
  <c r="EO223" i="1"/>
  <c r="EN223" i="1"/>
  <c r="EM223" i="1"/>
  <c r="EL223" i="1"/>
  <c r="EC223" i="1"/>
  <c r="EB223" i="1"/>
  <c r="DY223" i="1"/>
  <c r="DW223" i="1"/>
  <c r="DV223" i="1"/>
  <c r="DU223" i="1"/>
  <c r="DT223" i="1"/>
  <c r="DM223" i="1"/>
  <c r="DL223" i="1"/>
  <c r="DK223" i="1"/>
  <c r="DJ223" i="1"/>
  <c r="DI223" i="1"/>
  <c r="DH223" i="1"/>
  <c r="CZ223" i="1"/>
  <c r="CX223" i="1"/>
  <c r="CW223" i="1"/>
  <c r="CV223" i="1"/>
  <c r="CU223" i="1"/>
  <c r="CT223" i="1"/>
  <c r="CS223" i="1"/>
  <c r="CE223" i="1"/>
  <c r="CF223" i="1" s="1"/>
  <c r="CC223" i="1"/>
  <c r="CB223" i="1"/>
  <c r="CA223" i="1"/>
  <c r="BZ223" i="1"/>
  <c r="BY223" i="1"/>
  <c r="BX223" i="1"/>
  <c r="BQ223" i="1"/>
  <c r="BG223" i="1"/>
  <c r="BF223" i="1"/>
  <c r="BE223" i="1"/>
  <c r="BD223" i="1"/>
  <c r="BC223" i="1"/>
  <c r="AW223" i="1"/>
  <c r="AU223" i="1"/>
  <c r="AT223" i="1"/>
  <c r="AS223" i="1"/>
  <c r="AR223" i="1"/>
  <c r="AL223" i="1"/>
  <c r="AM223" i="1" s="1"/>
  <c r="AJ223" i="1"/>
  <c r="AH223" i="1"/>
  <c r="AG223" i="1"/>
  <c r="AF223" i="1"/>
  <c r="AE223" i="1"/>
  <c r="Z223" i="1"/>
  <c r="Y223" i="1"/>
  <c r="X223" i="1"/>
  <c r="W223" i="1"/>
  <c r="V223" i="1"/>
  <c r="O223" i="1"/>
  <c r="P223" i="1" s="1"/>
  <c r="L223" i="1"/>
  <c r="H223" i="1"/>
  <c r="GO222" i="1"/>
  <c r="GN222" i="1"/>
  <c r="GM222" i="1"/>
  <c r="GI222" i="1"/>
  <c r="GF222" i="1"/>
  <c r="GE222" i="1"/>
  <c r="GD222" i="1"/>
  <c r="GC222" i="1"/>
  <c r="GA222" i="1"/>
  <c r="FB222" i="1"/>
  <c r="FA222" i="1"/>
  <c r="EZ222" i="1"/>
  <c r="EY222" i="1"/>
  <c r="ET222" i="1"/>
  <c r="ES222" i="1"/>
  <c r="EP222" i="1"/>
  <c r="EO222" i="1"/>
  <c r="EN222" i="1"/>
  <c r="EM222" i="1"/>
  <c r="EL222" i="1"/>
  <c r="EC222" i="1"/>
  <c r="EB222" i="1"/>
  <c r="DY222" i="1"/>
  <c r="DW222" i="1"/>
  <c r="DV222" i="1"/>
  <c r="DU222" i="1"/>
  <c r="DT222" i="1"/>
  <c r="DM222" i="1"/>
  <c r="DL222" i="1"/>
  <c r="DK222" i="1"/>
  <c r="DJ222" i="1"/>
  <c r="DI222" i="1"/>
  <c r="DH222" i="1"/>
  <c r="CZ222" i="1"/>
  <c r="CX222" i="1"/>
  <c r="CW222" i="1"/>
  <c r="CV222" i="1"/>
  <c r="CU222" i="1"/>
  <c r="CT222" i="1"/>
  <c r="CS222" i="1"/>
  <c r="CE222" i="1"/>
  <c r="CF222" i="1" s="1"/>
  <c r="CC222" i="1"/>
  <c r="CB222" i="1"/>
  <c r="CA222" i="1"/>
  <c r="BZ222" i="1"/>
  <c r="BY222" i="1"/>
  <c r="BX222" i="1"/>
  <c r="BQ222" i="1"/>
  <c r="BG222" i="1"/>
  <c r="BF222" i="1"/>
  <c r="BE222" i="1"/>
  <c r="BD222" i="1"/>
  <c r="BC222" i="1"/>
  <c r="AW222" i="1"/>
  <c r="AU222" i="1"/>
  <c r="AT222" i="1"/>
  <c r="AS222" i="1"/>
  <c r="AR222" i="1"/>
  <c r="AL222" i="1"/>
  <c r="AM222" i="1" s="1"/>
  <c r="AJ222" i="1"/>
  <c r="AH222" i="1"/>
  <c r="AG222" i="1"/>
  <c r="AF222" i="1"/>
  <c r="AE222" i="1"/>
  <c r="Z222" i="1"/>
  <c r="Y222" i="1"/>
  <c r="X222" i="1"/>
  <c r="W222" i="1"/>
  <c r="V222" i="1"/>
  <c r="O222" i="1"/>
  <c r="P222" i="1" s="1"/>
  <c r="L222" i="1"/>
  <c r="H222" i="1"/>
  <c r="GO221" i="1"/>
  <c r="GN221" i="1"/>
  <c r="GM221" i="1"/>
  <c r="GI221" i="1"/>
  <c r="GF221" i="1"/>
  <c r="GE221" i="1"/>
  <c r="GD221" i="1"/>
  <c r="GC221" i="1"/>
  <c r="GA221" i="1"/>
  <c r="FB221" i="1"/>
  <c r="FA221" i="1"/>
  <c r="EZ221" i="1"/>
  <c r="EY221" i="1"/>
  <c r="ET221" i="1"/>
  <c r="ES221" i="1"/>
  <c r="EP221" i="1"/>
  <c r="EO221" i="1"/>
  <c r="EN221" i="1"/>
  <c r="EM221" i="1"/>
  <c r="EL221" i="1"/>
  <c r="EC221" i="1"/>
  <c r="EB221" i="1"/>
  <c r="DY221" i="1"/>
  <c r="DW221" i="1"/>
  <c r="DV221" i="1"/>
  <c r="DU221" i="1"/>
  <c r="DT221" i="1"/>
  <c r="DM221" i="1"/>
  <c r="DL221" i="1"/>
  <c r="DK221" i="1"/>
  <c r="DJ221" i="1"/>
  <c r="DI221" i="1"/>
  <c r="DH221" i="1"/>
  <c r="CZ221" i="1"/>
  <c r="CX221" i="1"/>
  <c r="CW221" i="1"/>
  <c r="CV221" i="1"/>
  <c r="CU221" i="1"/>
  <c r="CT221" i="1"/>
  <c r="CS221" i="1"/>
  <c r="CE221" i="1"/>
  <c r="CF221" i="1" s="1"/>
  <c r="CC221" i="1"/>
  <c r="CB221" i="1"/>
  <c r="CA221" i="1"/>
  <c r="BZ221" i="1"/>
  <c r="BY221" i="1"/>
  <c r="BX221" i="1"/>
  <c r="BQ221" i="1"/>
  <c r="BG221" i="1"/>
  <c r="BF221" i="1"/>
  <c r="BE221" i="1"/>
  <c r="BD221" i="1"/>
  <c r="BC221" i="1"/>
  <c r="AW221" i="1"/>
  <c r="AU221" i="1"/>
  <c r="AT221" i="1"/>
  <c r="AS221" i="1"/>
  <c r="AR221" i="1"/>
  <c r="AL221" i="1"/>
  <c r="AM221" i="1" s="1"/>
  <c r="AJ221" i="1"/>
  <c r="AH221" i="1"/>
  <c r="AG221" i="1"/>
  <c r="AF221" i="1"/>
  <c r="AE221" i="1"/>
  <c r="Z221" i="1"/>
  <c r="Y221" i="1"/>
  <c r="X221" i="1"/>
  <c r="W221" i="1"/>
  <c r="V221" i="1"/>
  <c r="O221" i="1"/>
  <c r="P221" i="1" s="1"/>
  <c r="L221" i="1"/>
  <c r="H221" i="1"/>
  <c r="GO220" i="1"/>
  <c r="GN220" i="1"/>
  <c r="GM220" i="1"/>
  <c r="GI220" i="1"/>
  <c r="GF220" i="1"/>
  <c r="GE220" i="1"/>
  <c r="GD220" i="1"/>
  <c r="GC220" i="1"/>
  <c r="GA220" i="1"/>
  <c r="FB220" i="1"/>
  <c r="FA220" i="1"/>
  <c r="EZ220" i="1"/>
  <c r="EY220" i="1"/>
  <c r="ET220" i="1"/>
  <c r="ES220" i="1"/>
  <c r="EP220" i="1"/>
  <c r="EO220" i="1"/>
  <c r="EN220" i="1"/>
  <c r="EM220" i="1"/>
  <c r="EL220" i="1"/>
  <c r="EC220" i="1"/>
  <c r="EB220" i="1"/>
  <c r="DY220" i="1"/>
  <c r="DW220" i="1"/>
  <c r="DV220" i="1"/>
  <c r="DU220" i="1"/>
  <c r="DT220" i="1"/>
  <c r="DM220" i="1"/>
  <c r="DL220" i="1"/>
  <c r="DK220" i="1"/>
  <c r="DJ220" i="1"/>
  <c r="DI220" i="1"/>
  <c r="DH220" i="1"/>
  <c r="CZ220" i="1"/>
  <c r="CX220" i="1"/>
  <c r="CW220" i="1"/>
  <c r="CV220" i="1"/>
  <c r="CU220" i="1"/>
  <c r="CT220" i="1"/>
  <c r="CS220" i="1"/>
  <c r="CE220" i="1"/>
  <c r="CF220" i="1" s="1"/>
  <c r="CC220" i="1"/>
  <c r="CB220" i="1"/>
  <c r="CA220" i="1"/>
  <c r="BZ220" i="1"/>
  <c r="BY220" i="1"/>
  <c r="BX220" i="1"/>
  <c r="BQ220" i="1"/>
  <c r="BG220" i="1"/>
  <c r="BF220" i="1"/>
  <c r="BE220" i="1"/>
  <c r="BD220" i="1"/>
  <c r="BC220" i="1"/>
  <c r="AW220" i="1"/>
  <c r="AU220" i="1"/>
  <c r="AT220" i="1"/>
  <c r="AS220" i="1"/>
  <c r="AR220" i="1"/>
  <c r="AL220" i="1"/>
  <c r="AM220" i="1" s="1"/>
  <c r="AJ220" i="1"/>
  <c r="AH220" i="1"/>
  <c r="AG220" i="1"/>
  <c r="AF220" i="1"/>
  <c r="AE220" i="1"/>
  <c r="Z220" i="1"/>
  <c r="Y220" i="1"/>
  <c r="X220" i="1"/>
  <c r="W220" i="1"/>
  <c r="V220" i="1"/>
  <c r="O220" i="1"/>
  <c r="P220" i="1" s="1"/>
  <c r="L220" i="1"/>
  <c r="H220" i="1"/>
  <c r="GO219" i="1"/>
  <c r="GN219" i="1"/>
  <c r="GM219" i="1"/>
  <c r="GI219" i="1"/>
  <c r="GF219" i="1"/>
  <c r="GE219" i="1"/>
  <c r="GD219" i="1"/>
  <c r="GC219" i="1"/>
  <c r="GA219" i="1"/>
  <c r="FB219" i="1"/>
  <c r="FA219" i="1"/>
  <c r="EZ219" i="1"/>
  <c r="EY219" i="1"/>
  <c r="ET219" i="1"/>
  <c r="ES219" i="1"/>
  <c r="EP219" i="1"/>
  <c r="EO219" i="1"/>
  <c r="EN219" i="1"/>
  <c r="EM219" i="1"/>
  <c r="EL219" i="1"/>
  <c r="EC219" i="1"/>
  <c r="EB219" i="1"/>
  <c r="DY219" i="1"/>
  <c r="DW219" i="1"/>
  <c r="DV219" i="1"/>
  <c r="DU219" i="1"/>
  <c r="DT219" i="1"/>
  <c r="DM219" i="1"/>
  <c r="DL219" i="1"/>
  <c r="DK219" i="1"/>
  <c r="DJ219" i="1"/>
  <c r="DI219" i="1"/>
  <c r="DH219" i="1"/>
  <c r="CZ219" i="1"/>
  <c r="CX219" i="1"/>
  <c r="CW219" i="1"/>
  <c r="CV219" i="1"/>
  <c r="CU219" i="1"/>
  <c r="CT219" i="1"/>
  <c r="CS219" i="1"/>
  <c r="CE219" i="1"/>
  <c r="CF219" i="1" s="1"/>
  <c r="CC219" i="1"/>
  <c r="CB219" i="1"/>
  <c r="CA219" i="1"/>
  <c r="BZ219" i="1"/>
  <c r="BY219" i="1"/>
  <c r="BX219" i="1"/>
  <c r="BQ219" i="1"/>
  <c r="BG219" i="1"/>
  <c r="BF219" i="1"/>
  <c r="BE219" i="1"/>
  <c r="BD219" i="1"/>
  <c r="BC219" i="1"/>
  <c r="AW219" i="1"/>
  <c r="AU219" i="1"/>
  <c r="AT219" i="1"/>
  <c r="AS219" i="1"/>
  <c r="AR219" i="1"/>
  <c r="AL219" i="1"/>
  <c r="AM219" i="1" s="1"/>
  <c r="AJ219" i="1"/>
  <c r="AH219" i="1"/>
  <c r="AG219" i="1"/>
  <c r="AF219" i="1"/>
  <c r="AE219" i="1"/>
  <c r="Z219" i="1"/>
  <c r="Y219" i="1"/>
  <c r="X219" i="1"/>
  <c r="W219" i="1"/>
  <c r="V219" i="1"/>
  <c r="O219" i="1"/>
  <c r="P219" i="1" s="1"/>
  <c r="L219" i="1"/>
  <c r="H219" i="1"/>
  <c r="GO218" i="1"/>
  <c r="GN218" i="1"/>
  <c r="GM218" i="1"/>
  <c r="GI218" i="1"/>
  <c r="GF218" i="1"/>
  <c r="GE218" i="1"/>
  <c r="GD218" i="1"/>
  <c r="GC218" i="1"/>
  <c r="GA218" i="1"/>
  <c r="FB218" i="1"/>
  <c r="FA218" i="1"/>
  <c r="EZ218" i="1"/>
  <c r="EY218" i="1"/>
  <c r="ET218" i="1"/>
  <c r="ES218" i="1"/>
  <c r="EP218" i="1"/>
  <c r="EO218" i="1"/>
  <c r="EN218" i="1"/>
  <c r="EM218" i="1"/>
  <c r="EL218" i="1"/>
  <c r="EC218" i="1"/>
  <c r="EB218" i="1"/>
  <c r="DY218" i="1"/>
  <c r="DW218" i="1"/>
  <c r="DV218" i="1"/>
  <c r="DU218" i="1"/>
  <c r="DT218" i="1"/>
  <c r="DM218" i="1"/>
  <c r="DL218" i="1"/>
  <c r="DK218" i="1"/>
  <c r="DJ218" i="1"/>
  <c r="DI218" i="1"/>
  <c r="DH218" i="1"/>
  <c r="CZ218" i="1"/>
  <c r="CX218" i="1"/>
  <c r="CW218" i="1"/>
  <c r="CV218" i="1"/>
  <c r="CU218" i="1"/>
  <c r="CT218" i="1"/>
  <c r="CS218" i="1"/>
  <c r="CE218" i="1"/>
  <c r="CF218" i="1" s="1"/>
  <c r="CC218" i="1"/>
  <c r="CB218" i="1"/>
  <c r="CA218" i="1"/>
  <c r="BZ218" i="1"/>
  <c r="BY218" i="1"/>
  <c r="BX218" i="1"/>
  <c r="BQ218" i="1"/>
  <c r="BG218" i="1"/>
  <c r="BF218" i="1"/>
  <c r="BE218" i="1"/>
  <c r="BD218" i="1"/>
  <c r="BC218" i="1"/>
  <c r="AW218" i="1"/>
  <c r="AU218" i="1"/>
  <c r="AT218" i="1"/>
  <c r="AS218" i="1"/>
  <c r="AR218" i="1"/>
  <c r="AL218" i="1"/>
  <c r="AM218" i="1" s="1"/>
  <c r="AJ218" i="1"/>
  <c r="AH218" i="1"/>
  <c r="AG218" i="1"/>
  <c r="AF218" i="1"/>
  <c r="AE218" i="1"/>
  <c r="Z218" i="1"/>
  <c r="Y218" i="1"/>
  <c r="X218" i="1"/>
  <c r="W218" i="1"/>
  <c r="V218" i="1"/>
  <c r="O218" i="1"/>
  <c r="P218" i="1" s="1"/>
  <c r="L218" i="1"/>
  <c r="H218" i="1"/>
  <c r="GO217" i="1"/>
  <c r="GN217" i="1"/>
  <c r="GM217" i="1"/>
  <c r="GI217" i="1"/>
  <c r="GF217" i="1"/>
  <c r="GE217" i="1"/>
  <c r="GD217" i="1"/>
  <c r="GC217" i="1"/>
  <c r="GA217" i="1"/>
  <c r="FB217" i="1"/>
  <c r="FA217" i="1"/>
  <c r="EZ217" i="1"/>
  <c r="EY217" i="1"/>
  <c r="ET217" i="1"/>
  <c r="ES217" i="1"/>
  <c r="EP217" i="1"/>
  <c r="EO217" i="1"/>
  <c r="EN217" i="1"/>
  <c r="EM217" i="1"/>
  <c r="EL217" i="1"/>
  <c r="EC217" i="1"/>
  <c r="EB217" i="1"/>
  <c r="DY217" i="1"/>
  <c r="DW217" i="1"/>
  <c r="DV217" i="1"/>
  <c r="DU217" i="1"/>
  <c r="DT217" i="1"/>
  <c r="DM217" i="1"/>
  <c r="DL217" i="1"/>
  <c r="DK217" i="1"/>
  <c r="DJ217" i="1"/>
  <c r="DI217" i="1"/>
  <c r="DH217" i="1"/>
  <c r="CZ217" i="1"/>
  <c r="CX217" i="1"/>
  <c r="CW217" i="1"/>
  <c r="CV217" i="1"/>
  <c r="CU217" i="1"/>
  <c r="CT217" i="1"/>
  <c r="CS217" i="1"/>
  <c r="CE217" i="1"/>
  <c r="CF217" i="1" s="1"/>
  <c r="CC217" i="1"/>
  <c r="CB217" i="1"/>
  <c r="CA217" i="1"/>
  <c r="BZ217" i="1"/>
  <c r="BY217" i="1"/>
  <c r="BX217" i="1"/>
  <c r="BQ217" i="1"/>
  <c r="BG217" i="1"/>
  <c r="BF217" i="1"/>
  <c r="BE217" i="1"/>
  <c r="BD217" i="1"/>
  <c r="BC217" i="1"/>
  <c r="AW217" i="1"/>
  <c r="AU217" i="1"/>
  <c r="AT217" i="1"/>
  <c r="AS217" i="1"/>
  <c r="AR217" i="1"/>
  <c r="AL217" i="1"/>
  <c r="AM217" i="1" s="1"/>
  <c r="AJ217" i="1"/>
  <c r="AH217" i="1"/>
  <c r="AG217" i="1"/>
  <c r="AF217" i="1"/>
  <c r="AE217" i="1"/>
  <c r="Z217" i="1"/>
  <c r="Y217" i="1"/>
  <c r="X217" i="1"/>
  <c r="W217" i="1"/>
  <c r="V217" i="1"/>
  <c r="O217" i="1"/>
  <c r="P217" i="1" s="1"/>
  <c r="L217" i="1"/>
  <c r="H217" i="1"/>
  <c r="GO216" i="1"/>
  <c r="GN216" i="1"/>
  <c r="GM216" i="1"/>
  <c r="GI216" i="1"/>
  <c r="GF216" i="1"/>
  <c r="GE216" i="1"/>
  <c r="GD216" i="1"/>
  <c r="GC216" i="1"/>
  <c r="GA216" i="1"/>
  <c r="FB216" i="1"/>
  <c r="FA216" i="1"/>
  <c r="EZ216" i="1"/>
  <c r="EY216" i="1"/>
  <c r="ET216" i="1"/>
  <c r="ES216" i="1"/>
  <c r="EP216" i="1"/>
  <c r="EO216" i="1"/>
  <c r="EN216" i="1"/>
  <c r="EM216" i="1"/>
  <c r="EL216" i="1"/>
  <c r="EC216" i="1"/>
  <c r="EB216" i="1"/>
  <c r="DY216" i="1"/>
  <c r="DW216" i="1"/>
  <c r="DV216" i="1"/>
  <c r="DU216" i="1"/>
  <c r="DT216" i="1"/>
  <c r="DM216" i="1"/>
  <c r="DL216" i="1"/>
  <c r="DK216" i="1"/>
  <c r="DJ216" i="1"/>
  <c r="DI216" i="1"/>
  <c r="DH216" i="1"/>
  <c r="CZ216" i="1"/>
  <c r="CX216" i="1"/>
  <c r="CW216" i="1"/>
  <c r="CV216" i="1"/>
  <c r="CU216" i="1"/>
  <c r="CT216" i="1"/>
  <c r="CS216" i="1"/>
  <c r="CE216" i="1"/>
  <c r="CF216" i="1" s="1"/>
  <c r="CC216" i="1"/>
  <c r="CB216" i="1"/>
  <c r="CA216" i="1"/>
  <c r="BZ216" i="1"/>
  <c r="BY216" i="1"/>
  <c r="BX216" i="1"/>
  <c r="BQ216" i="1"/>
  <c r="BG216" i="1"/>
  <c r="BF216" i="1"/>
  <c r="BE216" i="1"/>
  <c r="BD216" i="1"/>
  <c r="BC216" i="1"/>
  <c r="AW216" i="1"/>
  <c r="AU216" i="1"/>
  <c r="AT216" i="1"/>
  <c r="AS216" i="1"/>
  <c r="AR216" i="1"/>
  <c r="AL216" i="1"/>
  <c r="AM216" i="1" s="1"/>
  <c r="AJ216" i="1"/>
  <c r="AH216" i="1"/>
  <c r="AG216" i="1"/>
  <c r="AF216" i="1"/>
  <c r="AE216" i="1"/>
  <c r="Z216" i="1"/>
  <c r="Y216" i="1"/>
  <c r="X216" i="1"/>
  <c r="W216" i="1"/>
  <c r="V216" i="1"/>
  <c r="O216" i="1"/>
  <c r="P216" i="1" s="1"/>
  <c r="L216" i="1"/>
  <c r="H216" i="1"/>
  <c r="GO215" i="1"/>
  <c r="GN215" i="1"/>
  <c r="GM215" i="1"/>
  <c r="GI215" i="1"/>
  <c r="GF215" i="1"/>
  <c r="GE215" i="1"/>
  <c r="GD215" i="1"/>
  <c r="GC215" i="1"/>
  <c r="GA215" i="1"/>
  <c r="FB215" i="1"/>
  <c r="FA215" i="1"/>
  <c r="EZ215" i="1"/>
  <c r="EY215" i="1"/>
  <c r="ET215" i="1"/>
  <c r="ES215" i="1"/>
  <c r="EP215" i="1"/>
  <c r="EO215" i="1"/>
  <c r="EN215" i="1"/>
  <c r="EM215" i="1"/>
  <c r="EL215" i="1"/>
  <c r="EC215" i="1"/>
  <c r="EB215" i="1"/>
  <c r="DY215" i="1"/>
  <c r="DW215" i="1"/>
  <c r="DV215" i="1"/>
  <c r="DU215" i="1"/>
  <c r="DT215" i="1"/>
  <c r="DM215" i="1"/>
  <c r="DL215" i="1"/>
  <c r="DK215" i="1"/>
  <c r="DJ215" i="1"/>
  <c r="DI215" i="1"/>
  <c r="DH215" i="1"/>
  <c r="CZ215" i="1"/>
  <c r="CX215" i="1"/>
  <c r="CW215" i="1"/>
  <c r="CV215" i="1"/>
  <c r="CU215" i="1"/>
  <c r="CT215" i="1"/>
  <c r="CS215" i="1"/>
  <c r="CE215" i="1"/>
  <c r="CF215" i="1" s="1"/>
  <c r="CC215" i="1"/>
  <c r="CB215" i="1"/>
  <c r="CA215" i="1"/>
  <c r="BZ215" i="1"/>
  <c r="BY215" i="1"/>
  <c r="BX215" i="1"/>
  <c r="BQ215" i="1"/>
  <c r="BG215" i="1"/>
  <c r="BF215" i="1"/>
  <c r="BE215" i="1"/>
  <c r="BD215" i="1"/>
  <c r="BC215" i="1"/>
  <c r="AW215" i="1"/>
  <c r="AU215" i="1"/>
  <c r="AT215" i="1"/>
  <c r="AS215" i="1"/>
  <c r="AR215" i="1"/>
  <c r="AL215" i="1"/>
  <c r="AM215" i="1" s="1"/>
  <c r="AJ215" i="1"/>
  <c r="AH215" i="1"/>
  <c r="AG215" i="1"/>
  <c r="AF215" i="1"/>
  <c r="AE215" i="1"/>
  <c r="Z215" i="1"/>
  <c r="Y215" i="1"/>
  <c r="X215" i="1"/>
  <c r="W215" i="1"/>
  <c r="V215" i="1"/>
  <c r="O215" i="1"/>
  <c r="P215" i="1" s="1"/>
  <c r="L215" i="1"/>
  <c r="H215" i="1"/>
  <c r="GO214" i="1"/>
  <c r="GN214" i="1"/>
  <c r="GM214" i="1"/>
  <c r="GI214" i="1"/>
  <c r="GF214" i="1"/>
  <c r="GE214" i="1"/>
  <c r="GD214" i="1"/>
  <c r="GC214" i="1"/>
  <c r="GA214" i="1"/>
  <c r="FB214" i="1"/>
  <c r="FA214" i="1"/>
  <c r="EZ214" i="1"/>
  <c r="EY214" i="1"/>
  <c r="ET214" i="1"/>
  <c r="ES214" i="1"/>
  <c r="EP214" i="1"/>
  <c r="EO214" i="1"/>
  <c r="EN214" i="1"/>
  <c r="EM214" i="1"/>
  <c r="EL214" i="1"/>
  <c r="EC214" i="1"/>
  <c r="EB214" i="1"/>
  <c r="DY214" i="1"/>
  <c r="DW214" i="1"/>
  <c r="DV214" i="1"/>
  <c r="DU214" i="1"/>
  <c r="DT214" i="1"/>
  <c r="DM214" i="1"/>
  <c r="DL214" i="1"/>
  <c r="DK214" i="1"/>
  <c r="DJ214" i="1"/>
  <c r="DI214" i="1"/>
  <c r="DH214" i="1"/>
  <c r="CZ214" i="1"/>
  <c r="CX214" i="1"/>
  <c r="CW214" i="1"/>
  <c r="CV214" i="1"/>
  <c r="CU214" i="1"/>
  <c r="CT214" i="1"/>
  <c r="CS214" i="1"/>
  <c r="CE214" i="1"/>
  <c r="CF214" i="1" s="1"/>
  <c r="CC214" i="1"/>
  <c r="CB214" i="1"/>
  <c r="CA214" i="1"/>
  <c r="BZ214" i="1"/>
  <c r="BY214" i="1"/>
  <c r="BX214" i="1"/>
  <c r="BQ214" i="1"/>
  <c r="BG214" i="1"/>
  <c r="BF214" i="1"/>
  <c r="BE214" i="1"/>
  <c r="BD214" i="1"/>
  <c r="BC214" i="1"/>
  <c r="AW214" i="1"/>
  <c r="AU214" i="1"/>
  <c r="AT214" i="1"/>
  <c r="AS214" i="1"/>
  <c r="AR214" i="1"/>
  <c r="AL214" i="1"/>
  <c r="AM214" i="1" s="1"/>
  <c r="AJ214" i="1"/>
  <c r="AH214" i="1"/>
  <c r="AG214" i="1"/>
  <c r="AF214" i="1"/>
  <c r="AE214" i="1"/>
  <c r="Z214" i="1"/>
  <c r="Y214" i="1"/>
  <c r="X214" i="1"/>
  <c r="W214" i="1"/>
  <c r="V214" i="1"/>
  <c r="O214" i="1"/>
  <c r="P214" i="1" s="1"/>
  <c r="L214" i="1"/>
  <c r="H214" i="1"/>
  <c r="GO213" i="1"/>
  <c r="GN213" i="1"/>
  <c r="GM213" i="1"/>
  <c r="GI213" i="1"/>
  <c r="GF213" i="1"/>
  <c r="GE213" i="1"/>
  <c r="GD213" i="1"/>
  <c r="GC213" i="1"/>
  <c r="GA213" i="1"/>
  <c r="FB213" i="1"/>
  <c r="FA213" i="1"/>
  <c r="EZ213" i="1"/>
  <c r="EY213" i="1"/>
  <c r="ET213" i="1"/>
  <c r="ES213" i="1"/>
  <c r="EP213" i="1"/>
  <c r="EO213" i="1"/>
  <c r="EN213" i="1"/>
  <c r="EM213" i="1"/>
  <c r="EL213" i="1"/>
  <c r="EC213" i="1"/>
  <c r="EB213" i="1"/>
  <c r="DY213" i="1"/>
  <c r="DW213" i="1"/>
  <c r="DV213" i="1"/>
  <c r="DU213" i="1"/>
  <c r="DT213" i="1"/>
  <c r="DM213" i="1"/>
  <c r="DL213" i="1"/>
  <c r="DK213" i="1"/>
  <c r="DJ213" i="1"/>
  <c r="DI213" i="1"/>
  <c r="DH213" i="1"/>
  <c r="CZ213" i="1"/>
  <c r="CX213" i="1"/>
  <c r="CW213" i="1"/>
  <c r="CV213" i="1"/>
  <c r="CU213" i="1"/>
  <c r="CT213" i="1"/>
  <c r="CS213" i="1"/>
  <c r="CE213" i="1"/>
  <c r="CF213" i="1" s="1"/>
  <c r="CC213" i="1"/>
  <c r="CB213" i="1"/>
  <c r="CA213" i="1"/>
  <c r="BZ213" i="1"/>
  <c r="BY213" i="1"/>
  <c r="BX213" i="1"/>
  <c r="BQ213" i="1"/>
  <c r="BG213" i="1"/>
  <c r="BF213" i="1"/>
  <c r="BE213" i="1"/>
  <c r="BD213" i="1"/>
  <c r="BC213" i="1"/>
  <c r="AW213" i="1"/>
  <c r="AU213" i="1"/>
  <c r="AT213" i="1"/>
  <c r="AS213" i="1"/>
  <c r="AR213" i="1"/>
  <c r="AL213" i="1"/>
  <c r="AM213" i="1" s="1"/>
  <c r="AJ213" i="1"/>
  <c r="AH213" i="1"/>
  <c r="AG213" i="1"/>
  <c r="AF213" i="1"/>
  <c r="AE213" i="1"/>
  <c r="Z213" i="1"/>
  <c r="Y213" i="1"/>
  <c r="X213" i="1"/>
  <c r="W213" i="1"/>
  <c r="V213" i="1"/>
  <c r="O213" i="1"/>
  <c r="P213" i="1" s="1"/>
  <c r="L213" i="1"/>
  <c r="H213" i="1"/>
  <c r="GO212" i="1"/>
  <c r="GN212" i="1"/>
  <c r="GM212" i="1"/>
  <c r="GI212" i="1"/>
  <c r="GF212" i="1"/>
  <c r="GE212" i="1"/>
  <c r="GD212" i="1"/>
  <c r="GC212" i="1"/>
  <c r="GA212" i="1"/>
  <c r="FB212" i="1"/>
  <c r="FA212" i="1"/>
  <c r="EZ212" i="1"/>
  <c r="EY212" i="1"/>
  <c r="ET212" i="1"/>
  <c r="ES212" i="1"/>
  <c r="EP212" i="1"/>
  <c r="EO212" i="1"/>
  <c r="EN212" i="1"/>
  <c r="EM212" i="1"/>
  <c r="EL212" i="1"/>
  <c r="EC212" i="1"/>
  <c r="EB212" i="1"/>
  <c r="DY212" i="1"/>
  <c r="DW212" i="1"/>
  <c r="DV212" i="1"/>
  <c r="DU212" i="1"/>
  <c r="DT212" i="1"/>
  <c r="DM212" i="1"/>
  <c r="DL212" i="1"/>
  <c r="DK212" i="1"/>
  <c r="DJ212" i="1"/>
  <c r="DI212" i="1"/>
  <c r="DH212" i="1"/>
  <c r="CZ212" i="1"/>
  <c r="CX212" i="1"/>
  <c r="CW212" i="1"/>
  <c r="CV212" i="1"/>
  <c r="CU212" i="1"/>
  <c r="CT212" i="1"/>
  <c r="CS212" i="1"/>
  <c r="CE212" i="1"/>
  <c r="CF212" i="1" s="1"/>
  <c r="CC212" i="1"/>
  <c r="CB212" i="1"/>
  <c r="CA212" i="1"/>
  <c r="BZ212" i="1"/>
  <c r="BY212" i="1"/>
  <c r="BX212" i="1"/>
  <c r="BQ212" i="1"/>
  <c r="BG212" i="1"/>
  <c r="BF212" i="1"/>
  <c r="BE212" i="1"/>
  <c r="BD212" i="1"/>
  <c r="BC212" i="1"/>
  <c r="AW212" i="1"/>
  <c r="AU212" i="1"/>
  <c r="AT212" i="1"/>
  <c r="AS212" i="1"/>
  <c r="AR212" i="1"/>
  <c r="AL212" i="1"/>
  <c r="AM212" i="1" s="1"/>
  <c r="AJ212" i="1"/>
  <c r="AH212" i="1"/>
  <c r="AG212" i="1"/>
  <c r="AF212" i="1"/>
  <c r="AE212" i="1"/>
  <c r="Z212" i="1"/>
  <c r="Y212" i="1"/>
  <c r="X212" i="1"/>
  <c r="W212" i="1"/>
  <c r="V212" i="1"/>
  <c r="O212" i="1"/>
  <c r="P212" i="1" s="1"/>
  <c r="L212" i="1"/>
  <c r="H212" i="1"/>
  <c r="GO211" i="1"/>
  <c r="GN211" i="1"/>
  <c r="GM211" i="1"/>
  <c r="GI211" i="1"/>
  <c r="GF211" i="1"/>
  <c r="GE211" i="1"/>
  <c r="GD211" i="1"/>
  <c r="GC211" i="1"/>
  <c r="GA211" i="1"/>
  <c r="FB211" i="1"/>
  <c r="FA211" i="1"/>
  <c r="EZ211" i="1"/>
  <c r="EY211" i="1"/>
  <c r="ET211" i="1"/>
  <c r="ES211" i="1"/>
  <c r="EP211" i="1"/>
  <c r="EO211" i="1"/>
  <c r="EN211" i="1"/>
  <c r="EM211" i="1"/>
  <c r="EL211" i="1"/>
  <c r="EC211" i="1"/>
  <c r="EB211" i="1"/>
  <c r="DY211" i="1"/>
  <c r="DW211" i="1"/>
  <c r="DV211" i="1"/>
  <c r="DU211" i="1"/>
  <c r="DT211" i="1"/>
  <c r="DM211" i="1"/>
  <c r="DL211" i="1"/>
  <c r="DK211" i="1"/>
  <c r="DJ211" i="1"/>
  <c r="DI211" i="1"/>
  <c r="DH211" i="1"/>
  <c r="CZ211" i="1"/>
  <c r="CX211" i="1"/>
  <c r="CW211" i="1"/>
  <c r="CV211" i="1"/>
  <c r="CU211" i="1"/>
  <c r="CT211" i="1"/>
  <c r="CS211" i="1"/>
  <c r="CE211" i="1"/>
  <c r="CF211" i="1" s="1"/>
  <c r="CC211" i="1"/>
  <c r="CB211" i="1"/>
  <c r="CA211" i="1"/>
  <c r="BZ211" i="1"/>
  <c r="BY211" i="1"/>
  <c r="BX211" i="1"/>
  <c r="BQ211" i="1"/>
  <c r="BG211" i="1"/>
  <c r="BF211" i="1"/>
  <c r="BE211" i="1"/>
  <c r="BD211" i="1"/>
  <c r="BC211" i="1"/>
  <c r="AW211" i="1"/>
  <c r="AU211" i="1"/>
  <c r="AT211" i="1"/>
  <c r="AS211" i="1"/>
  <c r="AR211" i="1"/>
  <c r="AL211" i="1"/>
  <c r="AM211" i="1" s="1"/>
  <c r="AJ211" i="1"/>
  <c r="AH211" i="1"/>
  <c r="AG211" i="1"/>
  <c r="AF211" i="1"/>
  <c r="AE211" i="1"/>
  <c r="Z211" i="1"/>
  <c r="Y211" i="1"/>
  <c r="X211" i="1"/>
  <c r="W211" i="1"/>
  <c r="V211" i="1"/>
  <c r="O211" i="1"/>
  <c r="P211" i="1" s="1"/>
  <c r="L211" i="1"/>
  <c r="H211" i="1"/>
  <c r="GO210" i="1"/>
  <c r="GN210" i="1"/>
  <c r="GM210" i="1"/>
  <c r="GI210" i="1"/>
  <c r="GF210" i="1"/>
  <c r="GE210" i="1"/>
  <c r="GD210" i="1"/>
  <c r="GC210" i="1"/>
  <c r="GA210" i="1"/>
  <c r="FB210" i="1"/>
  <c r="FA210" i="1"/>
  <c r="EZ210" i="1"/>
  <c r="EY210" i="1"/>
  <c r="ET210" i="1"/>
  <c r="ES210" i="1"/>
  <c r="EP210" i="1"/>
  <c r="EO210" i="1"/>
  <c r="EN210" i="1"/>
  <c r="EM210" i="1"/>
  <c r="EL210" i="1"/>
  <c r="EC210" i="1"/>
  <c r="EB210" i="1"/>
  <c r="DY210" i="1"/>
  <c r="DW210" i="1"/>
  <c r="DV210" i="1"/>
  <c r="DU210" i="1"/>
  <c r="DT210" i="1"/>
  <c r="DM210" i="1"/>
  <c r="DL210" i="1"/>
  <c r="DK210" i="1"/>
  <c r="DJ210" i="1"/>
  <c r="DI210" i="1"/>
  <c r="DH210" i="1"/>
  <c r="CZ210" i="1"/>
  <c r="CX210" i="1"/>
  <c r="CW210" i="1"/>
  <c r="CV210" i="1"/>
  <c r="CU210" i="1"/>
  <c r="CT210" i="1"/>
  <c r="CS210" i="1"/>
  <c r="CE210" i="1"/>
  <c r="CF210" i="1" s="1"/>
  <c r="CC210" i="1"/>
  <c r="CB210" i="1"/>
  <c r="CA210" i="1"/>
  <c r="BZ210" i="1"/>
  <c r="BY210" i="1"/>
  <c r="BX210" i="1"/>
  <c r="BQ210" i="1"/>
  <c r="BG210" i="1"/>
  <c r="BF210" i="1"/>
  <c r="BE210" i="1"/>
  <c r="BD210" i="1"/>
  <c r="BC210" i="1"/>
  <c r="AW210" i="1"/>
  <c r="AU210" i="1"/>
  <c r="AT210" i="1"/>
  <c r="AS210" i="1"/>
  <c r="AR210" i="1"/>
  <c r="AL210" i="1"/>
  <c r="AM210" i="1" s="1"/>
  <c r="AJ210" i="1"/>
  <c r="AH210" i="1"/>
  <c r="AG210" i="1"/>
  <c r="AF210" i="1"/>
  <c r="AE210" i="1"/>
  <c r="Z210" i="1"/>
  <c r="Y210" i="1"/>
  <c r="X210" i="1"/>
  <c r="W210" i="1"/>
  <c r="V210" i="1"/>
  <c r="O210" i="1"/>
  <c r="P210" i="1" s="1"/>
  <c r="L210" i="1"/>
  <c r="H210" i="1"/>
  <c r="GO209" i="1"/>
  <c r="GN209" i="1"/>
  <c r="GM209" i="1"/>
  <c r="GI209" i="1"/>
  <c r="GF209" i="1"/>
  <c r="GE209" i="1"/>
  <c r="GD209" i="1"/>
  <c r="GC209" i="1"/>
  <c r="GA209" i="1"/>
  <c r="FB209" i="1"/>
  <c r="FA209" i="1"/>
  <c r="EZ209" i="1"/>
  <c r="EY209" i="1"/>
  <c r="ET209" i="1"/>
  <c r="ES209" i="1"/>
  <c r="EP209" i="1"/>
  <c r="EO209" i="1"/>
  <c r="EN209" i="1"/>
  <c r="EM209" i="1"/>
  <c r="EL209" i="1"/>
  <c r="EC209" i="1"/>
  <c r="EB209" i="1"/>
  <c r="DY209" i="1"/>
  <c r="DW209" i="1"/>
  <c r="DV209" i="1"/>
  <c r="DU209" i="1"/>
  <c r="DT209" i="1"/>
  <c r="DM209" i="1"/>
  <c r="DL209" i="1"/>
  <c r="DK209" i="1"/>
  <c r="DJ209" i="1"/>
  <c r="DI209" i="1"/>
  <c r="DH209" i="1"/>
  <c r="CZ209" i="1"/>
  <c r="CX209" i="1"/>
  <c r="CW209" i="1"/>
  <c r="CV209" i="1"/>
  <c r="CU209" i="1"/>
  <c r="CT209" i="1"/>
  <c r="CS209" i="1"/>
  <c r="CE209" i="1"/>
  <c r="CF209" i="1" s="1"/>
  <c r="CC209" i="1"/>
  <c r="CB209" i="1"/>
  <c r="CA209" i="1"/>
  <c r="BZ209" i="1"/>
  <c r="BY209" i="1"/>
  <c r="BX209" i="1"/>
  <c r="BQ209" i="1"/>
  <c r="BG209" i="1"/>
  <c r="BF209" i="1"/>
  <c r="BE209" i="1"/>
  <c r="BD209" i="1"/>
  <c r="BC209" i="1"/>
  <c r="AW209" i="1"/>
  <c r="AU209" i="1"/>
  <c r="AT209" i="1"/>
  <c r="AS209" i="1"/>
  <c r="AR209" i="1"/>
  <c r="AL209" i="1"/>
  <c r="AM209" i="1" s="1"/>
  <c r="AJ209" i="1"/>
  <c r="AH209" i="1"/>
  <c r="AG209" i="1"/>
  <c r="AF209" i="1"/>
  <c r="AE209" i="1"/>
  <c r="Z209" i="1"/>
  <c r="Y209" i="1"/>
  <c r="X209" i="1"/>
  <c r="W209" i="1"/>
  <c r="V209" i="1"/>
  <c r="O209" i="1"/>
  <c r="P209" i="1" s="1"/>
  <c r="L209" i="1"/>
  <c r="H209" i="1"/>
  <c r="GO208" i="1"/>
  <c r="GN208" i="1"/>
  <c r="GM208" i="1"/>
  <c r="GI208" i="1"/>
  <c r="GF208" i="1"/>
  <c r="GE208" i="1"/>
  <c r="GD208" i="1"/>
  <c r="GC208" i="1"/>
  <c r="GA208" i="1"/>
  <c r="FB208" i="1"/>
  <c r="FA208" i="1"/>
  <c r="EZ208" i="1"/>
  <c r="EY208" i="1"/>
  <c r="ET208" i="1"/>
  <c r="ES208" i="1"/>
  <c r="EP208" i="1"/>
  <c r="EO208" i="1"/>
  <c r="EN208" i="1"/>
  <c r="EM208" i="1"/>
  <c r="EL208" i="1"/>
  <c r="EC208" i="1"/>
  <c r="EB208" i="1"/>
  <c r="DY208" i="1"/>
  <c r="DW208" i="1"/>
  <c r="DV208" i="1"/>
  <c r="DU208" i="1"/>
  <c r="DT208" i="1"/>
  <c r="DM208" i="1"/>
  <c r="DL208" i="1"/>
  <c r="DK208" i="1"/>
  <c r="DJ208" i="1"/>
  <c r="DI208" i="1"/>
  <c r="DH208" i="1"/>
  <c r="CZ208" i="1"/>
  <c r="CX208" i="1"/>
  <c r="CW208" i="1"/>
  <c r="CV208" i="1"/>
  <c r="CU208" i="1"/>
  <c r="CT208" i="1"/>
  <c r="CS208" i="1"/>
  <c r="CE208" i="1"/>
  <c r="CF208" i="1" s="1"/>
  <c r="CC208" i="1"/>
  <c r="CB208" i="1"/>
  <c r="CA208" i="1"/>
  <c r="BZ208" i="1"/>
  <c r="BY208" i="1"/>
  <c r="BX208" i="1"/>
  <c r="BQ208" i="1"/>
  <c r="BG208" i="1"/>
  <c r="BF208" i="1"/>
  <c r="BE208" i="1"/>
  <c r="BD208" i="1"/>
  <c r="BC208" i="1"/>
  <c r="AW208" i="1"/>
  <c r="AU208" i="1"/>
  <c r="AT208" i="1"/>
  <c r="AS208" i="1"/>
  <c r="AR208" i="1"/>
  <c r="AL208" i="1"/>
  <c r="AM208" i="1" s="1"/>
  <c r="AJ208" i="1"/>
  <c r="AH208" i="1"/>
  <c r="AG208" i="1"/>
  <c r="AF208" i="1"/>
  <c r="AE208" i="1"/>
  <c r="Z208" i="1"/>
  <c r="Y208" i="1"/>
  <c r="X208" i="1"/>
  <c r="W208" i="1"/>
  <c r="V208" i="1"/>
  <c r="O208" i="1"/>
  <c r="P208" i="1" s="1"/>
  <c r="L208" i="1"/>
  <c r="H208" i="1"/>
  <c r="GO207" i="1"/>
  <c r="GN207" i="1"/>
  <c r="GM207" i="1"/>
  <c r="GI207" i="1"/>
  <c r="GF207" i="1"/>
  <c r="GE207" i="1"/>
  <c r="GD207" i="1"/>
  <c r="GC207" i="1"/>
  <c r="GA207" i="1"/>
  <c r="FB207" i="1"/>
  <c r="FA207" i="1"/>
  <c r="EZ207" i="1"/>
  <c r="EY207" i="1"/>
  <c r="ET207" i="1"/>
  <c r="ES207" i="1"/>
  <c r="EP207" i="1"/>
  <c r="EO207" i="1"/>
  <c r="EN207" i="1"/>
  <c r="EM207" i="1"/>
  <c r="EL207" i="1"/>
  <c r="EC207" i="1"/>
  <c r="EB207" i="1"/>
  <c r="DY207" i="1"/>
  <c r="DW207" i="1"/>
  <c r="DV207" i="1"/>
  <c r="DU207" i="1"/>
  <c r="DT207" i="1"/>
  <c r="DM207" i="1"/>
  <c r="DL207" i="1"/>
  <c r="DK207" i="1"/>
  <c r="DJ207" i="1"/>
  <c r="DI207" i="1"/>
  <c r="DH207" i="1"/>
  <c r="CZ207" i="1"/>
  <c r="CX207" i="1"/>
  <c r="CW207" i="1"/>
  <c r="CV207" i="1"/>
  <c r="CU207" i="1"/>
  <c r="CT207" i="1"/>
  <c r="CS207" i="1"/>
  <c r="CE207" i="1"/>
  <c r="CF207" i="1" s="1"/>
  <c r="CC207" i="1"/>
  <c r="CB207" i="1"/>
  <c r="CA207" i="1"/>
  <c r="BZ207" i="1"/>
  <c r="BY207" i="1"/>
  <c r="BX207" i="1"/>
  <c r="BQ207" i="1"/>
  <c r="BG207" i="1"/>
  <c r="BF207" i="1"/>
  <c r="BE207" i="1"/>
  <c r="BD207" i="1"/>
  <c r="BC207" i="1"/>
  <c r="AW207" i="1"/>
  <c r="AU207" i="1"/>
  <c r="AT207" i="1"/>
  <c r="AS207" i="1"/>
  <c r="AR207" i="1"/>
  <c r="AL207" i="1"/>
  <c r="AM207" i="1" s="1"/>
  <c r="AJ207" i="1"/>
  <c r="AH207" i="1"/>
  <c r="AG207" i="1"/>
  <c r="AF207" i="1"/>
  <c r="AE207" i="1"/>
  <c r="Z207" i="1"/>
  <c r="Y207" i="1"/>
  <c r="X207" i="1"/>
  <c r="W207" i="1"/>
  <c r="V207" i="1"/>
  <c r="O207" i="1"/>
  <c r="P207" i="1" s="1"/>
  <c r="L207" i="1"/>
  <c r="H207" i="1"/>
  <c r="GO206" i="1"/>
  <c r="GN206" i="1"/>
  <c r="GM206" i="1"/>
  <c r="GI206" i="1"/>
  <c r="GF206" i="1"/>
  <c r="GE206" i="1"/>
  <c r="GD206" i="1"/>
  <c r="GC206" i="1"/>
  <c r="GA206" i="1"/>
  <c r="FB206" i="1"/>
  <c r="FA206" i="1"/>
  <c r="EZ206" i="1"/>
  <c r="EY206" i="1"/>
  <c r="ET206" i="1"/>
  <c r="ES206" i="1"/>
  <c r="EP206" i="1"/>
  <c r="EO206" i="1"/>
  <c r="EN206" i="1"/>
  <c r="EM206" i="1"/>
  <c r="EL206" i="1"/>
  <c r="EC206" i="1"/>
  <c r="EB206" i="1"/>
  <c r="DY206" i="1"/>
  <c r="DW206" i="1"/>
  <c r="DV206" i="1"/>
  <c r="DU206" i="1"/>
  <c r="DT206" i="1"/>
  <c r="DM206" i="1"/>
  <c r="DL206" i="1"/>
  <c r="DK206" i="1"/>
  <c r="DJ206" i="1"/>
  <c r="DI206" i="1"/>
  <c r="DH206" i="1"/>
  <c r="CZ206" i="1"/>
  <c r="CX206" i="1"/>
  <c r="CW206" i="1"/>
  <c r="CV206" i="1"/>
  <c r="CU206" i="1"/>
  <c r="CT206" i="1"/>
  <c r="CS206" i="1"/>
  <c r="CE206" i="1"/>
  <c r="CF206" i="1" s="1"/>
  <c r="CC206" i="1"/>
  <c r="CB206" i="1"/>
  <c r="CA206" i="1"/>
  <c r="BZ206" i="1"/>
  <c r="BY206" i="1"/>
  <c r="BX206" i="1"/>
  <c r="BQ206" i="1"/>
  <c r="BG206" i="1"/>
  <c r="BF206" i="1"/>
  <c r="BE206" i="1"/>
  <c r="BD206" i="1"/>
  <c r="BC206" i="1"/>
  <c r="AW206" i="1"/>
  <c r="AU206" i="1"/>
  <c r="AT206" i="1"/>
  <c r="AS206" i="1"/>
  <c r="AR206" i="1"/>
  <c r="AL206" i="1"/>
  <c r="AM206" i="1" s="1"/>
  <c r="AJ206" i="1"/>
  <c r="AH206" i="1"/>
  <c r="AG206" i="1"/>
  <c r="AF206" i="1"/>
  <c r="AE206" i="1"/>
  <c r="Z206" i="1"/>
  <c r="Y206" i="1"/>
  <c r="X206" i="1"/>
  <c r="W206" i="1"/>
  <c r="V206" i="1"/>
  <c r="O206" i="1"/>
  <c r="P206" i="1" s="1"/>
  <c r="L206" i="1"/>
  <c r="H206" i="1"/>
  <c r="GO205" i="1"/>
  <c r="GN205" i="1"/>
  <c r="GM205" i="1"/>
  <c r="GI205" i="1"/>
  <c r="GF205" i="1"/>
  <c r="GE205" i="1"/>
  <c r="GD205" i="1"/>
  <c r="GC205" i="1"/>
  <c r="GA205" i="1"/>
  <c r="FB205" i="1"/>
  <c r="FA205" i="1"/>
  <c r="EZ205" i="1"/>
  <c r="EY205" i="1"/>
  <c r="ET205" i="1"/>
  <c r="ES205" i="1"/>
  <c r="EP205" i="1"/>
  <c r="EO205" i="1"/>
  <c r="EN205" i="1"/>
  <c r="EM205" i="1"/>
  <c r="EL205" i="1"/>
  <c r="EC205" i="1"/>
  <c r="EB205" i="1"/>
  <c r="DY205" i="1"/>
  <c r="DW205" i="1"/>
  <c r="DV205" i="1"/>
  <c r="DU205" i="1"/>
  <c r="DT205" i="1"/>
  <c r="DM205" i="1"/>
  <c r="DL205" i="1"/>
  <c r="DK205" i="1"/>
  <c r="DJ205" i="1"/>
  <c r="DI205" i="1"/>
  <c r="DH205" i="1"/>
  <c r="CZ205" i="1"/>
  <c r="CX205" i="1"/>
  <c r="CW205" i="1"/>
  <c r="CV205" i="1"/>
  <c r="CU205" i="1"/>
  <c r="CT205" i="1"/>
  <c r="CS205" i="1"/>
  <c r="CE205" i="1"/>
  <c r="CF205" i="1" s="1"/>
  <c r="CC205" i="1"/>
  <c r="CB205" i="1"/>
  <c r="CA205" i="1"/>
  <c r="BZ205" i="1"/>
  <c r="BY205" i="1"/>
  <c r="BX205" i="1"/>
  <c r="BQ205" i="1"/>
  <c r="BG205" i="1"/>
  <c r="BF205" i="1"/>
  <c r="BE205" i="1"/>
  <c r="BD205" i="1"/>
  <c r="BC205" i="1"/>
  <c r="AW205" i="1"/>
  <c r="AU205" i="1"/>
  <c r="AT205" i="1"/>
  <c r="AS205" i="1"/>
  <c r="AR205" i="1"/>
  <c r="AL205" i="1"/>
  <c r="AM205" i="1" s="1"/>
  <c r="AJ205" i="1"/>
  <c r="AH205" i="1"/>
  <c r="AG205" i="1"/>
  <c r="AF205" i="1"/>
  <c r="AE205" i="1"/>
  <c r="Z205" i="1"/>
  <c r="Y205" i="1"/>
  <c r="X205" i="1"/>
  <c r="W205" i="1"/>
  <c r="V205" i="1"/>
  <c r="O205" i="1"/>
  <c r="P205" i="1" s="1"/>
  <c r="L205" i="1"/>
  <c r="H205" i="1"/>
  <c r="GO204" i="1"/>
  <c r="GN204" i="1"/>
  <c r="GM204" i="1"/>
  <c r="GI204" i="1"/>
  <c r="GF204" i="1"/>
  <c r="GE204" i="1"/>
  <c r="GD204" i="1"/>
  <c r="GC204" i="1"/>
  <c r="GA204" i="1"/>
  <c r="FB204" i="1"/>
  <c r="FA204" i="1"/>
  <c r="EZ204" i="1"/>
  <c r="EY204" i="1"/>
  <c r="ET204" i="1"/>
  <c r="ES204" i="1"/>
  <c r="EP204" i="1"/>
  <c r="EO204" i="1"/>
  <c r="EN204" i="1"/>
  <c r="EM204" i="1"/>
  <c r="EL204" i="1"/>
  <c r="EC204" i="1"/>
  <c r="EB204" i="1"/>
  <c r="DY204" i="1"/>
  <c r="DW204" i="1"/>
  <c r="DV204" i="1"/>
  <c r="DU204" i="1"/>
  <c r="DT204" i="1"/>
  <c r="DM204" i="1"/>
  <c r="DL204" i="1"/>
  <c r="DK204" i="1"/>
  <c r="DJ204" i="1"/>
  <c r="DI204" i="1"/>
  <c r="DH204" i="1"/>
  <c r="CZ204" i="1"/>
  <c r="CX204" i="1"/>
  <c r="CW204" i="1"/>
  <c r="CV204" i="1"/>
  <c r="CU204" i="1"/>
  <c r="CT204" i="1"/>
  <c r="CS204" i="1"/>
  <c r="CE204" i="1"/>
  <c r="CF204" i="1" s="1"/>
  <c r="CC204" i="1"/>
  <c r="CB204" i="1"/>
  <c r="CA204" i="1"/>
  <c r="BZ204" i="1"/>
  <c r="BY204" i="1"/>
  <c r="BX204" i="1"/>
  <c r="BQ204" i="1"/>
  <c r="BG204" i="1"/>
  <c r="BF204" i="1"/>
  <c r="BE204" i="1"/>
  <c r="BD204" i="1"/>
  <c r="BC204" i="1"/>
  <c r="AW204" i="1"/>
  <c r="AU204" i="1"/>
  <c r="AT204" i="1"/>
  <c r="AS204" i="1"/>
  <c r="AR204" i="1"/>
  <c r="AL204" i="1"/>
  <c r="AM204" i="1" s="1"/>
  <c r="AJ204" i="1"/>
  <c r="AH204" i="1"/>
  <c r="AG204" i="1"/>
  <c r="AF204" i="1"/>
  <c r="AE204" i="1"/>
  <c r="Z204" i="1"/>
  <c r="Y204" i="1"/>
  <c r="X204" i="1"/>
  <c r="W204" i="1"/>
  <c r="V204" i="1"/>
  <c r="O204" i="1"/>
  <c r="P204" i="1" s="1"/>
  <c r="L204" i="1"/>
  <c r="H204" i="1"/>
  <c r="GO203" i="1"/>
  <c r="GN203" i="1"/>
  <c r="GM203" i="1"/>
  <c r="GI203" i="1"/>
  <c r="GF203" i="1"/>
  <c r="GE203" i="1"/>
  <c r="GD203" i="1"/>
  <c r="GC203" i="1"/>
  <c r="GA203" i="1"/>
  <c r="FB203" i="1"/>
  <c r="FA203" i="1"/>
  <c r="EZ203" i="1"/>
  <c r="EY203" i="1"/>
  <c r="ET203" i="1"/>
  <c r="ES203" i="1"/>
  <c r="EP203" i="1"/>
  <c r="EO203" i="1"/>
  <c r="EN203" i="1"/>
  <c r="EM203" i="1"/>
  <c r="EL203" i="1"/>
  <c r="EC203" i="1"/>
  <c r="EB203" i="1"/>
  <c r="DY203" i="1"/>
  <c r="DW203" i="1"/>
  <c r="DV203" i="1"/>
  <c r="DU203" i="1"/>
  <c r="DT203" i="1"/>
  <c r="DM203" i="1"/>
  <c r="DL203" i="1"/>
  <c r="DK203" i="1"/>
  <c r="DJ203" i="1"/>
  <c r="DI203" i="1"/>
  <c r="DH203" i="1"/>
  <c r="CZ203" i="1"/>
  <c r="CX203" i="1"/>
  <c r="CW203" i="1"/>
  <c r="CV203" i="1"/>
  <c r="CU203" i="1"/>
  <c r="CT203" i="1"/>
  <c r="CS203" i="1"/>
  <c r="CE203" i="1"/>
  <c r="CF203" i="1" s="1"/>
  <c r="CC203" i="1"/>
  <c r="CB203" i="1"/>
  <c r="CA203" i="1"/>
  <c r="BZ203" i="1"/>
  <c r="BY203" i="1"/>
  <c r="BX203" i="1"/>
  <c r="BQ203" i="1"/>
  <c r="BG203" i="1"/>
  <c r="BF203" i="1"/>
  <c r="BE203" i="1"/>
  <c r="BD203" i="1"/>
  <c r="BC203" i="1"/>
  <c r="AW203" i="1"/>
  <c r="AU203" i="1"/>
  <c r="AT203" i="1"/>
  <c r="AS203" i="1"/>
  <c r="AR203" i="1"/>
  <c r="AL203" i="1"/>
  <c r="AM203" i="1" s="1"/>
  <c r="AJ203" i="1"/>
  <c r="AH203" i="1"/>
  <c r="AG203" i="1"/>
  <c r="AF203" i="1"/>
  <c r="AE203" i="1"/>
  <c r="Z203" i="1"/>
  <c r="Y203" i="1"/>
  <c r="X203" i="1"/>
  <c r="W203" i="1"/>
  <c r="V203" i="1"/>
  <c r="O203" i="1"/>
  <c r="P203" i="1" s="1"/>
  <c r="L203" i="1"/>
  <c r="H203" i="1"/>
  <c r="GO202" i="1"/>
  <c r="GN202" i="1"/>
  <c r="GM202" i="1"/>
  <c r="GI202" i="1"/>
  <c r="GF202" i="1"/>
  <c r="GE202" i="1"/>
  <c r="GD202" i="1"/>
  <c r="GC202" i="1"/>
  <c r="GA202" i="1"/>
  <c r="FB202" i="1"/>
  <c r="FA202" i="1"/>
  <c r="EZ202" i="1"/>
  <c r="EY202" i="1"/>
  <c r="ET202" i="1"/>
  <c r="ES202" i="1"/>
  <c r="EP202" i="1"/>
  <c r="EO202" i="1"/>
  <c r="EN202" i="1"/>
  <c r="EM202" i="1"/>
  <c r="EL202" i="1"/>
  <c r="EC202" i="1"/>
  <c r="EB202" i="1"/>
  <c r="DY202" i="1"/>
  <c r="DW202" i="1"/>
  <c r="DV202" i="1"/>
  <c r="DU202" i="1"/>
  <c r="DT202" i="1"/>
  <c r="DM202" i="1"/>
  <c r="DL202" i="1"/>
  <c r="DK202" i="1"/>
  <c r="DJ202" i="1"/>
  <c r="DI202" i="1"/>
  <c r="DH202" i="1"/>
  <c r="CZ202" i="1"/>
  <c r="CX202" i="1"/>
  <c r="CW202" i="1"/>
  <c r="CV202" i="1"/>
  <c r="CU202" i="1"/>
  <c r="CT202" i="1"/>
  <c r="CS202" i="1"/>
  <c r="CE202" i="1"/>
  <c r="CF202" i="1" s="1"/>
  <c r="CC202" i="1"/>
  <c r="CB202" i="1"/>
  <c r="CA202" i="1"/>
  <c r="BZ202" i="1"/>
  <c r="BY202" i="1"/>
  <c r="BX202" i="1"/>
  <c r="BQ202" i="1"/>
  <c r="BG202" i="1"/>
  <c r="BF202" i="1"/>
  <c r="BE202" i="1"/>
  <c r="BD202" i="1"/>
  <c r="BC202" i="1"/>
  <c r="AW202" i="1"/>
  <c r="AU202" i="1"/>
  <c r="AT202" i="1"/>
  <c r="AS202" i="1"/>
  <c r="AR202" i="1"/>
  <c r="AL202" i="1"/>
  <c r="AM202" i="1" s="1"/>
  <c r="AJ202" i="1"/>
  <c r="AH202" i="1"/>
  <c r="AG202" i="1"/>
  <c r="AF202" i="1"/>
  <c r="AE202" i="1"/>
  <c r="Z202" i="1"/>
  <c r="Y202" i="1"/>
  <c r="X202" i="1"/>
  <c r="W202" i="1"/>
  <c r="V202" i="1"/>
  <c r="O202" i="1"/>
  <c r="P202" i="1" s="1"/>
  <c r="L202" i="1"/>
  <c r="H202" i="1"/>
  <c r="GO201" i="1"/>
  <c r="GN201" i="1"/>
  <c r="GM201" i="1"/>
  <c r="GI201" i="1"/>
  <c r="GF201" i="1"/>
  <c r="GE201" i="1"/>
  <c r="GD201" i="1"/>
  <c r="GC201" i="1"/>
  <c r="GA201" i="1"/>
  <c r="FB201" i="1"/>
  <c r="FA201" i="1"/>
  <c r="EZ201" i="1"/>
  <c r="EY201" i="1"/>
  <c r="ET201" i="1"/>
  <c r="ES201" i="1"/>
  <c r="EP201" i="1"/>
  <c r="EO201" i="1"/>
  <c r="EN201" i="1"/>
  <c r="EM201" i="1"/>
  <c r="EL201" i="1"/>
  <c r="EC201" i="1"/>
  <c r="EB201" i="1"/>
  <c r="DY201" i="1"/>
  <c r="DW201" i="1"/>
  <c r="DV201" i="1"/>
  <c r="DU201" i="1"/>
  <c r="DT201" i="1"/>
  <c r="DM201" i="1"/>
  <c r="DL201" i="1"/>
  <c r="DK201" i="1"/>
  <c r="DJ201" i="1"/>
  <c r="DI201" i="1"/>
  <c r="DH201" i="1"/>
  <c r="CZ201" i="1"/>
  <c r="CX201" i="1"/>
  <c r="CW201" i="1"/>
  <c r="CV201" i="1"/>
  <c r="CU201" i="1"/>
  <c r="CT201" i="1"/>
  <c r="CS201" i="1"/>
  <c r="CE201" i="1"/>
  <c r="CF201" i="1" s="1"/>
  <c r="CC201" i="1"/>
  <c r="CB201" i="1"/>
  <c r="CA201" i="1"/>
  <c r="BZ201" i="1"/>
  <c r="BY201" i="1"/>
  <c r="BX201" i="1"/>
  <c r="BQ201" i="1"/>
  <c r="BG201" i="1"/>
  <c r="BF201" i="1"/>
  <c r="BE201" i="1"/>
  <c r="BD201" i="1"/>
  <c r="BC201" i="1"/>
  <c r="AW201" i="1"/>
  <c r="AU201" i="1"/>
  <c r="AT201" i="1"/>
  <c r="AS201" i="1"/>
  <c r="AR201" i="1"/>
  <c r="AL201" i="1"/>
  <c r="AM201" i="1" s="1"/>
  <c r="AJ201" i="1"/>
  <c r="AH201" i="1"/>
  <c r="AG201" i="1"/>
  <c r="AF201" i="1"/>
  <c r="AE201" i="1"/>
  <c r="Z201" i="1"/>
  <c r="Y201" i="1"/>
  <c r="X201" i="1"/>
  <c r="W201" i="1"/>
  <c r="V201" i="1"/>
  <c r="O201" i="1"/>
  <c r="P201" i="1" s="1"/>
  <c r="L201" i="1"/>
  <c r="H201" i="1"/>
  <c r="GO200" i="1"/>
  <c r="GN200" i="1"/>
  <c r="GM200" i="1"/>
  <c r="GI200" i="1"/>
  <c r="GF200" i="1"/>
  <c r="GE200" i="1"/>
  <c r="GD200" i="1"/>
  <c r="GC200" i="1"/>
  <c r="GA200" i="1"/>
  <c r="FB200" i="1"/>
  <c r="FA200" i="1"/>
  <c r="EZ200" i="1"/>
  <c r="EY200" i="1"/>
  <c r="ET200" i="1"/>
  <c r="ES200" i="1"/>
  <c r="EP200" i="1"/>
  <c r="EO200" i="1"/>
  <c r="EN200" i="1"/>
  <c r="EM200" i="1"/>
  <c r="EL200" i="1"/>
  <c r="EC200" i="1"/>
  <c r="EB200" i="1"/>
  <c r="DY200" i="1"/>
  <c r="DW200" i="1"/>
  <c r="DV200" i="1"/>
  <c r="DU200" i="1"/>
  <c r="DT200" i="1"/>
  <c r="DM200" i="1"/>
  <c r="DL200" i="1"/>
  <c r="DK200" i="1"/>
  <c r="DJ200" i="1"/>
  <c r="DI200" i="1"/>
  <c r="DH200" i="1"/>
  <c r="CZ200" i="1"/>
  <c r="CX200" i="1"/>
  <c r="CW200" i="1"/>
  <c r="CV200" i="1"/>
  <c r="CU200" i="1"/>
  <c r="CT200" i="1"/>
  <c r="CS200" i="1"/>
  <c r="CE200" i="1"/>
  <c r="CF200" i="1" s="1"/>
  <c r="CC200" i="1"/>
  <c r="CB200" i="1"/>
  <c r="CA200" i="1"/>
  <c r="BZ200" i="1"/>
  <c r="BY200" i="1"/>
  <c r="BX200" i="1"/>
  <c r="BQ200" i="1"/>
  <c r="BG200" i="1"/>
  <c r="BF200" i="1"/>
  <c r="BE200" i="1"/>
  <c r="BD200" i="1"/>
  <c r="BC200" i="1"/>
  <c r="AW200" i="1"/>
  <c r="AU200" i="1"/>
  <c r="AT200" i="1"/>
  <c r="AS200" i="1"/>
  <c r="AR200" i="1"/>
  <c r="AL200" i="1"/>
  <c r="AM200" i="1" s="1"/>
  <c r="AJ200" i="1"/>
  <c r="AH200" i="1"/>
  <c r="AG200" i="1"/>
  <c r="AF200" i="1"/>
  <c r="AE200" i="1"/>
  <c r="Z200" i="1"/>
  <c r="Y200" i="1"/>
  <c r="X200" i="1"/>
  <c r="W200" i="1"/>
  <c r="V200" i="1"/>
  <c r="O200" i="1"/>
  <c r="P200" i="1" s="1"/>
  <c r="L200" i="1"/>
  <c r="H200" i="1"/>
  <c r="GO199" i="1"/>
  <c r="GN199" i="1"/>
  <c r="GM199" i="1"/>
  <c r="GI199" i="1"/>
  <c r="GF199" i="1"/>
  <c r="GE199" i="1"/>
  <c r="GD199" i="1"/>
  <c r="GC199" i="1"/>
  <c r="GA199" i="1"/>
  <c r="FB199" i="1"/>
  <c r="FA199" i="1"/>
  <c r="EZ199" i="1"/>
  <c r="EY199" i="1"/>
  <c r="ET199" i="1"/>
  <c r="ES199" i="1"/>
  <c r="EP199" i="1"/>
  <c r="EO199" i="1"/>
  <c r="EN199" i="1"/>
  <c r="EM199" i="1"/>
  <c r="EL199" i="1"/>
  <c r="EC199" i="1"/>
  <c r="EB199" i="1"/>
  <c r="DY199" i="1"/>
  <c r="DW199" i="1"/>
  <c r="DV199" i="1"/>
  <c r="DU199" i="1"/>
  <c r="DT199" i="1"/>
  <c r="DM199" i="1"/>
  <c r="DL199" i="1"/>
  <c r="DK199" i="1"/>
  <c r="DJ199" i="1"/>
  <c r="DI199" i="1"/>
  <c r="DH199" i="1"/>
  <c r="CZ199" i="1"/>
  <c r="CX199" i="1"/>
  <c r="CW199" i="1"/>
  <c r="CV199" i="1"/>
  <c r="CU199" i="1"/>
  <c r="CT199" i="1"/>
  <c r="CS199" i="1"/>
  <c r="CE199" i="1"/>
  <c r="CF199" i="1" s="1"/>
  <c r="CC199" i="1"/>
  <c r="CB199" i="1"/>
  <c r="CA199" i="1"/>
  <c r="BZ199" i="1"/>
  <c r="BY199" i="1"/>
  <c r="BX199" i="1"/>
  <c r="BQ199" i="1"/>
  <c r="BG199" i="1"/>
  <c r="BF199" i="1"/>
  <c r="BE199" i="1"/>
  <c r="BD199" i="1"/>
  <c r="BC199" i="1"/>
  <c r="AW199" i="1"/>
  <c r="AU199" i="1"/>
  <c r="AT199" i="1"/>
  <c r="AS199" i="1"/>
  <c r="AR199" i="1"/>
  <c r="AL199" i="1"/>
  <c r="AM199" i="1" s="1"/>
  <c r="AJ199" i="1"/>
  <c r="AH199" i="1"/>
  <c r="AG199" i="1"/>
  <c r="AF199" i="1"/>
  <c r="AE199" i="1"/>
  <c r="Z199" i="1"/>
  <c r="Y199" i="1"/>
  <c r="X199" i="1"/>
  <c r="W199" i="1"/>
  <c r="V199" i="1"/>
  <c r="O199" i="1"/>
  <c r="P199" i="1" s="1"/>
  <c r="L199" i="1"/>
  <c r="H199" i="1"/>
  <c r="GO198" i="1"/>
  <c r="GN198" i="1"/>
  <c r="GM198" i="1"/>
  <c r="GI198" i="1"/>
  <c r="GF198" i="1"/>
  <c r="GE198" i="1"/>
  <c r="GD198" i="1"/>
  <c r="GC198" i="1"/>
  <c r="GA198" i="1"/>
  <c r="FB198" i="1"/>
  <c r="FA198" i="1"/>
  <c r="EZ198" i="1"/>
  <c r="EY198" i="1"/>
  <c r="ET198" i="1"/>
  <c r="ES198" i="1"/>
  <c r="EP198" i="1"/>
  <c r="EO198" i="1"/>
  <c r="EN198" i="1"/>
  <c r="EM198" i="1"/>
  <c r="EL198" i="1"/>
  <c r="EC198" i="1"/>
  <c r="EB198" i="1"/>
  <c r="DY198" i="1"/>
  <c r="DW198" i="1"/>
  <c r="DV198" i="1"/>
  <c r="DU198" i="1"/>
  <c r="DT198" i="1"/>
  <c r="DM198" i="1"/>
  <c r="DL198" i="1"/>
  <c r="DK198" i="1"/>
  <c r="DJ198" i="1"/>
  <c r="DI198" i="1"/>
  <c r="DH198" i="1"/>
  <c r="CZ198" i="1"/>
  <c r="CX198" i="1"/>
  <c r="CW198" i="1"/>
  <c r="CV198" i="1"/>
  <c r="CU198" i="1"/>
  <c r="CT198" i="1"/>
  <c r="CS198" i="1"/>
  <c r="CE198" i="1"/>
  <c r="CF198" i="1" s="1"/>
  <c r="CC198" i="1"/>
  <c r="CB198" i="1"/>
  <c r="CA198" i="1"/>
  <c r="BZ198" i="1"/>
  <c r="BY198" i="1"/>
  <c r="BX198" i="1"/>
  <c r="BQ198" i="1"/>
  <c r="BG198" i="1"/>
  <c r="BF198" i="1"/>
  <c r="BE198" i="1"/>
  <c r="BD198" i="1"/>
  <c r="BC198" i="1"/>
  <c r="AW198" i="1"/>
  <c r="AU198" i="1"/>
  <c r="AT198" i="1"/>
  <c r="AS198" i="1"/>
  <c r="AR198" i="1"/>
  <c r="AL198" i="1"/>
  <c r="AM198" i="1" s="1"/>
  <c r="AJ198" i="1"/>
  <c r="AH198" i="1"/>
  <c r="AG198" i="1"/>
  <c r="AF198" i="1"/>
  <c r="AE198" i="1"/>
  <c r="Z198" i="1"/>
  <c r="Y198" i="1"/>
  <c r="X198" i="1"/>
  <c r="W198" i="1"/>
  <c r="V198" i="1"/>
  <c r="O198" i="1"/>
  <c r="P198" i="1" s="1"/>
  <c r="L198" i="1"/>
  <c r="H198" i="1"/>
  <c r="GO197" i="1"/>
  <c r="GN197" i="1"/>
  <c r="GM197" i="1"/>
  <c r="GI197" i="1"/>
  <c r="GF197" i="1"/>
  <c r="GE197" i="1"/>
  <c r="GD197" i="1"/>
  <c r="GC197" i="1"/>
  <c r="GA197" i="1"/>
  <c r="FB197" i="1"/>
  <c r="FA197" i="1"/>
  <c r="EZ197" i="1"/>
  <c r="EY197" i="1"/>
  <c r="ET197" i="1"/>
  <c r="ES197" i="1"/>
  <c r="EP197" i="1"/>
  <c r="EO197" i="1"/>
  <c r="EN197" i="1"/>
  <c r="EM197" i="1"/>
  <c r="EL197" i="1"/>
  <c r="EC197" i="1"/>
  <c r="EB197" i="1"/>
  <c r="DY197" i="1"/>
  <c r="DW197" i="1"/>
  <c r="DV197" i="1"/>
  <c r="DU197" i="1"/>
  <c r="DT197" i="1"/>
  <c r="DM197" i="1"/>
  <c r="DL197" i="1"/>
  <c r="DK197" i="1"/>
  <c r="DJ197" i="1"/>
  <c r="DI197" i="1"/>
  <c r="DH197" i="1"/>
  <c r="CZ197" i="1"/>
  <c r="CX197" i="1"/>
  <c r="CW197" i="1"/>
  <c r="CV197" i="1"/>
  <c r="CU197" i="1"/>
  <c r="CT197" i="1"/>
  <c r="CS197" i="1"/>
  <c r="CE197" i="1"/>
  <c r="CF197" i="1" s="1"/>
  <c r="CC197" i="1"/>
  <c r="CB197" i="1"/>
  <c r="CA197" i="1"/>
  <c r="BZ197" i="1"/>
  <c r="BY197" i="1"/>
  <c r="BX197" i="1"/>
  <c r="BQ197" i="1"/>
  <c r="BG197" i="1"/>
  <c r="BF197" i="1"/>
  <c r="BE197" i="1"/>
  <c r="BD197" i="1"/>
  <c r="BC197" i="1"/>
  <c r="AW197" i="1"/>
  <c r="AU197" i="1"/>
  <c r="AT197" i="1"/>
  <c r="AS197" i="1"/>
  <c r="AR197" i="1"/>
  <c r="AL197" i="1"/>
  <c r="AM197" i="1" s="1"/>
  <c r="AJ197" i="1"/>
  <c r="AH197" i="1"/>
  <c r="AG197" i="1"/>
  <c r="AF197" i="1"/>
  <c r="AE197" i="1"/>
  <c r="Z197" i="1"/>
  <c r="Y197" i="1"/>
  <c r="X197" i="1"/>
  <c r="W197" i="1"/>
  <c r="V197" i="1"/>
  <c r="O197" i="1"/>
  <c r="P197" i="1" s="1"/>
  <c r="L197" i="1"/>
  <c r="H197" i="1"/>
  <c r="GO196" i="1"/>
  <c r="GN196" i="1"/>
  <c r="GM196" i="1"/>
  <c r="GI196" i="1"/>
  <c r="GF196" i="1"/>
  <c r="GE196" i="1"/>
  <c r="GD196" i="1"/>
  <c r="GC196" i="1"/>
  <c r="GA196" i="1"/>
  <c r="FB196" i="1"/>
  <c r="FA196" i="1"/>
  <c r="EZ196" i="1"/>
  <c r="EY196" i="1"/>
  <c r="ET196" i="1"/>
  <c r="ES196" i="1"/>
  <c r="EP196" i="1"/>
  <c r="EO196" i="1"/>
  <c r="EN196" i="1"/>
  <c r="EM196" i="1"/>
  <c r="EL196" i="1"/>
  <c r="EC196" i="1"/>
  <c r="EB196" i="1"/>
  <c r="DY196" i="1"/>
  <c r="DW196" i="1"/>
  <c r="DV196" i="1"/>
  <c r="DU196" i="1"/>
  <c r="DT196" i="1"/>
  <c r="DM196" i="1"/>
  <c r="DL196" i="1"/>
  <c r="DK196" i="1"/>
  <c r="DJ196" i="1"/>
  <c r="DI196" i="1"/>
  <c r="DH196" i="1"/>
  <c r="CZ196" i="1"/>
  <c r="CX196" i="1"/>
  <c r="CW196" i="1"/>
  <c r="CV196" i="1"/>
  <c r="CU196" i="1"/>
  <c r="CT196" i="1"/>
  <c r="CS196" i="1"/>
  <c r="CE196" i="1"/>
  <c r="CF196" i="1" s="1"/>
  <c r="CC196" i="1"/>
  <c r="CB196" i="1"/>
  <c r="CA196" i="1"/>
  <c r="BZ196" i="1"/>
  <c r="BY196" i="1"/>
  <c r="BX196" i="1"/>
  <c r="BQ196" i="1"/>
  <c r="BG196" i="1"/>
  <c r="BF196" i="1"/>
  <c r="BE196" i="1"/>
  <c r="BD196" i="1"/>
  <c r="BC196" i="1"/>
  <c r="AW196" i="1"/>
  <c r="AU196" i="1"/>
  <c r="AT196" i="1"/>
  <c r="AS196" i="1"/>
  <c r="AR196" i="1"/>
  <c r="AL196" i="1"/>
  <c r="AM196" i="1" s="1"/>
  <c r="AJ196" i="1"/>
  <c r="AH196" i="1"/>
  <c r="AG196" i="1"/>
  <c r="AF196" i="1"/>
  <c r="AE196" i="1"/>
  <c r="Z196" i="1"/>
  <c r="Y196" i="1"/>
  <c r="X196" i="1"/>
  <c r="W196" i="1"/>
  <c r="V196" i="1"/>
  <c r="O196" i="1"/>
  <c r="P196" i="1" s="1"/>
  <c r="L196" i="1"/>
  <c r="H196" i="1"/>
  <c r="GO195" i="1"/>
  <c r="GN195" i="1"/>
  <c r="GM195" i="1"/>
  <c r="GI195" i="1"/>
  <c r="GF195" i="1"/>
  <c r="GE195" i="1"/>
  <c r="GD195" i="1"/>
  <c r="GC195" i="1"/>
  <c r="GA195" i="1"/>
  <c r="FB195" i="1"/>
  <c r="FA195" i="1"/>
  <c r="EZ195" i="1"/>
  <c r="EY195" i="1"/>
  <c r="ET195" i="1"/>
  <c r="ES195" i="1"/>
  <c r="EP195" i="1"/>
  <c r="EO195" i="1"/>
  <c r="EN195" i="1"/>
  <c r="EM195" i="1"/>
  <c r="EL195" i="1"/>
  <c r="EC195" i="1"/>
  <c r="EB195" i="1"/>
  <c r="DY195" i="1"/>
  <c r="DW195" i="1"/>
  <c r="DV195" i="1"/>
  <c r="DU195" i="1"/>
  <c r="DT195" i="1"/>
  <c r="DM195" i="1"/>
  <c r="DL195" i="1"/>
  <c r="DK195" i="1"/>
  <c r="DJ195" i="1"/>
  <c r="DI195" i="1"/>
  <c r="DH195" i="1"/>
  <c r="CZ195" i="1"/>
  <c r="CX195" i="1"/>
  <c r="CW195" i="1"/>
  <c r="CV195" i="1"/>
  <c r="CU195" i="1"/>
  <c r="CT195" i="1"/>
  <c r="CS195" i="1"/>
  <c r="CE195" i="1"/>
  <c r="CF195" i="1" s="1"/>
  <c r="CC195" i="1"/>
  <c r="CB195" i="1"/>
  <c r="CA195" i="1"/>
  <c r="BZ195" i="1"/>
  <c r="BY195" i="1"/>
  <c r="BX195" i="1"/>
  <c r="BQ195" i="1"/>
  <c r="BG195" i="1"/>
  <c r="BF195" i="1"/>
  <c r="BE195" i="1"/>
  <c r="BD195" i="1"/>
  <c r="BC195" i="1"/>
  <c r="AW195" i="1"/>
  <c r="AU195" i="1"/>
  <c r="AT195" i="1"/>
  <c r="AS195" i="1"/>
  <c r="AR195" i="1"/>
  <c r="AL195" i="1"/>
  <c r="AM195" i="1" s="1"/>
  <c r="AJ195" i="1"/>
  <c r="AH195" i="1"/>
  <c r="AG195" i="1"/>
  <c r="AF195" i="1"/>
  <c r="AE195" i="1"/>
  <c r="Z195" i="1"/>
  <c r="Y195" i="1"/>
  <c r="X195" i="1"/>
  <c r="W195" i="1"/>
  <c r="V195" i="1"/>
  <c r="O195" i="1"/>
  <c r="P195" i="1" s="1"/>
  <c r="L195" i="1"/>
  <c r="H195" i="1"/>
  <c r="GO194" i="1"/>
  <c r="GN194" i="1"/>
  <c r="GM194" i="1"/>
  <c r="GI194" i="1"/>
  <c r="GF194" i="1"/>
  <c r="GE194" i="1"/>
  <c r="GD194" i="1"/>
  <c r="GC194" i="1"/>
  <c r="GA194" i="1"/>
  <c r="FB194" i="1"/>
  <c r="FA194" i="1"/>
  <c r="EZ194" i="1"/>
  <c r="EY194" i="1"/>
  <c r="ET194" i="1"/>
  <c r="ES194" i="1"/>
  <c r="EP194" i="1"/>
  <c r="EO194" i="1"/>
  <c r="EN194" i="1"/>
  <c r="EM194" i="1"/>
  <c r="EL194" i="1"/>
  <c r="EC194" i="1"/>
  <c r="EB194" i="1"/>
  <c r="DY194" i="1"/>
  <c r="DW194" i="1"/>
  <c r="DV194" i="1"/>
  <c r="DU194" i="1"/>
  <c r="DT194" i="1"/>
  <c r="DM194" i="1"/>
  <c r="DL194" i="1"/>
  <c r="DK194" i="1"/>
  <c r="DJ194" i="1"/>
  <c r="DI194" i="1"/>
  <c r="DH194" i="1"/>
  <c r="CZ194" i="1"/>
  <c r="CX194" i="1"/>
  <c r="CW194" i="1"/>
  <c r="CV194" i="1"/>
  <c r="CU194" i="1"/>
  <c r="CT194" i="1"/>
  <c r="CS194" i="1"/>
  <c r="CE194" i="1"/>
  <c r="CF194" i="1" s="1"/>
  <c r="CC194" i="1"/>
  <c r="CB194" i="1"/>
  <c r="CA194" i="1"/>
  <c r="BZ194" i="1"/>
  <c r="BY194" i="1"/>
  <c r="BX194" i="1"/>
  <c r="BQ194" i="1"/>
  <c r="BG194" i="1"/>
  <c r="BF194" i="1"/>
  <c r="BE194" i="1"/>
  <c r="BD194" i="1"/>
  <c r="BC194" i="1"/>
  <c r="AW194" i="1"/>
  <c r="AU194" i="1"/>
  <c r="AT194" i="1"/>
  <c r="AS194" i="1"/>
  <c r="AR194" i="1"/>
  <c r="AL194" i="1"/>
  <c r="AM194" i="1" s="1"/>
  <c r="AJ194" i="1"/>
  <c r="AH194" i="1"/>
  <c r="AG194" i="1"/>
  <c r="AF194" i="1"/>
  <c r="AE194" i="1"/>
  <c r="Z194" i="1"/>
  <c r="Y194" i="1"/>
  <c r="X194" i="1"/>
  <c r="W194" i="1"/>
  <c r="V194" i="1"/>
  <c r="O194" i="1"/>
  <c r="P194" i="1" s="1"/>
  <c r="L194" i="1"/>
  <c r="H194" i="1"/>
  <c r="GO193" i="1"/>
  <c r="GN193" i="1"/>
  <c r="GM193" i="1"/>
  <c r="GI193" i="1"/>
  <c r="GF193" i="1"/>
  <c r="GE193" i="1"/>
  <c r="GD193" i="1"/>
  <c r="GC193" i="1"/>
  <c r="GA193" i="1"/>
  <c r="FB193" i="1"/>
  <c r="FA193" i="1"/>
  <c r="EZ193" i="1"/>
  <c r="EY193" i="1"/>
  <c r="ET193" i="1"/>
  <c r="ES193" i="1"/>
  <c r="EP193" i="1"/>
  <c r="EO193" i="1"/>
  <c r="EN193" i="1"/>
  <c r="EM193" i="1"/>
  <c r="EL193" i="1"/>
  <c r="EC193" i="1"/>
  <c r="EB193" i="1"/>
  <c r="DY193" i="1"/>
  <c r="DW193" i="1"/>
  <c r="DV193" i="1"/>
  <c r="DU193" i="1"/>
  <c r="DT193" i="1"/>
  <c r="DM193" i="1"/>
  <c r="DL193" i="1"/>
  <c r="DK193" i="1"/>
  <c r="DJ193" i="1"/>
  <c r="DI193" i="1"/>
  <c r="DH193" i="1"/>
  <c r="CZ193" i="1"/>
  <c r="CX193" i="1"/>
  <c r="CW193" i="1"/>
  <c r="CV193" i="1"/>
  <c r="CU193" i="1"/>
  <c r="CT193" i="1"/>
  <c r="CS193" i="1"/>
  <c r="CE193" i="1"/>
  <c r="CF193" i="1" s="1"/>
  <c r="CC193" i="1"/>
  <c r="CB193" i="1"/>
  <c r="CA193" i="1"/>
  <c r="BZ193" i="1"/>
  <c r="BY193" i="1"/>
  <c r="BX193" i="1"/>
  <c r="BQ193" i="1"/>
  <c r="BG193" i="1"/>
  <c r="BF193" i="1"/>
  <c r="BE193" i="1"/>
  <c r="BD193" i="1"/>
  <c r="BC193" i="1"/>
  <c r="AW193" i="1"/>
  <c r="AU193" i="1"/>
  <c r="AT193" i="1"/>
  <c r="AS193" i="1"/>
  <c r="AR193" i="1"/>
  <c r="AL193" i="1"/>
  <c r="AM193" i="1" s="1"/>
  <c r="AJ193" i="1"/>
  <c r="AH193" i="1"/>
  <c r="AG193" i="1"/>
  <c r="AF193" i="1"/>
  <c r="AE193" i="1"/>
  <c r="Z193" i="1"/>
  <c r="Y193" i="1"/>
  <c r="X193" i="1"/>
  <c r="W193" i="1"/>
  <c r="V193" i="1"/>
  <c r="O193" i="1"/>
  <c r="P193" i="1" s="1"/>
  <c r="L193" i="1"/>
  <c r="H193" i="1"/>
  <c r="GO192" i="1"/>
  <c r="GN192" i="1"/>
  <c r="GM192" i="1"/>
  <c r="GI192" i="1"/>
  <c r="GF192" i="1"/>
  <c r="GE192" i="1"/>
  <c r="GD192" i="1"/>
  <c r="GC192" i="1"/>
  <c r="GA192" i="1"/>
  <c r="FB192" i="1"/>
  <c r="FA192" i="1"/>
  <c r="EZ192" i="1"/>
  <c r="EY192" i="1"/>
  <c r="ET192" i="1"/>
  <c r="ES192" i="1"/>
  <c r="EP192" i="1"/>
  <c r="EO192" i="1"/>
  <c r="EN192" i="1"/>
  <c r="EM192" i="1"/>
  <c r="EL192" i="1"/>
  <c r="EC192" i="1"/>
  <c r="EB192" i="1"/>
  <c r="DY192" i="1"/>
  <c r="DW192" i="1"/>
  <c r="DV192" i="1"/>
  <c r="DU192" i="1"/>
  <c r="DT192" i="1"/>
  <c r="DM192" i="1"/>
  <c r="DL192" i="1"/>
  <c r="DK192" i="1"/>
  <c r="DJ192" i="1"/>
  <c r="DI192" i="1"/>
  <c r="DH192" i="1"/>
  <c r="CZ192" i="1"/>
  <c r="CX192" i="1"/>
  <c r="CW192" i="1"/>
  <c r="CV192" i="1"/>
  <c r="CU192" i="1"/>
  <c r="CT192" i="1"/>
  <c r="CS192" i="1"/>
  <c r="CE192" i="1"/>
  <c r="CF192" i="1" s="1"/>
  <c r="CC192" i="1"/>
  <c r="CB192" i="1"/>
  <c r="CA192" i="1"/>
  <c r="BZ192" i="1"/>
  <c r="BY192" i="1"/>
  <c r="BX192" i="1"/>
  <c r="BQ192" i="1"/>
  <c r="BG192" i="1"/>
  <c r="BF192" i="1"/>
  <c r="BE192" i="1"/>
  <c r="BD192" i="1"/>
  <c r="BC192" i="1"/>
  <c r="AW192" i="1"/>
  <c r="AU192" i="1"/>
  <c r="AT192" i="1"/>
  <c r="AS192" i="1"/>
  <c r="AR192" i="1"/>
  <c r="AL192" i="1"/>
  <c r="AM192" i="1" s="1"/>
  <c r="AJ192" i="1"/>
  <c r="AH192" i="1"/>
  <c r="AG192" i="1"/>
  <c r="AF192" i="1"/>
  <c r="AE192" i="1"/>
  <c r="Z192" i="1"/>
  <c r="Y192" i="1"/>
  <c r="X192" i="1"/>
  <c r="W192" i="1"/>
  <c r="V192" i="1"/>
  <c r="O192" i="1"/>
  <c r="P192" i="1" s="1"/>
  <c r="L192" i="1"/>
  <c r="H192" i="1"/>
  <c r="GO191" i="1"/>
  <c r="GN191" i="1"/>
  <c r="GM191" i="1"/>
  <c r="GI191" i="1"/>
  <c r="GF191" i="1"/>
  <c r="GE191" i="1"/>
  <c r="GD191" i="1"/>
  <c r="GC191" i="1"/>
  <c r="GA191" i="1"/>
  <c r="FB191" i="1"/>
  <c r="FA191" i="1"/>
  <c r="EZ191" i="1"/>
  <c r="EY191" i="1"/>
  <c r="ET191" i="1"/>
  <c r="ES191" i="1"/>
  <c r="EP191" i="1"/>
  <c r="EO191" i="1"/>
  <c r="EN191" i="1"/>
  <c r="EM191" i="1"/>
  <c r="EL191" i="1"/>
  <c r="EC191" i="1"/>
  <c r="EB191" i="1"/>
  <c r="DY191" i="1"/>
  <c r="DW191" i="1"/>
  <c r="DV191" i="1"/>
  <c r="DU191" i="1"/>
  <c r="DT191" i="1"/>
  <c r="DM191" i="1"/>
  <c r="DL191" i="1"/>
  <c r="DK191" i="1"/>
  <c r="DJ191" i="1"/>
  <c r="DI191" i="1"/>
  <c r="DH191" i="1"/>
  <c r="CZ191" i="1"/>
  <c r="CX191" i="1"/>
  <c r="CW191" i="1"/>
  <c r="CV191" i="1"/>
  <c r="CU191" i="1"/>
  <c r="CT191" i="1"/>
  <c r="CS191" i="1"/>
  <c r="CE191" i="1"/>
  <c r="CF191" i="1" s="1"/>
  <c r="CC191" i="1"/>
  <c r="CB191" i="1"/>
  <c r="CA191" i="1"/>
  <c r="BZ191" i="1"/>
  <c r="BY191" i="1"/>
  <c r="BX191" i="1"/>
  <c r="BQ191" i="1"/>
  <c r="BG191" i="1"/>
  <c r="BF191" i="1"/>
  <c r="BE191" i="1"/>
  <c r="BD191" i="1"/>
  <c r="BC191" i="1"/>
  <c r="AW191" i="1"/>
  <c r="AU191" i="1"/>
  <c r="AT191" i="1"/>
  <c r="AS191" i="1"/>
  <c r="AR191" i="1"/>
  <c r="AL191" i="1"/>
  <c r="AM191" i="1" s="1"/>
  <c r="AJ191" i="1"/>
  <c r="AH191" i="1"/>
  <c r="AG191" i="1"/>
  <c r="AF191" i="1"/>
  <c r="AE191" i="1"/>
  <c r="Z191" i="1"/>
  <c r="Y191" i="1"/>
  <c r="X191" i="1"/>
  <c r="W191" i="1"/>
  <c r="V191" i="1"/>
  <c r="O191" i="1"/>
  <c r="P191" i="1" s="1"/>
  <c r="L191" i="1"/>
  <c r="H191" i="1"/>
  <c r="GO190" i="1"/>
  <c r="GN190" i="1"/>
  <c r="GM190" i="1"/>
  <c r="GI190" i="1"/>
  <c r="GF190" i="1"/>
  <c r="GE190" i="1"/>
  <c r="GD190" i="1"/>
  <c r="GC190" i="1"/>
  <c r="GA190" i="1"/>
  <c r="FB190" i="1"/>
  <c r="FA190" i="1"/>
  <c r="EZ190" i="1"/>
  <c r="EY190" i="1"/>
  <c r="ET190" i="1"/>
  <c r="ES190" i="1"/>
  <c r="EP190" i="1"/>
  <c r="EO190" i="1"/>
  <c r="EN190" i="1"/>
  <c r="EM190" i="1"/>
  <c r="EL190" i="1"/>
  <c r="EC190" i="1"/>
  <c r="EB190" i="1"/>
  <c r="DY190" i="1"/>
  <c r="DW190" i="1"/>
  <c r="DV190" i="1"/>
  <c r="DU190" i="1"/>
  <c r="DT190" i="1"/>
  <c r="DM190" i="1"/>
  <c r="DL190" i="1"/>
  <c r="DK190" i="1"/>
  <c r="DJ190" i="1"/>
  <c r="DI190" i="1"/>
  <c r="DH190" i="1"/>
  <c r="CZ190" i="1"/>
  <c r="CX190" i="1"/>
  <c r="CW190" i="1"/>
  <c r="CV190" i="1"/>
  <c r="CU190" i="1"/>
  <c r="CT190" i="1"/>
  <c r="CS190" i="1"/>
  <c r="CE190" i="1"/>
  <c r="CF190" i="1" s="1"/>
  <c r="CC190" i="1"/>
  <c r="CB190" i="1"/>
  <c r="CA190" i="1"/>
  <c r="BZ190" i="1"/>
  <c r="BY190" i="1"/>
  <c r="BX190" i="1"/>
  <c r="BQ190" i="1"/>
  <c r="BG190" i="1"/>
  <c r="BF190" i="1"/>
  <c r="BE190" i="1"/>
  <c r="BD190" i="1"/>
  <c r="BC190" i="1"/>
  <c r="AW190" i="1"/>
  <c r="AU190" i="1"/>
  <c r="AT190" i="1"/>
  <c r="AS190" i="1"/>
  <c r="AR190" i="1"/>
  <c r="AL190" i="1"/>
  <c r="AM190" i="1" s="1"/>
  <c r="AJ190" i="1"/>
  <c r="AH190" i="1"/>
  <c r="AG190" i="1"/>
  <c r="AF190" i="1"/>
  <c r="AE190" i="1"/>
  <c r="Z190" i="1"/>
  <c r="Y190" i="1"/>
  <c r="X190" i="1"/>
  <c r="W190" i="1"/>
  <c r="V190" i="1"/>
  <c r="O190" i="1"/>
  <c r="P190" i="1" s="1"/>
  <c r="L190" i="1"/>
  <c r="H190" i="1"/>
  <c r="GO189" i="1"/>
  <c r="GN189" i="1"/>
  <c r="GM189" i="1"/>
  <c r="GI189" i="1"/>
  <c r="GF189" i="1"/>
  <c r="GE189" i="1"/>
  <c r="GD189" i="1"/>
  <c r="GC189" i="1"/>
  <c r="GA189" i="1"/>
  <c r="FB189" i="1"/>
  <c r="FA189" i="1"/>
  <c r="EZ189" i="1"/>
  <c r="EY189" i="1"/>
  <c r="ET189" i="1"/>
  <c r="ES189" i="1"/>
  <c r="EP189" i="1"/>
  <c r="EO189" i="1"/>
  <c r="EN189" i="1"/>
  <c r="EM189" i="1"/>
  <c r="EL189" i="1"/>
  <c r="EC189" i="1"/>
  <c r="EB189" i="1"/>
  <c r="DY189" i="1"/>
  <c r="DW189" i="1"/>
  <c r="DV189" i="1"/>
  <c r="DU189" i="1"/>
  <c r="DT189" i="1"/>
  <c r="DM189" i="1"/>
  <c r="DL189" i="1"/>
  <c r="DK189" i="1"/>
  <c r="DJ189" i="1"/>
  <c r="DI189" i="1"/>
  <c r="DH189" i="1"/>
  <c r="CZ189" i="1"/>
  <c r="CX189" i="1"/>
  <c r="CW189" i="1"/>
  <c r="CV189" i="1"/>
  <c r="CU189" i="1"/>
  <c r="CT189" i="1"/>
  <c r="CS189" i="1"/>
  <c r="CE189" i="1"/>
  <c r="CF189" i="1" s="1"/>
  <c r="CC189" i="1"/>
  <c r="CB189" i="1"/>
  <c r="CA189" i="1"/>
  <c r="BZ189" i="1"/>
  <c r="BY189" i="1"/>
  <c r="BX189" i="1"/>
  <c r="BQ189" i="1"/>
  <c r="BG189" i="1"/>
  <c r="BF189" i="1"/>
  <c r="BE189" i="1"/>
  <c r="BD189" i="1"/>
  <c r="BC189" i="1"/>
  <c r="AW189" i="1"/>
  <c r="AU189" i="1"/>
  <c r="AT189" i="1"/>
  <c r="AS189" i="1"/>
  <c r="AR189" i="1"/>
  <c r="AL189" i="1"/>
  <c r="AM189" i="1" s="1"/>
  <c r="AJ189" i="1"/>
  <c r="AH189" i="1"/>
  <c r="AG189" i="1"/>
  <c r="AF189" i="1"/>
  <c r="AE189" i="1"/>
  <c r="Z189" i="1"/>
  <c r="Y189" i="1"/>
  <c r="X189" i="1"/>
  <c r="W189" i="1"/>
  <c r="V189" i="1"/>
  <c r="O189" i="1"/>
  <c r="P189" i="1" s="1"/>
  <c r="L189" i="1"/>
  <c r="H189" i="1"/>
  <c r="GO188" i="1"/>
  <c r="GN188" i="1"/>
  <c r="GM188" i="1"/>
  <c r="GI188" i="1"/>
  <c r="GF188" i="1"/>
  <c r="GE188" i="1"/>
  <c r="GD188" i="1"/>
  <c r="GC188" i="1"/>
  <c r="GA188" i="1"/>
  <c r="FB188" i="1"/>
  <c r="FA188" i="1"/>
  <c r="EZ188" i="1"/>
  <c r="EY188" i="1"/>
  <c r="ET188" i="1"/>
  <c r="ES188" i="1"/>
  <c r="EP188" i="1"/>
  <c r="EO188" i="1"/>
  <c r="EN188" i="1"/>
  <c r="EM188" i="1"/>
  <c r="EL188" i="1"/>
  <c r="EC188" i="1"/>
  <c r="EB188" i="1"/>
  <c r="DY188" i="1"/>
  <c r="DW188" i="1"/>
  <c r="DV188" i="1"/>
  <c r="DU188" i="1"/>
  <c r="DT188" i="1"/>
  <c r="DM188" i="1"/>
  <c r="DL188" i="1"/>
  <c r="DK188" i="1"/>
  <c r="DJ188" i="1"/>
  <c r="DI188" i="1"/>
  <c r="DH188" i="1"/>
  <c r="CZ188" i="1"/>
  <c r="CX188" i="1"/>
  <c r="CW188" i="1"/>
  <c r="CV188" i="1"/>
  <c r="CU188" i="1"/>
  <c r="CT188" i="1"/>
  <c r="CS188" i="1"/>
  <c r="CE188" i="1"/>
  <c r="CF188" i="1" s="1"/>
  <c r="CC188" i="1"/>
  <c r="CB188" i="1"/>
  <c r="CA188" i="1"/>
  <c r="BZ188" i="1"/>
  <c r="BY188" i="1"/>
  <c r="BX188" i="1"/>
  <c r="BQ188" i="1"/>
  <c r="BG188" i="1"/>
  <c r="BF188" i="1"/>
  <c r="BE188" i="1"/>
  <c r="BD188" i="1"/>
  <c r="BC188" i="1"/>
  <c r="AW188" i="1"/>
  <c r="AU188" i="1"/>
  <c r="AT188" i="1"/>
  <c r="AS188" i="1"/>
  <c r="AR188" i="1"/>
  <c r="AL188" i="1"/>
  <c r="AM188" i="1" s="1"/>
  <c r="AJ188" i="1"/>
  <c r="AH188" i="1"/>
  <c r="AG188" i="1"/>
  <c r="AF188" i="1"/>
  <c r="AE188" i="1"/>
  <c r="Z188" i="1"/>
  <c r="Y188" i="1"/>
  <c r="X188" i="1"/>
  <c r="W188" i="1"/>
  <c r="V188" i="1"/>
  <c r="O188" i="1"/>
  <c r="P188" i="1" s="1"/>
  <c r="L188" i="1"/>
  <c r="H188" i="1"/>
  <c r="GO187" i="1"/>
  <c r="GN187" i="1"/>
  <c r="GM187" i="1"/>
  <c r="GI187" i="1"/>
  <c r="GF187" i="1"/>
  <c r="GE187" i="1"/>
  <c r="GD187" i="1"/>
  <c r="GC187" i="1"/>
  <c r="GA187" i="1"/>
  <c r="FB187" i="1"/>
  <c r="FA187" i="1"/>
  <c r="EZ187" i="1"/>
  <c r="EY187" i="1"/>
  <c r="ET187" i="1"/>
  <c r="ES187" i="1"/>
  <c r="EP187" i="1"/>
  <c r="EO187" i="1"/>
  <c r="EN187" i="1"/>
  <c r="EM187" i="1"/>
  <c r="EL187" i="1"/>
  <c r="EC187" i="1"/>
  <c r="EB187" i="1"/>
  <c r="DY187" i="1"/>
  <c r="DW187" i="1"/>
  <c r="DV187" i="1"/>
  <c r="DU187" i="1"/>
  <c r="DT187" i="1"/>
  <c r="DM187" i="1"/>
  <c r="DL187" i="1"/>
  <c r="DK187" i="1"/>
  <c r="DJ187" i="1"/>
  <c r="DI187" i="1"/>
  <c r="DH187" i="1"/>
  <c r="CZ187" i="1"/>
  <c r="CX187" i="1"/>
  <c r="CW187" i="1"/>
  <c r="CV187" i="1"/>
  <c r="CU187" i="1"/>
  <c r="CT187" i="1"/>
  <c r="CS187" i="1"/>
  <c r="CE187" i="1"/>
  <c r="CF187" i="1" s="1"/>
  <c r="CC187" i="1"/>
  <c r="CB187" i="1"/>
  <c r="CA187" i="1"/>
  <c r="BZ187" i="1"/>
  <c r="BY187" i="1"/>
  <c r="BX187" i="1"/>
  <c r="BQ187" i="1"/>
  <c r="BG187" i="1"/>
  <c r="BF187" i="1"/>
  <c r="BE187" i="1"/>
  <c r="BD187" i="1"/>
  <c r="BC187" i="1"/>
  <c r="AW187" i="1"/>
  <c r="AU187" i="1"/>
  <c r="AT187" i="1"/>
  <c r="AS187" i="1"/>
  <c r="AR187" i="1"/>
  <c r="AL187" i="1"/>
  <c r="AM187" i="1" s="1"/>
  <c r="AJ187" i="1"/>
  <c r="AH187" i="1"/>
  <c r="AG187" i="1"/>
  <c r="AF187" i="1"/>
  <c r="AE187" i="1"/>
  <c r="Z187" i="1"/>
  <c r="Y187" i="1"/>
  <c r="X187" i="1"/>
  <c r="W187" i="1"/>
  <c r="V187" i="1"/>
  <c r="O187" i="1"/>
  <c r="P187" i="1" s="1"/>
  <c r="L187" i="1"/>
  <c r="H187" i="1"/>
  <c r="GO186" i="1"/>
  <c r="GN186" i="1"/>
  <c r="GM186" i="1"/>
  <c r="GI186" i="1"/>
  <c r="GF186" i="1"/>
  <c r="GE186" i="1"/>
  <c r="GD186" i="1"/>
  <c r="GC186" i="1"/>
  <c r="GA186" i="1"/>
  <c r="FB186" i="1"/>
  <c r="FA186" i="1"/>
  <c r="EZ186" i="1"/>
  <c r="EY186" i="1"/>
  <c r="ET186" i="1"/>
  <c r="ES186" i="1"/>
  <c r="EP186" i="1"/>
  <c r="EO186" i="1"/>
  <c r="EN186" i="1"/>
  <c r="EM186" i="1"/>
  <c r="EL186" i="1"/>
  <c r="EC186" i="1"/>
  <c r="EB186" i="1"/>
  <c r="DY186" i="1"/>
  <c r="DW186" i="1"/>
  <c r="DV186" i="1"/>
  <c r="DU186" i="1"/>
  <c r="DT186" i="1"/>
  <c r="DM186" i="1"/>
  <c r="DL186" i="1"/>
  <c r="DK186" i="1"/>
  <c r="DJ186" i="1"/>
  <c r="DI186" i="1"/>
  <c r="DH186" i="1"/>
  <c r="CZ186" i="1"/>
  <c r="CX186" i="1"/>
  <c r="CW186" i="1"/>
  <c r="CV186" i="1"/>
  <c r="CU186" i="1"/>
  <c r="CT186" i="1"/>
  <c r="CS186" i="1"/>
  <c r="CE186" i="1"/>
  <c r="CF186" i="1" s="1"/>
  <c r="CC186" i="1"/>
  <c r="CB186" i="1"/>
  <c r="CA186" i="1"/>
  <c r="BZ186" i="1"/>
  <c r="BY186" i="1"/>
  <c r="BX186" i="1"/>
  <c r="BQ186" i="1"/>
  <c r="BG186" i="1"/>
  <c r="BF186" i="1"/>
  <c r="BE186" i="1"/>
  <c r="BD186" i="1"/>
  <c r="BC186" i="1"/>
  <c r="AW186" i="1"/>
  <c r="AU186" i="1"/>
  <c r="AT186" i="1"/>
  <c r="AS186" i="1"/>
  <c r="AR186" i="1"/>
  <c r="AL186" i="1"/>
  <c r="AM186" i="1" s="1"/>
  <c r="AJ186" i="1"/>
  <c r="AH186" i="1"/>
  <c r="AG186" i="1"/>
  <c r="AF186" i="1"/>
  <c r="AE186" i="1"/>
  <c r="Z186" i="1"/>
  <c r="Y186" i="1"/>
  <c r="X186" i="1"/>
  <c r="W186" i="1"/>
  <c r="V186" i="1"/>
  <c r="O186" i="1"/>
  <c r="P186" i="1" s="1"/>
  <c r="L186" i="1"/>
  <c r="H186" i="1"/>
  <c r="GO185" i="1"/>
  <c r="GN185" i="1"/>
  <c r="GM185" i="1"/>
  <c r="GI185" i="1"/>
  <c r="GF185" i="1"/>
  <c r="GE185" i="1"/>
  <c r="GD185" i="1"/>
  <c r="GC185" i="1"/>
  <c r="GA185" i="1"/>
  <c r="FB185" i="1"/>
  <c r="FA185" i="1"/>
  <c r="EZ185" i="1"/>
  <c r="EY185" i="1"/>
  <c r="ET185" i="1"/>
  <c r="ES185" i="1"/>
  <c r="EP185" i="1"/>
  <c r="EO185" i="1"/>
  <c r="EN185" i="1"/>
  <c r="EM185" i="1"/>
  <c r="EL185" i="1"/>
  <c r="EC185" i="1"/>
  <c r="EB185" i="1"/>
  <c r="DY185" i="1"/>
  <c r="DW185" i="1"/>
  <c r="DV185" i="1"/>
  <c r="DU185" i="1"/>
  <c r="DT185" i="1"/>
  <c r="DM185" i="1"/>
  <c r="DL185" i="1"/>
  <c r="DK185" i="1"/>
  <c r="DJ185" i="1"/>
  <c r="DI185" i="1"/>
  <c r="DH185" i="1"/>
  <c r="CZ185" i="1"/>
  <c r="CX185" i="1"/>
  <c r="CW185" i="1"/>
  <c r="CV185" i="1"/>
  <c r="CU185" i="1"/>
  <c r="CT185" i="1"/>
  <c r="CS185" i="1"/>
  <c r="CE185" i="1"/>
  <c r="CF185" i="1" s="1"/>
  <c r="CC185" i="1"/>
  <c r="CB185" i="1"/>
  <c r="CA185" i="1"/>
  <c r="BZ185" i="1"/>
  <c r="BY185" i="1"/>
  <c r="BX185" i="1"/>
  <c r="BQ185" i="1"/>
  <c r="BG185" i="1"/>
  <c r="BF185" i="1"/>
  <c r="BE185" i="1"/>
  <c r="BD185" i="1"/>
  <c r="BC185" i="1"/>
  <c r="AW185" i="1"/>
  <c r="AU185" i="1"/>
  <c r="AT185" i="1"/>
  <c r="AS185" i="1"/>
  <c r="AR185" i="1"/>
  <c r="AL185" i="1"/>
  <c r="AM185" i="1" s="1"/>
  <c r="AJ185" i="1"/>
  <c r="AH185" i="1"/>
  <c r="AG185" i="1"/>
  <c r="AF185" i="1"/>
  <c r="AE185" i="1"/>
  <c r="Z185" i="1"/>
  <c r="Y185" i="1"/>
  <c r="X185" i="1"/>
  <c r="W185" i="1"/>
  <c r="V185" i="1"/>
  <c r="O185" i="1"/>
  <c r="P185" i="1" s="1"/>
  <c r="L185" i="1"/>
  <c r="H185" i="1"/>
  <c r="GO184" i="1"/>
  <c r="GN184" i="1"/>
  <c r="GM184" i="1"/>
  <c r="GI184" i="1"/>
  <c r="GF184" i="1"/>
  <c r="GE184" i="1"/>
  <c r="GD184" i="1"/>
  <c r="GC184" i="1"/>
  <c r="GA184" i="1"/>
  <c r="FB184" i="1"/>
  <c r="FA184" i="1"/>
  <c r="EZ184" i="1"/>
  <c r="EY184" i="1"/>
  <c r="ET184" i="1"/>
  <c r="ES184" i="1"/>
  <c r="EP184" i="1"/>
  <c r="EO184" i="1"/>
  <c r="EN184" i="1"/>
  <c r="EM184" i="1"/>
  <c r="EL184" i="1"/>
  <c r="EC184" i="1"/>
  <c r="EB184" i="1"/>
  <c r="DY184" i="1"/>
  <c r="DW184" i="1"/>
  <c r="DV184" i="1"/>
  <c r="DU184" i="1"/>
  <c r="DT184" i="1"/>
  <c r="DM184" i="1"/>
  <c r="DL184" i="1"/>
  <c r="DK184" i="1"/>
  <c r="DJ184" i="1"/>
  <c r="DI184" i="1"/>
  <c r="DH184" i="1"/>
  <c r="CZ184" i="1"/>
  <c r="CX184" i="1"/>
  <c r="CW184" i="1"/>
  <c r="CV184" i="1"/>
  <c r="CU184" i="1"/>
  <c r="CT184" i="1"/>
  <c r="CS184" i="1"/>
  <c r="CE184" i="1"/>
  <c r="CF184" i="1" s="1"/>
  <c r="CC184" i="1"/>
  <c r="CB184" i="1"/>
  <c r="CA184" i="1"/>
  <c r="BZ184" i="1"/>
  <c r="BY184" i="1"/>
  <c r="BX184" i="1"/>
  <c r="BQ184" i="1"/>
  <c r="BG184" i="1"/>
  <c r="BF184" i="1"/>
  <c r="BE184" i="1"/>
  <c r="BD184" i="1"/>
  <c r="BC184" i="1"/>
  <c r="AW184" i="1"/>
  <c r="AU184" i="1"/>
  <c r="AT184" i="1"/>
  <c r="AS184" i="1"/>
  <c r="AR184" i="1"/>
  <c r="AL184" i="1"/>
  <c r="AM184" i="1" s="1"/>
  <c r="AJ184" i="1"/>
  <c r="AH184" i="1"/>
  <c r="AG184" i="1"/>
  <c r="AF184" i="1"/>
  <c r="AE184" i="1"/>
  <c r="Z184" i="1"/>
  <c r="Y184" i="1"/>
  <c r="X184" i="1"/>
  <c r="W184" i="1"/>
  <c r="V184" i="1"/>
  <c r="O184" i="1"/>
  <c r="P184" i="1" s="1"/>
  <c r="L184" i="1"/>
  <c r="H184" i="1"/>
  <c r="GO183" i="1"/>
  <c r="GN183" i="1"/>
  <c r="GM183" i="1"/>
  <c r="GI183" i="1"/>
  <c r="GF183" i="1"/>
  <c r="GE183" i="1"/>
  <c r="GD183" i="1"/>
  <c r="GC183" i="1"/>
  <c r="GA183" i="1"/>
  <c r="FB183" i="1"/>
  <c r="FA183" i="1"/>
  <c r="EZ183" i="1"/>
  <c r="EY183" i="1"/>
  <c r="ET183" i="1"/>
  <c r="ES183" i="1"/>
  <c r="EP183" i="1"/>
  <c r="EO183" i="1"/>
  <c r="EN183" i="1"/>
  <c r="EM183" i="1"/>
  <c r="EL183" i="1"/>
  <c r="EC183" i="1"/>
  <c r="EB183" i="1"/>
  <c r="DY183" i="1"/>
  <c r="DW183" i="1"/>
  <c r="DV183" i="1"/>
  <c r="DU183" i="1"/>
  <c r="DT183" i="1"/>
  <c r="DM183" i="1"/>
  <c r="DL183" i="1"/>
  <c r="DK183" i="1"/>
  <c r="DJ183" i="1"/>
  <c r="DI183" i="1"/>
  <c r="DH183" i="1"/>
  <c r="CZ183" i="1"/>
  <c r="CX183" i="1"/>
  <c r="CW183" i="1"/>
  <c r="CV183" i="1"/>
  <c r="CU183" i="1"/>
  <c r="CT183" i="1"/>
  <c r="CS183" i="1"/>
  <c r="CE183" i="1"/>
  <c r="CF183" i="1" s="1"/>
  <c r="CC183" i="1"/>
  <c r="CB183" i="1"/>
  <c r="CA183" i="1"/>
  <c r="BZ183" i="1"/>
  <c r="BY183" i="1"/>
  <c r="BX183" i="1"/>
  <c r="BQ183" i="1"/>
  <c r="BG183" i="1"/>
  <c r="BF183" i="1"/>
  <c r="BE183" i="1"/>
  <c r="BD183" i="1"/>
  <c r="BC183" i="1"/>
  <c r="AW183" i="1"/>
  <c r="AU183" i="1"/>
  <c r="AT183" i="1"/>
  <c r="AS183" i="1"/>
  <c r="AR183" i="1"/>
  <c r="AL183" i="1"/>
  <c r="AM183" i="1" s="1"/>
  <c r="AJ183" i="1"/>
  <c r="AH183" i="1"/>
  <c r="AG183" i="1"/>
  <c r="AF183" i="1"/>
  <c r="AE183" i="1"/>
  <c r="Z183" i="1"/>
  <c r="Y183" i="1"/>
  <c r="X183" i="1"/>
  <c r="W183" i="1"/>
  <c r="V183" i="1"/>
  <c r="O183" i="1"/>
  <c r="P183" i="1" s="1"/>
  <c r="L183" i="1"/>
  <c r="H183" i="1"/>
  <c r="GO182" i="1"/>
  <c r="GN182" i="1"/>
  <c r="GM182" i="1"/>
  <c r="GI182" i="1"/>
  <c r="GF182" i="1"/>
  <c r="GE182" i="1"/>
  <c r="GD182" i="1"/>
  <c r="GC182" i="1"/>
  <c r="GA182" i="1"/>
  <c r="FB182" i="1"/>
  <c r="FA182" i="1"/>
  <c r="EZ182" i="1"/>
  <c r="EY182" i="1"/>
  <c r="ET182" i="1"/>
  <c r="ES182" i="1"/>
  <c r="EP182" i="1"/>
  <c r="EO182" i="1"/>
  <c r="EN182" i="1"/>
  <c r="EM182" i="1"/>
  <c r="EL182" i="1"/>
  <c r="EC182" i="1"/>
  <c r="EB182" i="1"/>
  <c r="DY182" i="1"/>
  <c r="DW182" i="1"/>
  <c r="DV182" i="1"/>
  <c r="DU182" i="1"/>
  <c r="DT182" i="1"/>
  <c r="DM182" i="1"/>
  <c r="DL182" i="1"/>
  <c r="DK182" i="1"/>
  <c r="DJ182" i="1"/>
  <c r="DI182" i="1"/>
  <c r="DH182" i="1"/>
  <c r="CZ182" i="1"/>
  <c r="CX182" i="1"/>
  <c r="CW182" i="1"/>
  <c r="CV182" i="1"/>
  <c r="CU182" i="1"/>
  <c r="CT182" i="1"/>
  <c r="CS182" i="1"/>
  <c r="CE182" i="1"/>
  <c r="CF182" i="1" s="1"/>
  <c r="CC182" i="1"/>
  <c r="CB182" i="1"/>
  <c r="CA182" i="1"/>
  <c r="BZ182" i="1"/>
  <c r="BY182" i="1"/>
  <c r="BX182" i="1"/>
  <c r="BQ182" i="1"/>
  <c r="BG182" i="1"/>
  <c r="BF182" i="1"/>
  <c r="BE182" i="1"/>
  <c r="BD182" i="1"/>
  <c r="BC182" i="1"/>
  <c r="AW182" i="1"/>
  <c r="AU182" i="1"/>
  <c r="AT182" i="1"/>
  <c r="AS182" i="1"/>
  <c r="AR182" i="1"/>
  <c r="AL182" i="1"/>
  <c r="AM182" i="1" s="1"/>
  <c r="AJ182" i="1"/>
  <c r="AH182" i="1"/>
  <c r="AG182" i="1"/>
  <c r="AF182" i="1"/>
  <c r="AE182" i="1"/>
  <c r="Z182" i="1"/>
  <c r="Y182" i="1"/>
  <c r="X182" i="1"/>
  <c r="W182" i="1"/>
  <c r="V182" i="1"/>
  <c r="O182" i="1"/>
  <c r="P182" i="1" s="1"/>
  <c r="L182" i="1"/>
  <c r="H182" i="1"/>
  <c r="GO181" i="1"/>
  <c r="GN181" i="1"/>
  <c r="GM181" i="1"/>
  <c r="GI181" i="1"/>
  <c r="GF181" i="1"/>
  <c r="GE181" i="1"/>
  <c r="GD181" i="1"/>
  <c r="GC181" i="1"/>
  <c r="GA181" i="1"/>
  <c r="FB181" i="1"/>
  <c r="FA181" i="1"/>
  <c r="EZ181" i="1"/>
  <c r="EY181" i="1"/>
  <c r="ET181" i="1"/>
  <c r="ES181" i="1"/>
  <c r="EP181" i="1"/>
  <c r="EO181" i="1"/>
  <c r="EN181" i="1"/>
  <c r="EM181" i="1"/>
  <c r="EL181" i="1"/>
  <c r="EC181" i="1"/>
  <c r="EB181" i="1"/>
  <c r="DY181" i="1"/>
  <c r="DW181" i="1"/>
  <c r="DV181" i="1"/>
  <c r="DU181" i="1"/>
  <c r="DT181" i="1"/>
  <c r="DM181" i="1"/>
  <c r="DL181" i="1"/>
  <c r="DK181" i="1"/>
  <c r="DJ181" i="1"/>
  <c r="DI181" i="1"/>
  <c r="DH181" i="1"/>
  <c r="CZ181" i="1"/>
  <c r="CX181" i="1"/>
  <c r="CW181" i="1"/>
  <c r="CV181" i="1"/>
  <c r="CU181" i="1"/>
  <c r="CT181" i="1"/>
  <c r="CS181" i="1"/>
  <c r="CE181" i="1"/>
  <c r="CF181" i="1" s="1"/>
  <c r="CC181" i="1"/>
  <c r="CB181" i="1"/>
  <c r="CA181" i="1"/>
  <c r="BZ181" i="1"/>
  <c r="BY181" i="1"/>
  <c r="BX181" i="1"/>
  <c r="BQ181" i="1"/>
  <c r="BG181" i="1"/>
  <c r="BF181" i="1"/>
  <c r="BE181" i="1"/>
  <c r="BD181" i="1"/>
  <c r="BC181" i="1"/>
  <c r="AW181" i="1"/>
  <c r="AU181" i="1"/>
  <c r="AT181" i="1"/>
  <c r="AS181" i="1"/>
  <c r="AR181" i="1"/>
  <c r="AL181" i="1"/>
  <c r="AM181" i="1" s="1"/>
  <c r="AJ181" i="1"/>
  <c r="AH181" i="1"/>
  <c r="AG181" i="1"/>
  <c r="AF181" i="1"/>
  <c r="AE181" i="1"/>
  <c r="Z181" i="1"/>
  <c r="Y181" i="1"/>
  <c r="X181" i="1"/>
  <c r="W181" i="1"/>
  <c r="V181" i="1"/>
  <c r="O181" i="1"/>
  <c r="P181" i="1" s="1"/>
  <c r="L181" i="1"/>
  <c r="H181" i="1"/>
  <c r="GO180" i="1"/>
  <c r="GN180" i="1"/>
  <c r="GM180" i="1"/>
  <c r="GI180" i="1"/>
  <c r="GF180" i="1"/>
  <c r="GE180" i="1"/>
  <c r="GD180" i="1"/>
  <c r="GC180" i="1"/>
  <c r="GA180" i="1"/>
  <c r="FB180" i="1"/>
  <c r="FA180" i="1"/>
  <c r="EZ180" i="1"/>
  <c r="EY180" i="1"/>
  <c r="ET180" i="1"/>
  <c r="ES180" i="1"/>
  <c r="EP180" i="1"/>
  <c r="EO180" i="1"/>
  <c r="EN180" i="1"/>
  <c r="EM180" i="1"/>
  <c r="EL180" i="1"/>
  <c r="EC180" i="1"/>
  <c r="EB180" i="1"/>
  <c r="DY180" i="1"/>
  <c r="DW180" i="1"/>
  <c r="DV180" i="1"/>
  <c r="DU180" i="1"/>
  <c r="DT180" i="1"/>
  <c r="DM180" i="1"/>
  <c r="DL180" i="1"/>
  <c r="DK180" i="1"/>
  <c r="DJ180" i="1"/>
  <c r="DI180" i="1"/>
  <c r="DH180" i="1"/>
  <c r="CZ180" i="1"/>
  <c r="CX180" i="1"/>
  <c r="CW180" i="1"/>
  <c r="CV180" i="1"/>
  <c r="CU180" i="1"/>
  <c r="CT180" i="1"/>
  <c r="CS180" i="1"/>
  <c r="CE180" i="1"/>
  <c r="CF180" i="1" s="1"/>
  <c r="CC180" i="1"/>
  <c r="CB180" i="1"/>
  <c r="CA180" i="1"/>
  <c r="BZ180" i="1"/>
  <c r="BY180" i="1"/>
  <c r="BX180" i="1"/>
  <c r="BQ180" i="1"/>
  <c r="BG180" i="1"/>
  <c r="BF180" i="1"/>
  <c r="BE180" i="1"/>
  <c r="BD180" i="1"/>
  <c r="BC180" i="1"/>
  <c r="AW180" i="1"/>
  <c r="AU180" i="1"/>
  <c r="AT180" i="1"/>
  <c r="AS180" i="1"/>
  <c r="AR180" i="1"/>
  <c r="AL180" i="1"/>
  <c r="AM180" i="1" s="1"/>
  <c r="AJ180" i="1"/>
  <c r="AH180" i="1"/>
  <c r="AG180" i="1"/>
  <c r="AF180" i="1"/>
  <c r="AE180" i="1"/>
  <c r="Z180" i="1"/>
  <c r="Y180" i="1"/>
  <c r="X180" i="1"/>
  <c r="W180" i="1"/>
  <c r="V180" i="1"/>
  <c r="O180" i="1"/>
  <c r="P180" i="1" s="1"/>
  <c r="L180" i="1"/>
  <c r="H180" i="1"/>
  <c r="GO179" i="1"/>
  <c r="GN179" i="1"/>
  <c r="GM179" i="1"/>
  <c r="GI179" i="1"/>
  <c r="GF179" i="1"/>
  <c r="GE179" i="1"/>
  <c r="GD179" i="1"/>
  <c r="GC179" i="1"/>
  <c r="GA179" i="1"/>
  <c r="FB179" i="1"/>
  <c r="FA179" i="1"/>
  <c r="EZ179" i="1"/>
  <c r="EY179" i="1"/>
  <c r="ET179" i="1"/>
  <c r="ES179" i="1"/>
  <c r="EP179" i="1"/>
  <c r="EO179" i="1"/>
  <c r="EN179" i="1"/>
  <c r="EM179" i="1"/>
  <c r="EL179" i="1"/>
  <c r="EC179" i="1"/>
  <c r="EB179" i="1"/>
  <c r="DY179" i="1"/>
  <c r="DW179" i="1"/>
  <c r="DV179" i="1"/>
  <c r="DU179" i="1"/>
  <c r="DT179" i="1"/>
  <c r="DM179" i="1"/>
  <c r="DL179" i="1"/>
  <c r="DK179" i="1"/>
  <c r="DJ179" i="1"/>
  <c r="DI179" i="1"/>
  <c r="DH179" i="1"/>
  <c r="CZ179" i="1"/>
  <c r="CX179" i="1"/>
  <c r="CW179" i="1"/>
  <c r="CV179" i="1"/>
  <c r="CU179" i="1"/>
  <c r="CT179" i="1"/>
  <c r="CS179" i="1"/>
  <c r="CE179" i="1"/>
  <c r="CF179" i="1" s="1"/>
  <c r="CC179" i="1"/>
  <c r="CB179" i="1"/>
  <c r="CA179" i="1"/>
  <c r="BZ179" i="1"/>
  <c r="BY179" i="1"/>
  <c r="BX179" i="1"/>
  <c r="BQ179" i="1"/>
  <c r="BG179" i="1"/>
  <c r="BF179" i="1"/>
  <c r="BE179" i="1"/>
  <c r="BD179" i="1"/>
  <c r="BC179" i="1"/>
  <c r="AW179" i="1"/>
  <c r="AU179" i="1"/>
  <c r="AT179" i="1"/>
  <c r="AS179" i="1"/>
  <c r="AR179" i="1"/>
  <c r="AL179" i="1"/>
  <c r="AM179" i="1" s="1"/>
  <c r="AJ179" i="1"/>
  <c r="AH179" i="1"/>
  <c r="AG179" i="1"/>
  <c r="AF179" i="1"/>
  <c r="AE179" i="1"/>
  <c r="Z179" i="1"/>
  <c r="Y179" i="1"/>
  <c r="X179" i="1"/>
  <c r="W179" i="1"/>
  <c r="V179" i="1"/>
  <c r="O179" i="1"/>
  <c r="P179" i="1" s="1"/>
  <c r="L179" i="1"/>
  <c r="H179" i="1"/>
  <c r="GO178" i="1"/>
  <c r="GN178" i="1"/>
  <c r="GM178" i="1"/>
  <c r="GI178" i="1"/>
  <c r="GF178" i="1"/>
  <c r="GE178" i="1"/>
  <c r="GD178" i="1"/>
  <c r="GC178" i="1"/>
  <c r="GA178" i="1"/>
  <c r="FB178" i="1"/>
  <c r="FA178" i="1"/>
  <c r="EZ178" i="1"/>
  <c r="EY178" i="1"/>
  <c r="ET178" i="1"/>
  <c r="ES178" i="1"/>
  <c r="EP178" i="1"/>
  <c r="EO178" i="1"/>
  <c r="EN178" i="1"/>
  <c r="EM178" i="1"/>
  <c r="EL178" i="1"/>
  <c r="EC178" i="1"/>
  <c r="EB178" i="1"/>
  <c r="DY178" i="1"/>
  <c r="DW178" i="1"/>
  <c r="DV178" i="1"/>
  <c r="DU178" i="1"/>
  <c r="DT178" i="1"/>
  <c r="DM178" i="1"/>
  <c r="DL178" i="1"/>
  <c r="DK178" i="1"/>
  <c r="DJ178" i="1"/>
  <c r="DI178" i="1"/>
  <c r="DH178" i="1"/>
  <c r="CZ178" i="1"/>
  <c r="CX178" i="1"/>
  <c r="CW178" i="1"/>
  <c r="CV178" i="1"/>
  <c r="CU178" i="1"/>
  <c r="CT178" i="1"/>
  <c r="CS178" i="1"/>
  <c r="CE178" i="1"/>
  <c r="CF178" i="1" s="1"/>
  <c r="CC178" i="1"/>
  <c r="CB178" i="1"/>
  <c r="CA178" i="1"/>
  <c r="BZ178" i="1"/>
  <c r="BY178" i="1"/>
  <c r="BX178" i="1"/>
  <c r="BQ178" i="1"/>
  <c r="BG178" i="1"/>
  <c r="BF178" i="1"/>
  <c r="BE178" i="1"/>
  <c r="BD178" i="1"/>
  <c r="BC178" i="1"/>
  <c r="AW178" i="1"/>
  <c r="AU178" i="1"/>
  <c r="AT178" i="1"/>
  <c r="AS178" i="1"/>
  <c r="AR178" i="1"/>
  <c r="AL178" i="1"/>
  <c r="AM178" i="1" s="1"/>
  <c r="AJ178" i="1"/>
  <c r="AH178" i="1"/>
  <c r="AG178" i="1"/>
  <c r="AF178" i="1"/>
  <c r="AE178" i="1"/>
  <c r="Z178" i="1"/>
  <c r="Y178" i="1"/>
  <c r="X178" i="1"/>
  <c r="W178" i="1"/>
  <c r="V178" i="1"/>
  <c r="O178" i="1"/>
  <c r="P178" i="1" s="1"/>
  <c r="L178" i="1"/>
  <c r="H178" i="1"/>
  <c r="GO177" i="1"/>
  <c r="GN177" i="1"/>
  <c r="GM177" i="1"/>
  <c r="GI177" i="1"/>
  <c r="GF177" i="1"/>
  <c r="GE177" i="1"/>
  <c r="GD177" i="1"/>
  <c r="GC177" i="1"/>
  <c r="GA177" i="1"/>
  <c r="FB177" i="1"/>
  <c r="FA177" i="1"/>
  <c r="EZ177" i="1"/>
  <c r="EY177" i="1"/>
  <c r="ET177" i="1"/>
  <c r="ES177" i="1"/>
  <c r="EP177" i="1"/>
  <c r="EO177" i="1"/>
  <c r="EN177" i="1"/>
  <c r="EM177" i="1"/>
  <c r="EL177" i="1"/>
  <c r="EC177" i="1"/>
  <c r="EB177" i="1"/>
  <c r="DY177" i="1"/>
  <c r="DW177" i="1"/>
  <c r="DV177" i="1"/>
  <c r="DU177" i="1"/>
  <c r="DT177" i="1"/>
  <c r="DM177" i="1"/>
  <c r="DL177" i="1"/>
  <c r="DK177" i="1"/>
  <c r="DJ177" i="1"/>
  <c r="DI177" i="1"/>
  <c r="DH177" i="1"/>
  <c r="CZ177" i="1"/>
  <c r="CX177" i="1"/>
  <c r="CW177" i="1"/>
  <c r="CV177" i="1"/>
  <c r="CU177" i="1"/>
  <c r="CT177" i="1"/>
  <c r="CS177" i="1"/>
  <c r="CE177" i="1"/>
  <c r="CF177" i="1" s="1"/>
  <c r="CC177" i="1"/>
  <c r="CB177" i="1"/>
  <c r="CA177" i="1"/>
  <c r="BZ177" i="1"/>
  <c r="BY177" i="1"/>
  <c r="BX177" i="1"/>
  <c r="BQ177" i="1"/>
  <c r="BG177" i="1"/>
  <c r="BF177" i="1"/>
  <c r="BE177" i="1"/>
  <c r="BD177" i="1"/>
  <c r="BC177" i="1"/>
  <c r="AW177" i="1"/>
  <c r="AU177" i="1"/>
  <c r="AT177" i="1"/>
  <c r="AS177" i="1"/>
  <c r="AR177" i="1"/>
  <c r="AL177" i="1"/>
  <c r="AM177" i="1" s="1"/>
  <c r="AJ177" i="1"/>
  <c r="AH177" i="1"/>
  <c r="AG177" i="1"/>
  <c r="AF177" i="1"/>
  <c r="AE177" i="1"/>
  <c r="Z177" i="1"/>
  <c r="Y177" i="1"/>
  <c r="X177" i="1"/>
  <c r="W177" i="1"/>
  <c r="V177" i="1"/>
  <c r="O177" i="1"/>
  <c r="P177" i="1" s="1"/>
  <c r="L177" i="1"/>
  <c r="H177" i="1"/>
  <c r="GO176" i="1"/>
  <c r="GN176" i="1"/>
  <c r="GM176" i="1"/>
  <c r="GI176" i="1"/>
  <c r="GF176" i="1"/>
  <c r="GE176" i="1"/>
  <c r="GD176" i="1"/>
  <c r="GC176" i="1"/>
  <c r="GA176" i="1"/>
  <c r="FB176" i="1"/>
  <c r="FA176" i="1"/>
  <c r="EZ176" i="1"/>
  <c r="EY176" i="1"/>
  <c r="ET176" i="1"/>
  <c r="ES176" i="1"/>
  <c r="EP176" i="1"/>
  <c r="EO176" i="1"/>
  <c r="EN176" i="1"/>
  <c r="EM176" i="1"/>
  <c r="EL176" i="1"/>
  <c r="EC176" i="1"/>
  <c r="EB176" i="1"/>
  <c r="DY176" i="1"/>
  <c r="DW176" i="1"/>
  <c r="DV176" i="1"/>
  <c r="DU176" i="1"/>
  <c r="DT176" i="1"/>
  <c r="DM176" i="1"/>
  <c r="DL176" i="1"/>
  <c r="DK176" i="1"/>
  <c r="DJ176" i="1"/>
  <c r="DI176" i="1"/>
  <c r="DH176" i="1"/>
  <c r="CZ176" i="1"/>
  <c r="CX176" i="1"/>
  <c r="CW176" i="1"/>
  <c r="CV176" i="1"/>
  <c r="CU176" i="1"/>
  <c r="CT176" i="1"/>
  <c r="CS176" i="1"/>
  <c r="CE176" i="1"/>
  <c r="CF176" i="1" s="1"/>
  <c r="CC176" i="1"/>
  <c r="CB176" i="1"/>
  <c r="CA176" i="1"/>
  <c r="BZ176" i="1"/>
  <c r="BY176" i="1"/>
  <c r="BX176" i="1"/>
  <c r="BQ176" i="1"/>
  <c r="BG176" i="1"/>
  <c r="BF176" i="1"/>
  <c r="BE176" i="1"/>
  <c r="BD176" i="1"/>
  <c r="BC176" i="1"/>
  <c r="AW176" i="1"/>
  <c r="AU176" i="1"/>
  <c r="AT176" i="1"/>
  <c r="AS176" i="1"/>
  <c r="AR176" i="1"/>
  <c r="AL176" i="1"/>
  <c r="AM176" i="1" s="1"/>
  <c r="AJ176" i="1"/>
  <c r="AH176" i="1"/>
  <c r="AG176" i="1"/>
  <c r="AF176" i="1"/>
  <c r="AE176" i="1"/>
  <c r="Z176" i="1"/>
  <c r="Y176" i="1"/>
  <c r="X176" i="1"/>
  <c r="W176" i="1"/>
  <c r="V176" i="1"/>
  <c r="O176" i="1"/>
  <c r="P176" i="1" s="1"/>
  <c r="L176" i="1"/>
  <c r="H176" i="1"/>
  <c r="GO175" i="1"/>
  <c r="GN175" i="1"/>
  <c r="GM175" i="1"/>
  <c r="GI175" i="1"/>
  <c r="GF175" i="1"/>
  <c r="GE175" i="1"/>
  <c r="GD175" i="1"/>
  <c r="GC175" i="1"/>
  <c r="GA175" i="1"/>
  <c r="FB175" i="1"/>
  <c r="FA175" i="1"/>
  <c r="EZ175" i="1"/>
  <c r="EY175" i="1"/>
  <c r="ET175" i="1"/>
  <c r="ES175" i="1"/>
  <c r="EP175" i="1"/>
  <c r="EO175" i="1"/>
  <c r="EN175" i="1"/>
  <c r="EM175" i="1"/>
  <c r="EL175" i="1"/>
  <c r="EC175" i="1"/>
  <c r="EB175" i="1"/>
  <c r="DY175" i="1"/>
  <c r="DW175" i="1"/>
  <c r="DV175" i="1"/>
  <c r="DU175" i="1"/>
  <c r="DT175" i="1"/>
  <c r="DM175" i="1"/>
  <c r="DL175" i="1"/>
  <c r="DK175" i="1"/>
  <c r="DJ175" i="1"/>
  <c r="DI175" i="1"/>
  <c r="DH175" i="1"/>
  <c r="CZ175" i="1"/>
  <c r="CX175" i="1"/>
  <c r="CW175" i="1"/>
  <c r="CV175" i="1"/>
  <c r="CU175" i="1"/>
  <c r="CT175" i="1"/>
  <c r="CS175" i="1"/>
  <c r="CE175" i="1"/>
  <c r="CF175" i="1" s="1"/>
  <c r="CC175" i="1"/>
  <c r="CB175" i="1"/>
  <c r="CA175" i="1"/>
  <c r="BZ175" i="1"/>
  <c r="BY175" i="1"/>
  <c r="BX175" i="1"/>
  <c r="BQ175" i="1"/>
  <c r="BG175" i="1"/>
  <c r="BF175" i="1"/>
  <c r="BE175" i="1"/>
  <c r="BD175" i="1"/>
  <c r="BC175" i="1"/>
  <c r="AW175" i="1"/>
  <c r="AU175" i="1"/>
  <c r="AT175" i="1"/>
  <c r="AS175" i="1"/>
  <c r="AR175" i="1"/>
  <c r="AL175" i="1"/>
  <c r="AM175" i="1" s="1"/>
  <c r="AJ175" i="1"/>
  <c r="AH175" i="1"/>
  <c r="AG175" i="1"/>
  <c r="AF175" i="1"/>
  <c r="AE175" i="1"/>
  <c r="Z175" i="1"/>
  <c r="Y175" i="1"/>
  <c r="X175" i="1"/>
  <c r="W175" i="1"/>
  <c r="V175" i="1"/>
  <c r="O175" i="1"/>
  <c r="P175" i="1" s="1"/>
  <c r="L175" i="1"/>
  <c r="H175" i="1"/>
  <c r="GO174" i="1"/>
  <c r="GN174" i="1"/>
  <c r="GM174" i="1"/>
  <c r="GI174" i="1"/>
  <c r="GF174" i="1"/>
  <c r="GE174" i="1"/>
  <c r="GD174" i="1"/>
  <c r="GC174" i="1"/>
  <c r="GA174" i="1"/>
  <c r="FB174" i="1"/>
  <c r="FA174" i="1"/>
  <c r="EZ174" i="1"/>
  <c r="EY174" i="1"/>
  <c r="ET174" i="1"/>
  <c r="ES174" i="1"/>
  <c r="EP174" i="1"/>
  <c r="EO174" i="1"/>
  <c r="EN174" i="1"/>
  <c r="EM174" i="1"/>
  <c r="EL174" i="1"/>
  <c r="EC174" i="1"/>
  <c r="EB174" i="1"/>
  <c r="DY174" i="1"/>
  <c r="DW174" i="1"/>
  <c r="DV174" i="1"/>
  <c r="DU174" i="1"/>
  <c r="DT174" i="1"/>
  <c r="DM174" i="1"/>
  <c r="DL174" i="1"/>
  <c r="DK174" i="1"/>
  <c r="DJ174" i="1"/>
  <c r="DI174" i="1"/>
  <c r="DH174" i="1"/>
  <c r="CZ174" i="1"/>
  <c r="CX174" i="1"/>
  <c r="CW174" i="1"/>
  <c r="CV174" i="1"/>
  <c r="CU174" i="1"/>
  <c r="CT174" i="1"/>
  <c r="CS174" i="1"/>
  <c r="CE174" i="1"/>
  <c r="CF174" i="1" s="1"/>
  <c r="CC174" i="1"/>
  <c r="CB174" i="1"/>
  <c r="CA174" i="1"/>
  <c r="BZ174" i="1"/>
  <c r="BY174" i="1"/>
  <c r="BX174" i="1"/>
  <c r="BQ174" i="1"/>
  <c r="BG174" i="1"/>
  <c r="BF174" i="1"/>
  <c r="BE174" i="1"/>
  <c r="BD174" i="1"/>
  <c r="BC174" i="1"/>
  <c r="AW174" i="1"/>
  <c r="AU174" i="1"/>
  <c r="AT174" i="1"/>
  <c r="AS174" i="1"/>
  <c r="AR174" i="1"/>
  <c r="AL174" i="1"/>
  <c r="AM174" i="1" s="1"/>
  <c r="AJ174" i="1"/>
  <c r="AH174" i="1"/>
  <c r="AG174" i="1"/>
  <c r="AF174" i="1"/>
  <c r="AE174" i="1"/>
  <c r="Z174" i="1"/>
  <c r="Y174" i="1"/>
  <c r="X174" i="1"/>
  <c r="W174" i="1"/>
  <c r="V174" i="1"/>
  <c r="O174" i="1"/>
  <c r="P174" i="1" s="1"/>
  <c r="L174" i="1"/>
  <c r="H174" i="1"/>
  <c r="GO173" i="1"/>
  <c r="GN173" i="1"/>
  <c r="GM173" i="1"/>
  <c r="GI173" i="1"/>
  <c r="GF173" i="1"/>
  <c r="GE173" i="1"/>
  <c r="GD173" i="1"/>
  <c r="GC173" i="1"/>
  <c r="GA173" i="1"/>
  <c r="FB173" i="1"/>
  <c r="FA173" i="1"/>
  <c r="EZ173" i="1"/>
  <c r="EY173" i="1"/>
  <c r="ET173" i="1"/>
  <c r="ES173" i="1"/>
  <c r="EP173" i="1"/>
  <c r="EO173" i="1"/>
  <c r="EN173" i="1"/>
  <c r="EM173" i="1"/>
  <c r="EL173" i="1"/>
  <c r="EC173" i="1"/>
  <c r="EB173" i="1"/>
  <c r="DY173" i="1"/>
  <c r="DW173" i="1"/>
  <c r="DV173" i="1"/>
  <c r="DU173" i="1"/>
  <c r="DT173" i="1"/>
  <c r="DM173" i="1"/>
  <c r="DL173" i="1"/>
  <c r="DK173" i="1"/>
  <c r="DJ173" i="1"/>
  <c r="DI173" i="1"/>
  <c r="DH173" i="1"/>
  <c r="CZ173" i="1"/>
  <c r="CX173" i="1"/>
  <c r="CW173" i="1"/>
  <c r="CV173" i="1"/>
  <c r="CU173" i="1"/>
  <c r="CT173" i="1"/>
  <c r="CS173" i="1"/>
  <c r="CE173" i="1"/>
  <c r="CF173" i="1" s="1"/>
  <c r="CC173" i="1"/>
  <c r="CB173" i="1"/>
  <c r="CA173" i="1"/>
  <c r="BZ173" i="1"/>
  <c r="BY173" i="1"/>
  <c r="BX173" i="1"/>
  <c r="BQ173" i="1"/>
  <c r="BG173" i="1"/>
  <c r="BF173" i="1"/>
  <c r="BE173" i="1"/>
  <c r="BD173" i="1"/>
  <c r="BC173" i="1"/>
  <c r="AW173" i="1"/>
  <c r="AU173" i="1"/>
  <c r="AT173" i="1"/>
  <c r="AS173" i="1"/>
  <c r="AR173" i="1"/>
  <c r="AL173" i="1"/>
  <c r="AM173" i="1" s="1"/>
  <c r="AJ173" i="1"/>
  <c r="AH173" i="1"/>
  <c r="AG173" i="1"/>
  <c r="AF173" i="1"/>
  <c r="AE173" i="1"/>
  <c r="Z173" i="1"/>
  <c r="Y173" i="1"/>
  <c r="X173" i="1"/>
  <c r="W173" i="1"/>
  <c r="V173" i="1"/>
  <c r="O173" i="1"/>
  <c r="P173" i="1" s="1"/>
  <c r="L173" i="1"/>
  <c r="H173" i="1"/>
  <c r="GO172" i="1"/>
  <c r="GN172" i="1"/>
  <c r="GM172" i="1"/>
  <c r="GI172" i="1"/>
  <c r="GF172" i="1"/>
  <c r="GE172" i="1"/>
  <c r="GD172" i="1"/>
  <c r="GC172" i="1"/>
  <c r="GA172" i="1"/>
  <c r="FB172" i="1"/>
  <c r="FA172" i="1"/>
  <c r="EZ172" i="1"/>
  <c r="EY172" i="1"/>
  <c r="ET172" i="1"/>
  <c r="ES172" i="1"/>
  <c r="EP172" i="1"/>
  <c r="EO172" i="1"/>
  <c r="EN172" i="1"/>
  <c r="EM172" i="1"/>
  <c r="EL172" i="1"/>
  <c r="EC172" i="1"/>
  <c r="EB172" i="1"/>
  <c r="DY172" i="1"/>
  <c r="DW172" i="1"/>
  <c r="DV172" i="1"/>
  <c r="DU172" i="1"/>
  <c r="DT172" i="1"/>
  <c r="DM172" i="1"/>
  <c r="DL172" i="1"/>
  <c r="DK172" i="1"/>
  <c r="DJ172" i="1"/>
  <c r="DI172" i="1"/>
  <c r="DH172" i="1"/>
  <c r="CZ172" i="1"/>
  <c r="CX172" i="1"/>
  <c r="CW172" i="1"/>
  <c r="CV172" i="1"/>
  <c r="CU172" i="1"/>
  <c r="CT172" i="1"/>
  <c r="CS172" i="1"/>
  <c r="CE172" i="1"/>
  <c r="CF172" i="1" s="1"/>
  <c r="CC172" i="1"/>
  <c r="CB172" i="1"/>
  <c r="CA172" i="1"/>
  <c r="BZ172" i="1"/>
  <c r="BY172" i="1"/>
  <c r="BX172" i="1"/>
  <c r="BQ172" i="1"/>
  <c r="BG172" i="1"/>
  <c r="BF172" i="1"/>
  <c r="BE172" i="1"/>
  <c r="BD172" i="1"/>
  <c r="BC172" i="1"/>
  <c r="AW172" i="1"/>
  <c r="AU172" i="1"/>
  <c r="AT172" i="1"/>
  <c r="AS172" i="1"/>
  <c r="AR172" i="1"/>
  <c r="AL172" i="1"/>
  <c r="AM172" i="1" s="1"/>
  <c r="AJ172" i="1"/>
  <c r="AH172" i="1"/>
  <c r="AG172" i="1"/>
  <c r="AF172" i="1"/>
  <c r="AE172" i="1"/>
  <c r="Z172" i="1"/>
  <c r="Y172" i="1"/>
  <c r="X172" i="1"/>
  <c r="W172" i="1"/>
  <c r="V172" i="1"/>
  <c r="O172" i="1"/>
  <c r="P172" i="1" s="1"/>
  <c r="L172" i="1"/>
  <c r="H172" i="1"/>
  <c r="GO171" i="1"/>
  <c r="GN171" i="1"/>
  <c r="GM171" i="1"/>
  <c r="GI171" i="1"/>
  <c r="GF171" i="1"/>
  <c r="GE171" i="1"/>
  <c r="GD171" i="1"/>
  <c r="GC171" i="1"/>
  <c r="GA171" i="1"/>
  <c r="FB171" i="1"/>
  <c r="FA171" i="1"/>
  <c r="EZ171" i="1"/>
  <c r="EY171" i="1"/>
  <c r="ET171" i="1"/>
  <c r="ES171" i="1"/>
  <c r="EP171" i="1"/>
  <c r="EO171" i="1"/>
  <c r="EN171" i="1"/>
  <c r="EM171" i="1"/>
  <c r="EL171" i="1"/>
  <c r="EC171" i="1"/>
  <c r="EB171" i="1"/>
  <c r="DY171" i="1"/>
  <c r="DW171" i="1"/>
  <c r="DV171" i="1"/>
  <c r="DU171" i="1"/>
  <c r="DT171" i="1"/>
  <c r="DM171" i="1"/>
  <c r="DL171" i="1"/>
  <c r="DK171" i="1"/>
  <c r="DJ171" i="1"/>
  <c r="DI171" i="1"/>
  <c r="DH171" i="1"/>
  <c r="CZ171" i="1"/>
  <c r="CX171" i="1"/>
  <c r="CW171" i="1"/>
  <c r="CV171" i="1"/>
  <c r="CU171" i="1"/>
  <c r="CT171" i="1"/>
  <c r="CS171" i="1"/>
  <c r="CE171" i="1"/>
  <c r="CF171" i="1" s="1"/>
  <c r="CC171" i="1"/>
  <c r="CB171" i="1"/>
  <c r="CA171" i="1"/>
  <c r="BZ171" i="1"/>
  <c r="BY171" i="1"/>
  <c r="BX171" i="1"/>
  <c r="BQ171" i="1"/>
  <c r="BG171" i="1"/>
  <c r="BF171" i="1"/>
  <c r="BE171" i="1"/>
  <c r="BD171" i="1"/>
  <c r="BC171" i="1"/>
  <c r="AW171" i="1"/>
  <c r="AU171" i="1"/>
  <c r="AT171" i="1"/>
  <c r="AS171" i="1"/>
  <c r="AR171" i="1"/>
  <c r="AL171" i="1"/>
  <c r="AM171" i="1" s="1"/>
  <c r="AJ171" i="1"/>
  <c r="AH171" i="1"/>
  <c r="AG171" i="1"/>
  <c r="AF171" i="1"/>
  <c r="AE171" i="1"/>
  <c r="Z171" i="1"/>
  <c r="Y171" i="1"/>
  <c r="X171" i="1"/>
  <c r="W171" i="1"/>
  <c r="V171" i="1"/>
  <c r="O171" i="1"/>
  <c r="P171" i="1" s="1"/>
  <c r="L171" i="1"/>
  <c r="H171" i="1"/>
  <c r="GO170" i="1"/>
  <c r="GN170" i="1"/>
  <c r="GM170" i="1"/>
  <c r="GI170" i="1"/>
  <c r="GF170" i="1"/>
  <c r="GE170" i="1"/>
  <c r="GD170" i="1"/>
  <c r="GC170" i="1"/>
  <c r="GA170" i="1"/>
  <c r="FB170" i="1"/>
  <c r="FA170" i="1"/>
  <c r="EZ170" i="1"/>
  <c r="EY170" i="1"/>
  <c r="ET170" i="1"/>
  <c r="ES170" i="1"/>
  <c r="EP170" i="1"/>
  <c r="EO170" i="1"/>
  <c r="EN170" i="1"/>
  <c r="EM170" i="1"/>
  <c r="EL170" i="1"/>
  <c r="EC170" i="1"/>
  <c r="EB170" i="1"/>
  <c r="DY170" i="1"/>
  <c r="DW170" i="1"/>
  <c r="DV170" i="1"/>
  <c r="DU170" i="1"/>
  <c r="DT170" i="1"/>
  <c r="DM170" i="1"/>
  <c r="DL170" i="1"/>
  <c r="DK170" i="1"/>
  <c r="DJ170" i="1"/>
  <c r="DI170" i="1"/>
  <c r="DH170" i="1"/>
  <c r="CZ170" i="1"/>
  <c r="CX170" i="1"/>
  <c r="CW170" i="1"/>
  <c r="CV170" i="1"/>
  <c r="CU170" i="1"/>
  <c r="CT170" i="1"/>
  <c r="CS170" i="1"/>
  <c r="CE170" i="1"/>
  <c r="CF170" i="1" s="1"/>
  <c r="CC170" i="1"/>
  <c r="CB170" i="1"/>
  <c r="CA170" i="1"/>
  <c r="BZ170" i="1"/>
  <c r="BY170" i="1"/>
  <c r="BX170" i="1"/>
  <c r="BQ170" i="1"/>
  <c r="BG170" i="1"/>
  <c r="BF170" i="1"/>
  <c r="BE170" i="1"/>
  <c r="BD170" i="1"/>
  <c r="BC170" i="1"/>
  <c r="AW170" i="1"/>
  <c r="AU170" i="1"/>
  <c r="AT170" i="1"/>
  <c r="AS170" i="1"/>
  <c r="AR170" i="1"/>
  <c r="AL170" i="1"/>
  <c r="AM170" i="1" s="1"/>
  <c r="AJ170" i="1"/>
  <c r="AH170" i="1"/>
  <c r="AG170" i="1"/>
  <c r="AF170" i="1"/>
  <c r="AE170" i="1"/>
  <c r="Z170" i="1"/>
  <c r="Y170" i="1"/>
  <c r="X170" i="1"/>
  <c r="W170" i="1"/>
  <c r="V170" i="1"/>
  <c r="O170" i="1"/>
  <c r="P170" i="1" s="1"/>
  <c r="L170" i="1"/>
  <c r="H170" i="1"/>
  <c r="GO169" i="1"/>
  <c r="GN169" i="1"/>
  <c r="GM169" i="1"/>
  <c r="GI169" i="1"/>
  <c r="GF169" i="1"/>
  <c r="GE169" i="1"/>
  <c r="GD169" i="1"/>
  <c r="GC169" i="1"/>
  <c r="GA169" i="1"/>
  <c r="FB169" i="1"/>
  <c r="FA169" i="1"/>
  <c r="EZ169" i="1"/>
  <c r="EY169" i="1"/>
  <c r="ET169" i="1"/>
  <c r="ES169" i="1"/>
  <c r="EP169" i="1"/>
  <c r="EO169" i="1"/>
  <c r="EN169" i="1"/>
  <c r="EM169" i="1"/>
  <c r="EL169" i="1"/>
  <c r="EC169" i="1"/>
  <c r="EB169" i="1"/>
  <c r="DY169" i="1"/>
  <c r="DW169" i="1"/>
  <c r="DV169" i="1"/>
  <c r="DU169" i="1"/>
  <c r="DT169" i="1"/>
  <c r="DM169" i="1"/>
  <c r="DL169" i="1"/>
  <c r="DK169" i="1"/>
  <c r="DJ169" i="1"/>
  <c r="DI169" i="1"/>
  <c r="DH169" i="1"/>
  <c r="CZ169" i="1"/>
  <c r="CX169" i="1"/>
  <c r="CW169" i="1"/>
  <c r="CV169" i="1"/>
  <c r="CU169" i="1"/>
  <c r="CT169" i="1"/>
  <c r="CS169" i="1"/>
  <c r="CE169" i="1"/>
  <c r="CF169" i="1" s="1"/>
  <c r="CC169" i="1"/>
  <c r="CB169" i="1"/>
  <c r="CA169" i="1"/>
  <c r="BZ169" i="1"/>
  <c r="BY169" i="1"/>
  <c r="BX169" i="1"/>
  <c r="BQ169" i="1"/>
  <c r="BG169" i="1"/>
  <c r="BF169" i="1"/>
  <c r="BE169" i="1"/>
  <c r="BD169" i="1"/>
  <c r="BC169" i="1"/>
  <c r="AW169" i="1"/>
  <c r="AU169" i="1"/>
  <c r="AT169" i="1"/>
  <c r="AS169" i="1"/>
  <c r="AR169" i="1"/>
  <c r="AL169" i="1"/>
  <c r="AM169" i="1" s="1"/>
  <c r="AJ169" i="1"/>
  <c r="AH169" i="1"/>
  <c r="AG169" i="1"/>
  <c r="AF169" i="1"/>
  <c r="AE169" i="1"/>
  <c r="Z169" i="1"/>
  <c r="Y169" i="1"/>
  <c r="X169" i="1"/>
  <c r="W169" i="1"/>
  <c r="V169" i="1"/>
  <c r="O169" i="1"/>
  <c r="P169" i="1" s="1"/>
  <c r="L169" i="1"/>
  <c r="H169" i="1"/>
  <c r="GO168" i="1"/>
  <c r="GN168" i="1"/>
  <c r="GM168" i="1"/>
  <c r="GI168" i="1"/>
  <c r="GF168" i="1"/>
  <c r="GE168" i="1"/>
  <c r="GD168" i="1"/>
  <c r="GC168" i="1"/>
  <c r="GA168" i="1"/>
  <c r="FB168" i="1"/>
  <c r="FA168" i="1"/>
  <c r="EZ168" i="1"/>
  <c r="EY168" i="1"/>
  <c r="ET168" i="1"/>
  <c r="ES168" i="1"/>
  <c r="EP168" i="1"/>
  <c r="EO168" i="1"/>
  <c r="EN168" i="1"/>
  <c r="EM168" i="1"/>
  <c r="EL168" i="1"/>
  <c r="EC168" i="1"/>
  <c r="EB168" i="1"/>
  <c r="DY168" i="1"/>
  <c r="DW168" i="1"/>
  <c r="DV168" i="1"/>
  <c r="DU168" i="1"/>
  <c r="DT168" i="1"/>
  <c r="DM168" i="1"/>
  <c r="DL168" i="1"/>
  <c r="DK168" i="1"/>
  <c r="DJ168" i="1"/>
  <c r="DI168" i="1"/>
  <c r="DH168" i="1"/>
  <c r="CZ168" i="1"/>
  <c r="CX168" i="1"/>
  <c r="CW168" i="1"/>
  <c r="CV168" i="1"/>
  <c r="CU168" i="1"/>
  <c r="CT168" i="1"/>
  <c r="CS168" i="1"/>
  <c r="CE168" i="1"/>
  <c r="CF168" i="1" s="1"/>
  <c r="CC168" i="1"/>
  <c r="CB168" i="1"/>
  <c r="CA168" i="1"/>
  <c r="BZ168" i="1"/>
  <c r="BY168" i="1"/>
  <c r="BX168" i="1"/>
  <c r="BQ168" i="1"/>
  <c r="BG168" i="1"/>
  <c r="BF168" i="1"/>
  <c r="BE168" i="1"/>
  <c r="BD168" i="1"/>
  <c r="BC168" i="1"/>
  <c r="AW168" i="1"/>
  <c r="AU168" i="1"/>
  <c r="AT168" i="1"/>
  <c r="AS168" i="1"/>
  <c r="AR168" i="1"/>
  <c r="AL168" i="1"/>
  <c r="AM168" i="1" s="1"/>
  <c r="AJ168" i="1"/>
  <c r="AH168" i="1"/>
  <c r="AG168" i="1"/>
  <c r="AF168" i="1"/>
  <c r="AE168" i="1"/>
  <c r="Z168" i="1"/>
  <c r="Y168" i="1"/>
  <c r="X168" i="1"/>
  <c r="W168" i="1"/>
  <c r="V168" i="1"/>
  <c r="O168" i="1"/>
  <c r="P168" i="1" s="1"/>
  <c r="L168" i="1"/>
  <c r="H168" i="1"/>
  <c r="GO167" i="1"/>
  <c r="GN167" i="1"/>
  <c r="GM167" i="1"/>
  <c r="GI167" i="1"/>
  <c r="GF167" i="1"/>
  <c r="GE167" i="1"/>
  <c r="GD167" i="1"/>
  <c r="GC167" i="1"/>
  <c r="GA167" i="1"/>
  <c r="FB167" i="1"/>
  <c r="FA167" i="1"/>
  <c r="EZ167" i="1"/>
  <c r="EY167" i="1"/>
  <c r="ET167" i="1"/>
  <c r="ES167" i="1"/>
  <c r="EP167" i="1"/>
  <c r="EO167" i="1"/>
  <c r="EN167" i="1"/>
  <c r="EM167" i="1"/>
  <c r="EL167" i="1"/>
  <c r="EC167" i="1"/>
  <c r="EB167" i="1"/>
  <c r="DY167" i="1"/>
  <c r="DW167" i="1"/>
  <c r="DV167" i="1"/>
  <c r="DU167" i="1"/>
  <c r="DT167" i="1"/>
  <c r="DM167" i="1"/>
  <c r="DL167" i="1"/>
  <c r="DK167" i="1"/>
  <c r="DJ167" i="1"/>
  <c r="DI167" i="1"/>
  <c r="DH167" i="1"/>
  <c r="CZ167" i="1"/>
  <c r="CX167" i="1"/>
  <c r="CW167" i="1"/>
  <c r="CV167" i="1"/>
  <c r="CU167" i="1"/>
  <c r="CT167" i="1"/>
  <c r="CS167" i="1"/>
  <c r="CE167" i="1"/>
  <c r="CF167" i="1" s="1"/>
  <c r="CC167" i="1"/>
  <c r="CB167" i="1"/>
  <c r="CA167" i="1"/>
  <c r="BZ167" i="1"/>
  <c r="BY167" i="1"/>
  <c r="BX167" i="1"/>
  <c r="BQ167" i="1"/>
  <c r="BG167" i="1"/>
  <c r="BF167" i="1"/>
  <c r="BE167" i="1"/>
  <c r="BD167" i="1"/>
  <c r="BC167" i="1"/>
  <c r="AW167" i="1"/>
  <c r="AU167" i="1"/>
  <c r="AT167" i="1"/>
  <c r="AS167" i="1"/>
  <c r="AR167" i="1"/>
  <c r="AL167" i="1"/>
  <c r="AM167" i="1" s="1"/>
  <c r="AJ167" i="1"/>
  <c r="AH167" i="1"/>
  <c r="AG167" i="1"/>
  <c r="AF167" i="1"/>
  <c r="AE167" i="1"/>
  <c r="Z167" i="1"/>
  <c r="Y167" i="1"/>
  <c r="X167" i="1"/>
  <c r="W167" i="1"/>
  <c r="V167" i="1"/>
  <c r="O167" i="1"/>
  <c r="P167" i="1" s="1"/>
  <c r="L167" i="1"/>
  <c r="H167" i="1"/>
  <c r="GO166" i="1"/>
  <c r="GN166" i="1"/>
  <c r="GM166" i="1"/>
  <c r="GI166" i="1"/>
  <c r="GF166" i="1"/>
  <c r="GE166" i="1"/>
  <c r="GD166" i="1"/>
  <c r="GC166" i="1"/>
  <c r="GA166" i="1"/>
  <c r="FB166" i="1"/>
  <c r="FA166" i="1"/>
  <c r="EZ166" i="1"/>
  <c r="EY166" i="1"/>
  <c r="ET166" i="1"/>
  <c r="ES166" i="1"/>
  <c r="EP166" i="1"/>
  <c r="EO166" i="1"/>
  <c r="EN166" i="1"/>
  <c r="EM166" i="1"/>
  <c r="EL166" i="1"/>
  <c r="EC166" i="1"/>
  <c r="EB166" i="1"/>
  <c r="DY166" i="1"/>
  <c r="DW166" i="1"/>
  <c r="DV166" i="1"/>
  <c r="DU166" i="1"/>
  <c r="DT166" i="1"/>
  <c r="DM166" i="1"/>
  <c r="DL166" i="1"/>
  <c r="DK166" i="1"/>
  <c r="DJ166" i="1"/>
  <c r="DI166" i="1"/>
  <c r="DH166" i="1"/>
  <c r="CZ166" i="1"/>
  <c r="CX166" i="1"/>
  <c r="CW166" i="1"/>
  <c r="CV166" i="1"/>
  <c r="CU166" i="1"/>
  <c r="CT166" i="1"/>
  <c r="CS166" i="1"/>
  <c r="CE166" i="1"/>
  <c r="CF166" i="1" s="1"/>
  <c r="CC166" i="1"/>
  <c r="CB166" i="1"/>
  <c r="CA166" i="1"/>
  <c r="BZ166" i="1"/>
  <c r="BY166" i="1"/>
  <c r="BX166" i="1"/>
  <c r="BQ166" i="1"/>
  <c r="BG166" i="1"/>
  <c r="BF166" i="1"/>
  <c r="BE166" i="1"/>
  <c r="BD166" i="1"/>
  <c r="BC166" i="1"/>
  <c r="AW166" i="1"/>
  <c r="AU166" i="1"/>
  <c r="AT166" i="1"/>
  <c r="AS166" i="1"/>
  <c r="AR166" i="1"/>
  <c r="AL166" i="1"/>
  <c r="AM166" i="1" s="1"/>
  <c r="AJ166" i="1"/>
  <c r="AH166" i="1"/>
  <c r="AG166" i="1"/>
  <c r="AF166" i="1"/>
  <c r="AE166" i="1"/>
  <c r="Z166" i="1"/>
  <c r="Y166" i="1"/>
  <c r="X166" i="1"/>
  <c r="W166" i="1"/>
  <c r="V166" i="1"/>
  <c r="O166" i="1"/>
  <c r="P166" i="1" s="1"/>
  <c r="L166" i="1"/>
  <c r="H166" i="1"/>
  <c r="GO165" i="1"/>
  <c r="GN165" i="1"/>
  <c r="GM165" i="1"/>
  <c r="GI165" i="1"/>
  <c r="GF165" i="1"/>
  <c r="GE165" i="1"/>
  <c r="GD165" i="1"/>
  <c r="GC165" i="1"/>
  <c r="GA165" i="1"/>
  <c r="FB165" i="1"/>
  <c r="FA165" i="1"/>
  <c r="EZ165" i="1"/>
  <c r="EY165" i="1"/>
  <c r="ET165" i="1"/>
  <c r="ES165" i="1"/>
  <c r="EP165" i="1"/>
  <c r="EO165" i="1"/>
  <c r="EN165" i="1"/>
  <c r="EM165" i="1"/>
  <c r="EL165" i="1"/>
  <c r="EC165" i="1"/>
  <c r="EB165" i="1"/>
  <c r="DY165" i="1"/>
  <c r="DW165" i="1"/>
  <c r="DV165" i="1"/>
  <c r="DU165" i="1"/>
  <c r="DT165" i="1"/>
  <c r="DM165" i="1"/>
  <c r="DL165" i="1"/>
  <c r="DK165" i="1"/>
  <c r="DJ165" i="1"/>
  <c r="DI165" i="1"/>
  <c r="DH165" i="1"/>
  <c r="CZ165" i="1"/>
  <c r="CX165" i="1"/>
  <c r="CW165" i="1"/>
  <c r="CV165" i="1"/>
  <c r="CU165" i="1"/>
  <c r="CT165" i="1"/>
  <c r="CS165" i="1"/>
  <c r="CE165" i="1"/>
  <c r="CF165" i="1" s="1"/>
  <c r="CC165" i="1"/>
  <c r="CB165" i="1"/>
  <c r="CA165" i="1"/>
  <c r="BZ165" i="1"/>
  <c r="BY165" i="1"/>
  <c r="BX165" i="1"/>
  <c r="BQ165" i="1"/>
  <c r="BG165" i="1"/>
  <c r="BF165" i="1"/>
  <c r="BE165" i="1"/>
  <c r="BD165" i="1"/>
  <c r="BC165" i="1"/>
  <c r="AW165" i="1"/>
  <c r="AU165" i="1"/>
  <c r="AT165" i="1"/>
  <c r="AS165" i="1"/>
  <c r="AR165" i="1"/>
  <c r="AL165" i="1"/>
  <c r="AM165" i="1" s="1"/>
  <c r="AJ165" i="1"/>
  <c r="AH165" i="1"/>
  <c r="AG165" i="1"/>
  <c r="AF165" i="1"/>
  <c r="AE165" i="1"/>
  <c r="Z165" i="1"/>
  <c r="Y165" i="1"/>
  <c r="X165" i="1"/>
  <c r="W165" i="1"/>
  <c r="V165" i="1"/>
  <c r="O165" i="1"/>
  <c r="P165" i="1" s="1"/>
  <c r="L165" i="1"/>
  <c r="H165" i="1"/>
  <c r="GO164" i="1"/>
  <c r="GN164" i="1"/>
  <c r="GM164" i="1"/>
  <c r="GI164" i="1"/>
  <c r="GF164" i="1"/>
  <c r="GE164" i="1"/>
  <c r="GD164" i="1"/>
  <c r="GC164" i="1"/>
  <c r="GA164" i="1"/>
  <c r="FB164" i="1"/>
  <c r="FA164" i="1"/>
  <c r="EZ164" i="1"/>
  <c r="EY164" i="1"/>
  <c r="ET164" i="1"/>
  <c r="ES164" i="1"/>
  <c r="EP164" i="1"/>
  <c r="EO164" i="1"/>
  <c r="EN164" i="1"/>
  <c r="EM164" i="1"/>
  <c r="EL164" i="1"/>
  <c r="EC164" i="1"/>
  <c r="EB164" i="1"/>
  <c r="DY164" i="1"/>
  <c r="DW164" i="1"/>
  <c r="DV164" i="1"/>
  <c r="DU164" i="1"/>
  <c r="DT164" i="1"/>
  <c r="DM164" i="1"/>
  <c r="DL164" i="1"/>
  <c r="DK164" i="1"/>
  <c r="DJ164" i="1"/>
  <c r="DI164" i="1"/>
  <c r="DH164" i="1"/>
  <c r="CZ164" i="1"/>
  <c r="CX164" i="1"/>
  <c r="CW164" i="1"/>
  <c r="CV164" i="1"/>
  <c r="CU164" i="1"/>
  <c r="CT164" i="1"/>
  <c r="CS164" i="1"/>
  <c r="CE164" i="1"/>
  <c r="CF164" i="1" s="1"/>
  <c r="CC164" i="1"/>
  <c r="CB164" i="1"/>
  <c r="CA164" i="1"/>
  <c r="BZ164" i="1"/>
  <c r="BY164" i="1"/>
  <c r="BX164" i="1"/>
  <c r="BQ164" i="1"/>
  <c r="BG164" i="1"/>
  <c r="BF164" i="1"/>
  <c r="BE164" i="1"/>
  <c r="BD164" i="1"/>
  <c r="BC164" i="1"/>
  <c r="AW164" i="1"/>
  <c r="AU164" i="1"/>
  <c r="AT164" i="1"/>
  <c r="AS164" i="1"/>
  <c r="AR164" i="1"/>
  <c r="AL164" i="1"/>
  <c r="AM164" i="1" s="1"/>
  <c r="AJ164" i="1"/>
  <c r="AH164" i="1"/>
  <c r="AG164" i="1"/>
  <c r="AF164" i="1"/>
  <c r="AE164" i="1"/>
  <c r="Z164" i="1"/>
  <c r="Y164" i="1"/>
  <c r="X164" i="1"/>
  <c r="W164" i="1"/>
  <c r="V164" i="1"/>
  <c r="O164" i="1"/>
  <c r="P164" i="1" s="1"/>
  <c r="L164" i="1"/>
  <c r="H164" i="1"/>
  <c r="GO163" i="1"/>
  <c r="GN163" i="1"/>
  <c r="GM163" i="1"/>
  <c r="GI163" i="1"/>
  <c r="GF163" i="1"/>
  <c r="GE163" i="1"/>
  <c r="GD163" i="1"/>
  <c r="GC163" i="1"/>
  <c r="GA163" i="1"/>
  <c r="FB163" i="1"/>
  <c r="FA163" i="1"/>
  <c r="EZ163" i="1"/>
  <c r="EY163" i="1"/>
  <c r="ET163" i="1"/>
  <c r="ES163" i="1"/>
  <c r="EP163" i="1"/>
  <c r="EO163" i="1"/>
  <c r="EN163" i="1"/>
  <c r="EM163" i="1"/>
  <c r="EL163" i="1"/>
  <c r="EC163" i="1"/>
  <c r="EB163" i="1"/>
  <c r="DY163" i="1"/>
  <c r="DW163" i="1"/>
  <c r="DV163" i="1"/>
  <c r="DU163" i="1"/>
  <c r="DT163" i="1"/>
  <c r="DM163" i="1"/>
  <c r="DL163" i="1"/>
  <c r="DK163" i="1"/>
  <c r="DJ163" i="1"/>
  <c r="DI163" i="1"/>
  <c r="DH163" i="1"/>
  <c r="CZ163" i="1"/>
  <c r="CX163" i="1"/>
  <c r="CW163" i="1"/>
  <c r="CV163" i="1"/>
  <c r="CU163" i="1"/>
  <c r="CT163" i="1"/>
  <c r="CS163" i="1"/>
  <c r="CE163" i="1"/>
  <c r="CF163" i="1" s="1"/>
  <c r="CC163" i="1"/>
  <c r="CB163" i="1"/>
  <c r="CA163" i="1"/>
  <c r="BZ163" i="1"/>
  <c r="BY163" i="1"/>
  <c r="BX163" i="1"/>
  <c r="BQ163" i="1"/>
  <c r="BG163" i="1"/>
  <c r="BF163" i="1"/>
  <c r="BE163" i="1"/>
  <c r="BD163" i="1"/>
  <c r="BC163" i="1"/>
  <c r="AW163" i="1"/>
  <c r="AU163" i="1"/>
  <c r="AT163" i="1"/>
  <c r="AS163" i="1"/>
  <c r="AR163" i="1"/>
  <c r="AL163" i="1"/>
  <c r="AM163" i="1" s="1"/>
  <c r="AJ163" i="1"/>
  <c r="AH163" i="1"/>
  <c r="AG163" i="1"/>
  <c r="AF163" i="1"/>
  <c r="AE163" i="1"/>
  <c r="Z163" i="1"/>
  <c r="Y163" i="1"/>
  <c r="X163" i="1"/>
  <c r="W163" i="1"/>
  <c r="V163" i="1"/>
  <c r="O163" i="1"/>
  <c r="P163" i="1" s="1"/>
  <c r="L163" i="1"/>
  <c r="H163" i="1"/>
  <c r="GO162" i="1"/>
  <c r="GN162" i="1"/>
  <c r="GM162" i="1"/>
  <c r="GI162" i="1"/>
  <c r="GF162" i="1"/>
  <c r="GE162" i="1"/>
  <c r="GD162" i="1"/>
  <c r="GC162" i="1"/>
  <c r="GA162" i="1"/>
  <c r="FB162" i="1"/>
  <c r="FA162" i="1"/>
  <c r="EZ162" i="1"/>
  <c r="EY162" i="1"/>
  <c r="ET162" i="1"/>
  <c r="ES162" i="1"/>
  <c r="EP162" i="1"/>
  <c r="EO162" i="1"/>
  <c r="EN162" i="1"/>
  <c r="EM162" i="1"/>
  <c r="EL162" i="1"/>
  <c r="EC162" i="1"/>
  <c r="EB162" i="1"/>
  <c r="DY162" i="1"/>
  <c r="DW162" i="1"/>
  <c r="DV162" i="1"/>
  <c r="DU162" i="1"/>
  <c r="DT162" i="1"/>
  <c r="DM162" i="1"/>
  <c r="DL162" i="1"/>
  <c r="DK162" i="1"/>
  <c r="DJ162" i="1"/>
  <c r="DI162" i="1"/>
  <c r="DH162" i="1"/>
  <c r="CZ162" i="1"/>
  <c r="CX162" i="1"/>
  <c r="CW162" i="1"/>
  <c r="CV162" i="1"/>
  <c r="CU162" i="1"/>
  <c r="CT162" i="1"/>
  <c r="CS162" i="1"/>
  <c r="CE162" i="1"/>
  <c r="CF162" i="1" s="1"/>
  <c r="CC162" i="1"/>
  <c r="CB162" i="1"/>
  <c r="CA162" i="1"/>
  <c r="BZ162" i="1"/>
  <c r="BY162" i="1"/>
  <c r="BX162" i="1"/>
  <c r="BQ162" i="1"/>
  <c r="BG162" i="1"/>
  <c r="BF162" i="1"/>
  <c r="BE162" i="1"/>
  <c r="BD162" i="1"/>
  <c r="BC162" i="1"/>
  <c r="AW162" i="1"/>
  <c r="AU162" i="1"/>
  <c r="AT162" i="1"/>
  <c r="AS162" i="1"/>
  <c r="AR162" i="1"/>
  <c r="AL162" i="1"/>
  <c r="AM162" i="1" s="1"/>
  <c r="AJ162" i="1"/>
  <c r="AH162" i="1"/>
  <c r="AG162" i="1"/>
  <c r="AF162" i="1"/>
  <c r="AE162" i="1"/>
  <c r="Z162" i="1"/>
  <c r="Y162" i="1"/>
  <c r="X162" i="1"/>
  <c r="W162" i="1"/>
  <c r="V162" i="1"/>
  <c r="O162" i="1"/>
  <c r="P162" i="1" s="1"/>
  <c r="L162" i="1"/>
  <c r="H162" i="1"/>
  <c r="GO161" i="1"/>
  <c r="GN161" i="1"/>
  <c r="GM161" i="1"/>
  <c r="GI161" i="1"/>
  <c r="GF161" i="1"/>
  <c r="GE161" i="1"/>
  <c r="GD161" i="1"/>
  <c r="GC161" i="1"/>
  <c r="GA161" i="1"/>
  <c r="FB161" i="1"/>
  <c r="FA161" i="1"/>
  <c r="EZ161" i="1"/>
  <c r="EY161" i="1"/>
  <c r="ET161" i="1"/>
  <c r="ES161" i="1"/>
  <c r="EP161" i="1"/>
  <c r="EO161" i="1"/>
  <c r="EN161" i="1"/>
  <c r="EM161" i="1"/>
  <c r="EL161" i="1"/>
  <c r="EC161" i="1"/>
  <c r="EB161" i="1"/>
  <c r="DY161" i="1"/>
  <c r="DW161" i="1"/>
  <c r="DV161" i="1"/>
  <c r="DU161" i="1"/>
  <c r="DT161" i="1"/>
  <c r="DM161" i="1"/>
  <c r="DL161" i="1"/>
  <c r="DK161" i="1"/>
  <c r="DJ161" i="1"/>
  <c r="DI161" i="1"/>
  <c r="DH161" i="1"/>
  <c r="CZ161" i="1"/>
  <c r="CX161" i="1"/>
  <c r="CW161" i="1"/>
  <c r="CV161" i="1"/>
  <c r="CU161" i="1"/>
  <c r="CT161" i="1"/>
  <c r="CS161" i="1"/>
  <c r="CE161" i="1"/>
  <c r="CF161" i="1" s="1"/>
  <c r="CC161" i="1"/>
  <c r="CB161" i="1"/>
  <c r="CA161" i="1"/>
  <c r="BZ161" i="1"/>
  <c r="BY161" i="1"/>
  <c r="BX161" i="1"/>
  <c r="BQ161" i="1"/>
  <c r="BG161" i="1"/>
  <c r="BF161" i="1"/>
  <c r="BE161" i="1"/>
  <c r="BD161" i="1"/>
  <c r="BC161" i="1"/>
  <c r="AW161" i="1"/>
  <c r="AU161" i="1"/>
  <c r="AT161" i="1"/>
  <c r="AS161" i="1"/>
  <c r="AR161" i="1"/>
  <c r="AL161" i="1"/>
  <c r="AM161" i="1" s="1"/>
  <c r="AJ161" i="1"/>
  <c r="AH161" i="1"/>
  <c r="AG161" i="1"/>
  <c r="AF161" i="1"/>
  <c r="AE161" i="1"/>
  <c r="Z161" i="1"/>
  <c r="Y161" i="1"/>
  <c r="X161" i="1"/>
  <c r="W161" i="1"/>
  <c r="V161" i="1"/>
  <c r="O161" i="1"/>
  <c r="P161" i="1" s="1"/>
  <c r="L161" i="1"/>
  <c r="H161" i="1"/>
  <c r="GO160" i="1"/>
  <c r="GN160" i="1"/>
  <c r="GM160" i="1"/>
  <c r="GI160" i="1"/>
  <c r="GF160" i="1"/>
  <c r="GE160" i="1"/>
  <c r="GD160" i="1"/>
  <c r="GC160" i="1"/>
  <c r="GA160" i="1"/>
  <c r="FB160" i="1"/>
  <c r="FA160" i="1"/>
  <c r="EZ160" i="1"/>
  <c r="EY160" i="1"/>
  <c r="ET160" i="1"/>
  <c r="ES160" i="1"/>
  <c r="EP160" i="1"/>
  <c r="EO160" i="1"/>
  <c r="EN160" i="1"/>
  <c r="EM160" i="1"/>
  <c r="EL160" i="1"/>
  <c r="EC160" i="1"/>
  <c r="EB160" i="1"/>
  <c r="DY160" i="1"/>
  <c r="DW160" i="1"/>
  <c r="DV160" i="1"/>
  <c r="DU160" i="1"/>
  <c r="DT160" i="1"/>
  <c r="DM160" i="1"/>
  <c r="DL160" i="1"/>
  <c r="DK160" i="1"/>
  <c r="DJ160" i="1"/>
  <c r="DI160" i="1"/>
  <c r="DH160" i="1"/>
  <c r="CZ160" i="1"/>
  <c r="CX160" i="1"/>
  <c r="CW160" i="1"/>
  <c r="CV160" i="1"/>
  <c r="CU160" i="1"/>
  <c r="CT160" i="1"/>
  <c r="CS160" i="1"/>
  <c r="CE160" i="1"/>
  <c r="CF160" i="1" s="1"/>
  <c r="CC160" i="1"/>
  <c r="CB160" i="1"/>
  <c r="CA160" i="1"/>
  <c r="BZ160" i="1"/>
  <c r="BY160" i="1"/>
  <c r="BX160" i="1"/>
  <c r="BQ160" i="1"/>
  <c r="BG160" i="1"/>
  <c r="BF160" i="1"/>
  <c r="BE160" i="1"/>
  <c r="BD160" i="1"/>
  <c r="BC160" i="1"/>
  <c r="AW160" i="1"/>
  <c r="AU160" i="1"/>
  <c r="AT160" i="1"/>
  <c r="AS160" i="1"/>
  <c r="AR160" i="1"/>
  <c r="AL160" i="1"/>
  <c r="AM160" i="1" s="1"/>
  <c r="AJ160" i="1"/>
  <c r="AH160" i="1"/>
  <c r="AG160" i="1"/>
  <c r="AF160" i="1"/>
  <c r="AE160" i="1"/>
  <c r="Z160" i="1"/>
  <c r="Y160" i="1"/>
  <c r="X160" i="1"/>
  <c r="W160" i="1"/>
  <c r="V160" i="1"/>
  <c r="O160" i="1"/>
  <c r="P160" i="1" s="1"/>
  <c r="L160" i="1"/>
  <c r="H160" i="1"/>
  <c r="GO159" i="1"/>
  <c r="GN159" i="1"/>
  <c r="GM159" i="1"/>
  <c r="GI159" i="1"/>
  <c r="GF159" i="1"/>
  <c r="GE159" i="1"/>
  <c r="GD159" i="1"/>
  <c r="GC159" i="1"/>
  <c r="GA159" i="1"/>
  <c r="FB159" i="1"/>
  <c r="FA159" i="1"/>
  <c r="EZ159" i="1"/>
  <c r="EY159" i="1"/>
  <c r="ET159" i="1"/>
  <c r="ES159" i="1"/>
  <c r="EP159" i="1"/>
  <c r="EO159" i="1"/>
  <c r="EN159" i="1"/>
  <c r="EM159" i="1"/>
  <c r="EL159" i="1"/>
  <c r="EC159" i="1"/>
  <c r="EB159" i="1"/>
  <c r="DY159" i="1"/>
  <c r="DW159" i="1"/>
  <c r="DV159" i="1"/>
  <c r="DU159" i="1"/>
  <c r="DT159" i="1"/>
  <c r="DM159" i="1"/>
  <c r="DL159" i="1"/>
  <c r="DK159" i="1"/>
  <c r="DJ159" i="1"/>
  <c r="DI159" i="1"/>
  <c r="DH159" i="1"/>
  <c r="CZ159" i="1"/>
  <c r="CX159" i="1"/>
  <c r="CW159" i="1"/>
  <c r="CV159" i="1"/>
  <c r="CU159" i="1"/>
  <c r="CT159" i="1"/>
  <c r="CS159" i="1"/>
  <c r="CE159" i="1"/>
  <c r="CF159" i="1" s="1"/>
  <c r="CC159" i="1"/>
  <c r="CB159" i="1"/>
  <c r="CA159" i="1"/>
  <c r="BZ159" i="1"/>
  <c r="BY159" i="1"/>
  <c r="BX159" i="1"/>
  <c r="BQ159" i="1"/>
  <c r="BG159" i="1"/>
  <c r="BF159" i="1"/>
  <c r="BE159" i="1"/>
  <c r="BD159" i="1"/>
  <c r="BC159" i="1"/>
  <c r="AW159" i="1"/>
  <c r="AU159" i="1"/>
  <c r="AT159" i="1"/>
  <c r="AS159" i="1"/>
  <c r="AR159" i="1"/>
  <c r="AL159" i="1"/>
  <c r="AM159" i="1" s="1"/>
  <c r="AJ159" i="1"/>
  <c r="AH159" i="1"/>
  <c r="AG159" i="1"/>
  <c r="AF159" i="1"/>
  <c r="AE159" i="1"/>
  <c r="Z159" i="1"/>
  <c r="Y159" i="1"/>
  <c r="X159" i="1"/>
  <c r="W159" i="1"/>
  <c r="V159" i="1"/>
  <c r="O159" i="1"/>
  <c r="P159" i="1" s="1"/>
  <c r="L159" i="1"/>
  <c r="H159" i="1"/>
  <c r="GO158" i="1"/>
  <c r="GN158" i="1"/>
  <c r="GM158" i="1"/>
  <c r="GI158" i="1"/>
  <c r="GF158" i="1"/>
  <c r="GE158" i="1"/>
  <c r="GD158" i="1"/>
  <c r="GC158" i="1"/>
  <c r="GA158" i="1"/>
  <c r="FB158" i="1"/>
  <c r="FA158" i="1"/>
  <c r="EZ158" i="1"/>
  <c r="EY158" i="1"/>
  <c r="ET158" i="1"/>
  <c r="ES158" i="1"/>
  <c r="EP158" i="1"/>
  <c r="EO158" i="1"/>
  <c r="EN158" i="1"/>
  <c r="EM158" i="1"/>
  <c r="EL158" i="1"/>
  <c r="EC158" i="1"/>
  <c r="EB158" i="1"/>
  <c r="DY158" i="1"/>
  <c r="DW158" i="1"/>
  <c r="DV158" i="1"/>
  <c r="DU158" i="1"/>
  <c r="DT158" i="1"/>
  <c r="DM158" i="1"/>
  <c r="DL158" i="1"/>
  <c r="DK158" i="1"/>
  <c r="DJ158" i="1"/>
  <c r="DI158" i="1"/>
  <c r="DH158" i="1"/>
  <c r="CZ158" i="1"/>
  <c r="CX158" i="1"/>
  <c r="CW158" i="1"/>
  <c r="CV158" i="1"/>
  <c r="CU158" i="1"/>
  <c r="CT158" i="1"/>
  <c r="CS158" i="1"/>
  <c r="CE158" i="1"/>
  <c r="CF158" i="1" s="1"/>
  <c r="CC158" i="1"/>
  <c r="CB158" i="1"/>
  <c r="CA158" i="1"/>
  <c r="BZ158" i="1"/>
  <c r="BY158" i="1"/>
  <c r="BX158" i="1"/>
  <c r="BQ158" i="1"/>
  <c r="BG158" i="1"/>
  <c r="BF158" i="1"/>
  <c r="BE158" i="1"/>
  <c r="BD158" i="1"/>
  <c r="BC158" i="1"/>
  <c r="AW158" i="1"/>
  <c r="AU158" i="1"/>
  <c r="AT158" i="1"/>
  <c r="AS158" i="1"/>
  <c r="AR158" i="1"/>
  <c r="AL158" i="1"/>
  <c r="AM158" i="1" s="1"/>
  <c r="AJ158" i="1"/>
  <c r="AH158" i="1"/>
  <c r="AG158" i="1"/>
  <c r="AF158" i="1"/>
  <c r="AE158" i="1"/>
  <c r="Z158" i="1"/>
  <c r="Y158" i="1"/>
  <c r="X158" i="1"/>
  <c r="W158" i="1"/>
  <c r="V158" i="1"/>
  <c r="O158" i="1"/>
  <c r="P158" i="1" s="1"/>
  <c r="L158" i="1"/>
  <c r="H158" i="1"/>
  <c r="GO157" i="1"/>
  <c r="GN157" i="1"/>
  <c r="GM157" i="1"/>
  <c r="GI157" i="1"/>
  <c r="GF157" i="1"/>
  <c r="GE157" i="1"/>
  <c r="GD157" i="1"/>
  <c r="GC157" i="1"/>
  <c r="GA157" i="1"/>
  <c r="FB157" i="1"/>
  <c r="FA157" i="1"/>
  <c r="EZ157" i="1"/>
  <c r="EY157" i="1"/>
  <c r="ET157" i="1"/>
  <c r="ES157" i="1"/>
  <c r="EP157" i="1"/>
  <c r="EO157" i="1"/>
  <c r="EN157" i="1"/>
  <c r="EM157" i="1"/>
  <c r="EL157" i="1"/>
  <c r="EC157" i="1"/>
  <c r="EB157" i="1"/>
  <c r="DY157" i="1"/>
  <c r="DW157" i="1"/>
  <c r="DV157" i="1"/>
  <c r="DU157" i="1"/>
  <c r="DT157" i="1"/>
  <c r="DM157" i="1"/>
  <c r="DL157" i="1"/>
  <c r="DK157" i="1"/>
  <c r="DJ157" i="1"/>
  <c r="DI157" i="1"/>
  <c r="DH157" i="1"/>
  <c r="CZ157" i="1"/>
  <c r="CX157" i="1"/>
  <c r="CW157" i="1"/>
  <c r="CV157" i="1"/>
  <c r="CU157" i="1"/>
  <c r="CT157" i="1"/>
  <c r="CS157" i="1"/>
  <c r="CE157" i="1"/>
  <c r="CF157" i="1" s="1"/>
  <c r="CC157" i="1"/>
  <c r="CB157" i="1"/>
  <c r="CA157" i="1"/>
  <c r="BZ157" i="1"/>
  <c r="BY157" i="1"/>
  <c r="BX157" i="1"/>
  <c r="BQ157" i="1"/>
  <c r="BG157" i="1"/>
  <c r="BF157" i="1"/>
  <c r="BE157" i="1"/>
  <c r="BD157" i="1"/>
  <c r="BC157" i="1"/>
  <c r="AW157" i="1"/>
  <c r="AU157" i="1"/>
  <c r="AT157" i="1"/>
  <c r="AS157" i="1"/>
  <c r="AR157" i="1"/>
  <c r="AL157" i="1"/>
  <c r="AM157" i="1" s="1"/>
  <c r="AJ157" i="1"/>
  <c r="AH157" i="1"/>
  <c r="AG157" i="1"/>
  <c r="AF157" i="1"/>
  <c r="AE157" i="1"/>
  <c r="Z157" i="1"/>
  <c r="Y157" i="1"/>
  <c r="X157" i="1"/>
  <c r="W157" i="1"/>
  <c r="V157" i="1"/>
  <c r="O157" i="1"/>
  <c r="P157" i="1" s="1"/>
  <c r="L157" i="1"/>
  <c r="H157" i="1"/>
  <c r="GO156" i="1"/>
  <c r="GN156" i="1"/>
  <c r="GM156" i="1"/>
  <c r="GI156" i="1"/>
  <c r="GF156" i="1"/>
  <c r="GE156" i="1"/>
  <c r="GD156" i="1"/>
  <c r="GC156" i="1"/>
  <c r="GA156" i="1"/>
  <c r="FB156" i="1"/>
  <c r="FA156" i="1"/>
  <c r="EZ156" i="1"/>
  <c r="EY156" i="1"/>
  <c r="ET156" i="1"/>
  <c r="ES156" i="1"/>
  <c r="EP156" i="1"/>
  <c r="EO156" i="1"/>
  <c r="EN156" i="1"/>
  <c r="EM156" i="1"/>
  <c r="EL156" i="1"/>
  <c r="EC156" i="1"/>
  <c r="EB156" i="1"/>
  <c r="DY156" i="1"/>
  <c r="DW156" i="1"/>
  <c r="DV156" i="1"/>
  <c r="DU156" i="1"/>
  <c r="DT156" i="1"/>
  <c r="DM156" i="1"/>
  <c r="DL156" i="1"/>
  <c r="DK156" i="1"/>
  <c r="DJ156" i="1"/>
  <c r="DI156" i="1"/>
  <c r="DH156" i="1"/>
  <c r="CZ156" i="1"/>
  <c r="CX156" i="1"/>
  <c r="CW156" i="1"/>
  <c r="CV156" i="1"/>
  <c r="CU156" i="1"/>
  <c r="CT156" i="1"/>
  <c r="CS156" i="1"/>
  <c r="CE156" i="1"/>
  <c r="CF156" i="1" s="1"/>
  <c r="CC156" i="1"/>
  <c r="CB156" i="1"/>
  <c r="CA156" i="1"/>
  <c r="BZ156" i="1"/>
  <c r="BY156" i="1"/>
  <c r="BX156" i="1"/>
  <c r="BQ156" i="1"/>
  <c r="BG156" i="1"/>
  <c r="BF156" i="1"/>
  <c r="BE156" i="1"/>
  <c r="BD156" i="1"/>
  <c r="BC156" i="1"/>
  <c r="AW156" i="1"/>
  <c r="AU156" i="1"/>
  <c r="AT156" i="1"/>
  <c r="AS156" i="1"/>
  <c r="AR156" i="1"/>
  <c r="AL156" i="1"/>
  <c r="AM156" i="1" s="1"/>
  <c r="AJ156" i="1"/>
  <c r="AH156" i="1"/>
  <c r="AG156" i="1"/>
  <c r="AF156" i="1"/>
  <c r="AE156" i="1"/>
  <c r="Z156" i="1"/>
  <c r="Y156" i="1"/>
  <c r="X156" i="1"/>
  <c r="W156" i="1"/>
  <c r="V156" i="1"/>
  <c r="O156" i="1"/>
  <c r="P156" i="1" s="1"/>
  <c r="L156" i="1"/>
  <c r="H156" i="1"/>
  <c r="GO155" i="1"/>
  <c r="GN155" i="1"/>
  <c r="GM155" i="1"/>
  <c r="GI155" i="1"/>
  <c r="GF155" i="1"/>
  <c r="GE155" i="1"/>
  <c r="GD155" i="1"/>
  <c r="GC155" i="1"/>
  <c r="GA155" i="1"/>
  <c r="FB155" i="1"/>
  <c r="FA155" i="1"/>
  <c r="EZ155" i="1"/>
  <c r="EY155" i="1"/>
  <c r="ET155" i="1"/>
  <c r="ES155" i="1"/>
  <c r="EP155" i="1"/>
  <c r="EO155" i="1"/>
  <c r="EN155" i="1"/>
  <c r="EM155" i="1"/>
  <c r="EL155" i="1"/>
  <c r="EC155" i="1"/>
  <c r="EB155" i="1"/>
  <c r="DY155" i="1"/>
  <c r="DW155" i="1"/>
  <c r="DV155" i="1"/>
  <c r="DU155" i="1"/>
  <c r="DT155" i="1"/>
  <c r="DM155" i="1"/>
  <c r="DL155" i="1"/>
  <c r="DK155" i="1"/>
  <c r="DJ155" i="1"/>
  <c r="DI155" i="1"/>
  <c r="DH155" i="1"/>
  <c r="CZ155" i="1"/>
  <c r="CX155" i="1"/>
  <c r="CW155" i="1"/>
  <c r="CV155" i="1"/>
  <c r="CU155" i="1"/>
  <c r="CT155" i="1"/>
  <c r="CS155" i="1"/>
  <c r="CE155" i="1"/>
  <c r="CF155" i="1" s="1"/>
  <c r="CC155" i="1"/>
  <c r="CB155" i="1"/>
  <c r="CA155" i="1"/>
  <c r="BZ155" i="1"/>
  <c r="BY155" i="1"/>
  <c r="BX155" i="1"/>
  <c r="BQ155" i="1"/>
  <c r="BG155" i="1"/>
  <c r="BF155" i="1"/>
  <c r="BE155" i="1"/>
  <c r="BD155" i="1"/>
  <c r="BC155" i="1"/>
  <c r="AW155" i="1"/>
  <c r="AU155" i="1"/>
  <c r="AT155" i="1"/>
  <c r="AS155" i="1"/>
  <c r="AR155" i="1"/>
  <c r="AL155" i="1"/>
  <c r="AM155" i="1" s="1"/>
  <c r="AJ155" i="1"/>
  <c r="AH155" i="1"/>
  <c r="AG155" i="1"/>
  <c r="AF155" i="1"/>
  <c r="AE155" i="1"/>
  <c r="Z155" i="1"/>
  <c r="Y155" i="1"/>
  <c r="X155" i="1"/>
  <c r="W155" i="1"/>
  <c r="V155" i="1"/>
  <c r="O155" i="1"/>
  <c r="P155" i="1" s="1"/>
  <c r="L155" i="1"/>
  <c r="H155" i="1"/>
  <c r="GO154" i="1"/>
  <c r="GN154" i="1"/>
  <c r="GM154" i="1"/>
  <c r="GI154" i="1"/>
  <c r="GF154" i="1"/>
  <c r="GE154" i="1"/>
  <c r="GD154" i="1"/>
  <c r="GC154" i="1"/>
  <c r="GA154" i="1"/>
  <c r="FB154" i="1"/>
  <c r="FA154" i="1"/>
  <c r="EZ154" i="1"/>
  <c r="EY154" i="1"/>
  <c r="ET154" i="1"/>
  <c r="ES154" i="1"/>
  <c r="EP154" i="1"/>
  <c r="EO154" i="1"/>
  <c r="EN154" i="1"/>
  <c r="EM154" i="1"/>
  <c r="EL154" i="1"/>
  <c r="EC154" i="1"/>
  <c r="EB154" i="1"/>
  <c r="DY154" i="1"/>
  <c r="DW154" i="1"/>
  <c r="DV154" i="1"/>
  <c r="DU154" i="1"/>
  <c r="DT154" i="1"/>
  <c r="DM154" i="1"/>
  <c r="DL154" i="1"/>
  <c r="DK154" i="1"/>
  <c r="DJ154" i="1"/>
  <c r="DI154" i="1"/>
  <c r="DH154" i="1"/>
  <c r="CZ154" i="1"/>
  <c r="CX154" i="1"/>
  <c r="CW154" i="1"/>
  <c r="CV154" i="1"/>
  <c r="CU154" i="1"/>
  <c r="CT154" i="1"/>
  <c r="CS154" i="1"/>
  <c r="CE154" i="1"/>
  <c r="CF154" i="1" s="1"/>
  <c r="CC154" i="1"/>
  <c r="CB154" i="1"/>
  <c r="CA154" i="1"/>
  <c r="BZ154" i="1"/>
  <c r="BY154" i="1"/>
  <c r="BX154" i="1"/>
  <c r="BQ154" i="1"/>
  <c r="BG154" i="1"/>
  <c r="BF154" i="1"/>
  <c r="BE154" i="1"/>
  <c r="BD154" i="1"/>
  <c r="BC154" i="1"/>
  <c r="AW154" i="1"/>
  <c r="AU154" i="1"/>
  <c r="AT154" i="1"/>
  <c r="AS154" i="1"/>
  <c r="AR154" i="1"/>
  <c r="AL154" i="1"/>
  <c r="AM154" i="1" s="1"/>
  <c r="AJ154" i="1"/>
  <c r="AH154" i="1"/>
  <c r="AG154" i="1"/>
  <c r="AF154" i="1"/>
  <c r="AE154" i="1"/>
  <c r="Z154" i="1"/>
  <c r="Y154" i="1"/>
  <c r="X154" i="1"/>
  <c r="W154" i="1"/>
  <c r="V154" i="1"/>
  <c r="O154" i="1"/>
  <c r="P154" i="1" s="1"/>
  <c r="L154" i="1"/>
  <c r="H154" i="1"/>
  <c r="GO153" i="1"/>
  <c r="GN153" i="1"/>
  <c r="GM153" i="1"/>
  <c r="GI153" i="1"/>
  <c r="GF153" i="1"/>
  <c r="GE153" i="1"/>
  <c r="GD153" i="1"/>
  <c r="GC153" i="1"/>
  <c r="GA153" i="1"/>
  <c r="FB153" i="1"/>
  <c r="FA153" i="1"/>
  <c r="EZ153" i="1"/>
  <c r="EY153" i="1"/>
  <c r="ET153" i="1"/>
  <c r="ES153" i="1"/>
  <c r="EP153" i="1"/>
  <c r="EO153" i="1"/>
  <c r="EN153" i="1"/>
  <c r="EM153" i="1"/>
  <c r="EL153" i="1"/>
  <c r="EC153" i="1"/>
  <c r="EB153" i="1"/>
  <c r="DY153" i="1"/>
  <c r="DW153" i="1"/>
  <c r="DV153" i="1"/>
  <c r="DU153" i="1"/>
  <c r="DT153" i="1"/>
  <c r="DM153" i="1"/>
  <c r="DL153" i="1"/>
  <c r="DK153" i="1"/>
  <c r="DJ153" i="1"/>
  <c r="DI153" i="1"/>
  <c r="DH153" i="1"/>
  <c r="CZ153" i="1"/>
  <c r="CX153" i="1"/>
  <c r="CW153" i="1"/>
  <c r="CV153" i="1"/>
  <c r="CU153" i="1"/>
  <c r="CT153" i="1"/>
  <c r="CS153" i="1"/>
  <c r="CE153" i="1"/>
  <c r="CF153" i="1" s="1"/>
  <c r="CC153" i="1"/>
  <c r="CB153" i="1"/>
  <c r="CA153" i="1"/>
  <c r="BZ153" i="1"/>
  <c r="BY153" i="1"/>
  <c r="BX153" i="1"/>
  <c r="BQ153" i="1"/>
  <c r="BG153" i="1"/>
  <c r="BF153" i="1"/>
  <c r="BE153" i="1"/>
  <c r="BD153" i="1"/>
  <c r="BC153" i="1"/>
  <c r="AW153" i="1"/>
  <c r="AU153" i="1"/>
  <c r="AT153" i="1"/>
  <c r="AS153" i="1"/>
  <c r="AR153" i="1"/>
  <c r="AL153" i="1"/>
  <c r="AM153" i="1" s="1"/>
  <c r="AJ153" i="1"/>
  <c r="AH153" i="1"/>
  <c r="AG153" i="1"/>
  <c r="AF153" i="1"/>
  <c r="AE153" i="1"/>
  <c r="Z153" i="1"/>
  <c r="Y153" i="1"/>
  <c r="X153" i="1"/>
  <c r="W153" i="1"/>
  <c r="V153" i="1"/>
  <c r="O153" i="1"/>
  <c r="P153" i="1" s="1"/>
  <c r="L153" i="1"/>
  <c r="H153" i="1"/>
  <c r="GO152" i="1"/>
  <c r="GN152" i="1"/>
  <c r="GM152" i="1"/>
  <c r="GI152" i="1"/>
  <c r="GF152" i="1"/>
  <c r="GE152" i="1"/>
  <c r="GD152" i="1"/>
  <c r="GC152" i="1"/>
  <c r="GA152" i="1"/>
  <c r="FB152" i="1"/>
  <c r="FA152" i="1"/>
  <c r="EZ152" i="1"/>
  <c r="EY152" i="1"/>
  <c r="ET152" i="1"/>
  <c r="ES152" i="1"/>
  <c r="EP152" i="1"/>
  <c r="EO152" i="1"/>
  <c r="EN152" i="1"/>
  <c r="EM152" i="1"/>
  <c r="EL152" i="1"/>
  <c r="EC152" i="1"/>
  <c r="EB152" i="1"/>
  <c r="DY152" i="1"/>
  <c r="DW152" i="1"/>
  <c r="DV152" i="1"/>
  <c r="DU152" i="1"/>
  <c r="DT152" i="1"/>
  <c r="DM152" i="1"/>
  <c r="DL152" i="1"/>
  <c r="DK152" i="1"/>
  <c r="DJ152" i="1"/>
  <c r="DI152" i="1"/>
  <c r="DH152" i="1"/>
  <c r="CZ152" i="1"/>
  <c r="CX152" i="1"/>
  <c r="CW152" i="1"/>
  <c r="CV152" i="1"/>
  <c r="CU152" i="1"/>
  <c r="CT152" i="1"/>
  <c r="CS152" i="1"/>
  <c r="CE152" i="1"/>
  <c r="CF152" i="1" s="1"/>
  <c r="CC152" i="1"/>
  <c r="CB152" i="1"/>
  <c r="CA152" i="1"/>
  <c r="BZ152" i="1"/>
  <c r="BY152" i="1"/>
  <c r="BX152" i="1"/>
  <c r="BQ152" i="1"/>
  <c r="BG152" i="1"/>
  <c r="BF152" i="1"/>
  <c r="BE152" i="1"/>
  <c r="BD152" i="1"/>
  <c r="BC152" i="1"/>
  <c r="AW152" i="1"/>
  <c r="AU152" i="1"/>
  <c r="AT152" i="1"/>
  <c r="AS152" i="1"/>
  <c r="AR152" i="1"/>
  <c r="AL152" i="1"/>
  <c r="AM152" i="1" s="1"/>
  <c r="AJ152" i="1"/>
  <c r="AH152" i="1"/>
  <c r="AG152" i="1"/>
  <c r="AF152" i="1"/>
  <c r="AE152" i="1"/>
  <c r="Z152" i="1"/>
  <c r="Y152" i="1"/>
  <c r="X152" i="1"/>
  <c r="W152" i="1"/>
  <c r="V152" i="1"/>
  <c r="O152" i="1"/>
  <c r="P152" i="1" s="1"/>
  <c r="L152" i="1"/>
  <c r="H152" i="1"/>
  <c r="GO151" i="1"/>
  <c r="GN151" i="1"/>
  <c r="GM151" i="1"/>
  <c r="GI151" i="1"/>
  <c r="GF151" i="1"/>
  <c r="GE151" i="1"/>
  <c r="GD151" i="1"/>
  <c r="GC151" i="1"/>
  <c r="GA151" i="1"/>
  <c r="FB151" i="1"/>
  <c r="FA151" i="1"/>
  <c r="EZ151" i="1"/>
  <c r="EY151" i="1"/>
  <c r="ET151" i="1"/>
  <c r="ES151" i="1"/>
  <c r="EP151" i="1"/>
  <c r="EO151" i="1"/>
  <c r="EN151" i="1"/>
  <c r="EM151" i="1"/>
  <c r="EL151" i="1"/>
  <c r="EC151" i="1"/>
  <c r="EB151" i="1"/>
  <c r="DY151" i="1"/>
  <c r="DW151" i="1"/>
  <c r="DV151" i="1"/>
  <c r="DU151" i="1"/>
  <c r="DT151" i="1"/>
  <c r="DM151" i="1"/>
  <c r="DL151" i="1"/>
  <c r="DK151" i="1"/>
  <c r="DJ151" i="1"/>
  <c r="DI151" i="1"/>
  <c r="DH151" i="1"/>
  <c r="CZ151" i="1"/>
  <c r="CX151" i="1"/>
  <c r="CW151" i="1"/>
  <c r="CV151" i="1"/>
  <c r="CU151" i="1"/>
  <c r="CT151" i="1"/>
  <c r="CS151" i="1"/>
  <c r="CE151" i="1"/>
  <c r="CF151" i="1" s="1"/>
  <c r="CC151" i="1"/>
  <c r="CB151" i="1"/>
  <c r="CA151" i="1"/>
  <c r="BZ151" i="1"/>
  <c r="BY151" i="1"/>
  <c r="BX151" i="1"/>
  <c r="BQ151" i="1"/>
  <c r="BG151" i="1"/>
  <c r="BF151" i="1"/>
  <c r="BE151" i="1"/>
  <c r="BD151" i="1"/>
  <c r="BC151" i="1"/>
  <c r="AW151" i="1"/>
  <c r="AU151" i="1"/>
  <c r="AT151" i="1"/>
  <c r="AS151" i="1"/>
  <c r="AR151" i="1"/>
  <c r="AL151" i="1"/>
  <c r="AM151" i="1" s="1"/>
  <c r="AJ151" i="1"/>
  <c r="AH151" i="1"/>
  <c r="AG151" i="1"/>
  <c r="AF151" i="1"/>
  <c r="AE151" i="1"/>
  <c r="Z151" i="1"/>
  <c r="Y151" i="1"/>
  <c r="X151" i="1"/>
  <c r="W151" i="1"/>
  <c r="V151" i="1"/>
  <c r="O151" i="1"/>
  <c r="P151" i="1" s="1"/>
  <c r="L151" i="1"/>
  <c r="H151" i="1"/>
  <c r="GO150" i="1"/>
  <c r="GN150" i="1"/>
  <c r="GM150" i="1"/>
  <c r="GI150" i="1"/>
  <c r="GF150" i="1"/>
  <c r="GE150" i="1"/>
  <c r="GD150" i="1"/>
  <c r="GC150" i="1"/>
  <c r="GA150" i="1"/>
  <c r="FB150" i="1"/>
  <c r="FA150" i="1"/>
  <c r="EZ150" i="1"/>
  <c r="EY150" i="1"/>
  <c r="ET150" i="1"/>
  <c r="ES150" i="1"/>
  <c r="EP150" i="1"/>
  <c r="EO150" i="1"/>
  <c r="EN150" i="1"/>
  <c r="EM150" i="1"/>
  <c r="EL150" i="1"/>
  <c r="EC150" i="1"/>
  <c r="EB150" i="1"/>
  <c r="DY150" i="1"/>
  <c r="DW150" i="1"/>
  <c r="DV150" i="1"/>
  <c r="DU150" i="1"/>
  <c r="DT150" i="1"/>
  <c r="DM150" i="1"/>
  <c r="DL150" i="1"/>
  <c r="DK150" i="1"/>
  <c r="DJ150" i="1"/>
  <c r="DI150" i="1"/>
  <c r="DH150" i="1"/>
  <c r="CZ150" i="1"/>
  <c r="CX150" i="1"/>
  <c r="CW150" i="1"/>
  <c r="CV150" i="1"/>
  <c r="CU150" i="1"/>
  <c r="CT150" i="1"/>
  <c r="CS150" i="1"/>
  <c r="CE150" i="1"/>
  <c r="CF150" i="1" s="1"/>
  <c r="CC150" i="1"/>
  <c r="CB150" i="1"/>
  <c r="CA150" i="1"/>
  <c r="BZ150" i="1"/>
  <c r="BY150" i="1"/>
  <c r="BX150" i="1"/>
  <c r="BQ150" i="1"/>
  <c r="BG150" i="1"/>
  <c r="BF150" i="1"/>
  <c r="BE150" i="1"/>
  <c r="BD150" i="1"/>
  <c r="BC150" i="1"/>
  <c r="AW150" i="1"/>
  <c r="AU150" i="1"/>
  <c r="AT150" i="1"/>
  <c r="AS150" i="1"/>
  <c r="AR150" i="1"/>
  <c r="AL150" i="1"/>
  <c r="AM150" i="1" s="1"/>
  <c r="AJ150" i="1"/>
  <c r="AH150" i="1"/>
  <c r="AG150" i="1"/>
  <c r="AF150" i="1"/>
  <c r="AE150" i="1"/>
  <c r="Z150" i="1"/>
  <c r="Y150" i="1"/>
  <c r="X150" i="1"/>
  <c r="W150" i="1"/>
  <c r="V150" i="1"/>
  <c r="O150" i="1"/>
  <c r="P150" i="1" s="1"/>
  <c r="L150" i="1"/>
  <c r="H150" i="1"/>
  <c r="GO149" i="1"/>
  <c r="GN149" i="1"/>
  <c r="GM149" i="1"/>
  <c r="GI149" i="1"/>
  <c r="GF149" i="1"/>
  <c r="GE149" i="1"/>
  <c r="GD149" i="1"/>
  <c r="GC149" i="1"/>
  <c r="GA149" i="1"/>
  <c r="FB149" i="1"/>
  <c r="FA149" i="1"/>
  <c r="EZ149" i="1"/>
  <c r="EY149" i="1"/>
  <c r="ET149" i="1"/>
  <c r="ES149" i="1"/>
  <c r="EP149" i="1"/>
  <c r="EO149" i="1"/>
  <c r="EN149" i="1"/>
  <c r="EM149" i="1"/>
  <c r="EL149" i="1"/>
  <c r="EC149" i="1"/>
  <c r="EB149" i="1"/>
  <c r="DY149" i="1"/>
  <c r="DW149" i="1"/>
  <c r="DV149" i="1"/>
  <c r="DU149" i="1"/>
  <c r="DT149" i="1"/>
  <c r="DM149" i="1"/>
  <c r="DL149" i="1"/>
  <c r="DK149" i="1"/>
  <c r="DJ149" i="1"/>
  <c r="DI149" i="1"/>
  <c r="DH149" i="1"/>
  <c r="CZ149" i="1"/>
  <c r="CX149" i="1"/>
  <c r="CW149" i="1"/>
  <c r="CV149" i="1"/>
  <c r="CU149" i="1"/>
  <c r="CT149" i="1"/>
  <c r="CS149" i="1"/>
  <c r="CE149" i="1"/>
  <c r="CF149" i="1" s="1"/>
  <c r="CC149" i="1"/>
  <c r="CB149" i="1"/>
  <c r="CA149" i="1"/>
  <c r="BZ149" i="1"/>
  <c r="BY149" i="1"/>
  <c r="BX149" i="1"/>
  <c r="BQ149" i="1"/>
  <c r="BG149" i="1"/>
  <c r="BF149" i="1"/>
  <c r="BE149" i="1"/>
  <c r="BD149" i="1"/>
  <c r="BC149" i="1"/>
  <c r="AW149" i="1"/>
  <c r="AU149" i="1"/>
  <c r="AT149" i="1"/>
  <c r="AS149" i="1"/>
  <c r="AR149" i="1"/>
  <c r="AL149" i="1"/>
  <c r="AM149" i="1" s="1"/>
  <c r="AJ149" i="1"/>
  <c r="AH149" i="1"/>
  <c r="AG149" i="1"/>
  <c r="AF149" i="1"/>
  <c r="AE149" i="1"/>
  <c r="Z149" i="1"/>
  <c r="Y149" i="1"/>
  <c r="X149" i="1"/>
  <c r="W149" i="1"/>
  <c r="V149" i="1"/>
  <c r="O149" i="1"/>
  <c r="P149" i="1" s="1"/>
  <c r="L149" i="1"/>
  <c r="H149" i="1"/>
  <c r="GO148" i="1"/>
  <c r="GN148" i="1"/>
  <c r="GM148" i="1"/>
  <c r="GI148" i="1"/>
  <c r="GF148" i="1"/>
  <c r="GE148" i="1"/>
  <c r="GD148" i="1"/>
  <c r="GC148" i="1"/>
  <c r="GA148" i="1"/>
  <c r="FB148" i="1"/>
  <c r="FA148" i="1"/>
  <c r="EZ148" i="1"/>
  <c r="EY148" i="1"/>
  <c r="ET148" i="1"/>
  <c r="ES148" i="1"/>
  <c r="EP148" i="1"/>
  <c r="EO148" i="1"/>
  <c r="EN148" i="1"/>
  <c r="EM148" i="1"/>
  <c r="EL148" i="1"/>
  <c r="EC148" i="1"/>
  <c r="EB148" i="1"/>
  <c r="DY148" i="1"/>
  <c r="DW148" i="1"/>
  <c r="DV148" i="1"/>
  <c r="DU148" i="1"/>
  <c r="DT148" i="1"/>
  <c r="DM148" i="1"/>
  <c r="DL148" i="1"/>
  <c r="DK148" i="1"/>
  <c r="DJ148" i="1"/>
  <c r="DI148" i="1"/>
  <c r="DH148" i="1"/>
  <c r="CZ148" i="1"/>
  <c r="CX148" i="1"/>
  <c r="CW148" i="1"/>
  <c r="CV148" i="1"/>
  <c r="CU148" i="1"/>
  <c r="CT148" i="1"/>
  <c r="CS148" i="1"/>
  <c r="CE148" i="1"/>
  <c r="CF148" i="1" s="1"/>
  <c r="CC148" i="1"/>
  <c r="CB148" i="1"/>
  <c r="CA148" i="1"/>
  <c r="BZ148" i="1"/>
  <c r="BY148" i="1"/>
  <c r="BX148" i="1"/>
  <c r="BQ148" i="1"/>
  <c r="BG148" i="1"/>
  <c r="BF148" i="1"/>
  <c r="BE148" i="1"/>
  <c r="BD148" i="1"/>
  <c r="BC148" i="1"/>
  <c r="AW148" i="1"/>
  <c r="AU148" i="1"/>
  <c r="AT148" i="1"/>
  <c r="AS148" i="1"/>
  <c r="AR148" i="1"/>
  <c r="AL148" i="1"/>
  <c r="AM148" i="1" s="1"/>
  <c r="AJ148" i="1"/>
  <c r="AH148" i="1"/>
  <c r="AG148" i="1"/>
  <c r="AF148" i="1"/>
  <c r="AE148" i="1"/>
  <c r="Z148" i="1"/>
  <c r="Y148" i="1"/>
  <c r="X148" i="1"/>
  <c r="W148" i="1"/>
  <c r="V148" i="1"/>
  <c r="O148" i="1"/>
  <c r="P148" i="1" s="1"/>
  <c r="L148" i="1"/>
  <c r="H148" i="1"/>
  <c r="GO147" i="1"/>
  <c r="GN147" i="1"/>
  <c r="GM147" i="1"/>
  <c r="GI147" i="1"/>
  <c r="GF147" i="1"/>
  <c r="GE147" i="1"/>
  <c r="GD147" i="1"/>
  <c r="GC147" i="1"/>
  <c r="GA147" i="1"/>
  <c r="FB147" i="1"/>
  <c r="FA147" i="1"/>
  <c r="EZ147" i="1"/>
  <c r="EY147" i="1"/>
  <c r="ET147" i="1"/>
  <c r="ES147" i="1"/>
  <c r="EP147" i="1"/>
  <c r="EO147" i="1"/>
  <c r="EN147" i="1"/>
  <c r="EM147" i="1"/>
  <c r="EL147" i="1"/>
  <c r="EC147" i="1"/>
  <c r="EB147" i="1"/>
  <c r="DY147" i="1"/>
  <c r="DW147" i="1"/>
  <c r="DV147" i="1"/>
  <c r="DU147" i="1"/>
  <c r="DT147" i="1"/>
  <c r="DM147" i="1"/>
  <c r="DL147" i="1"/>
  <c r="DK147" i="1"/>
  <c r="DJ147" i="1"/>
  <c r="DI147" i="1"/>
  <c r="DH147" i="1"/>
  <c r="CZ147" i="1"/>
  <c r="CX147" i="1"/>
  <c r="CW147" i="1"/>
  <c r="CV147" i="1"/>
  <c r="CU147" i="1"/>
  <c r="CT147" i="1"/>
  <c r="CS147" i="1"/>
  <c r="CE147" i="1"/>
  <c r="CF147" i="1" s="1"/>
  <c r="CC147" i="1"/>
  <c r="CB147" i="1"/>
  <c r="CA147" i="1"/>
  <c r="BZ147" i="1"/>
  <c r="BY147" i="1"/>
  <c r="BX147" i="1"/>
  <c r="BQ147" i="1"/>
  <c r="BG147" i="1"/>
  <c r="BF147" i="1"/>
  <c r="BE147" i="1"/>
  <c r="BD147" i="1"/>
  <c r="BC147" i="1"/>
  <c r="AW147" i="1"/>
  <c r="AU147" i="1"/>
  <c r="AT147" i="1"/>
  <c r="AS147" i="1"/>
  <c r="AR147" i="1"/>
  <c r="AL147" i="1"/>
  <c r="AM147" i="1" s="1"/>
  <c r="AJ147" i="1"/>
  <c r="AH147" i="1"/>
  <c r="AG147" i="1"/>
  <c r="AF147" i="1"/>
  <c r="AE147" i="1"/>
  <c r="Z147" i="1"/>
  <c r="Y147" i="1"/>
  <c r="X147" i="1"/>
  <c r="W147" i="1"/>
  <c r="V147" i="1"/>
  <c r="O147" i="1"/>
  <c r="P147" i="1" s="1"/>
  <c r="L147" i="1"/>
  <c r="H147" i="1"/>
  <c r="GO146" i="1"/>
  <c r="GN146" i="1"/>
  <c r="GM146" i="1"/>
  <c r="GI146" i="1"/>
  <c r="GF146" i="1"/>
  <c r="GE146" i="1"/>
  <c r="GD146" i="1"/>
  <c r="GC146" i="1"/>
  <c r="GA146" i="1"/>
  <c r="FB146" i="1"/>
  <c r="FA146" i="1"/>
  <c r="EZ146" i="1"/>
  <c r="EY146" i="1"/>
  <c r="ET146" i="1"/>
  <c r="ES146" i="1"/>
  <c r="EP146" i="1"/>
  <c r="EO146" i="1"/>
  <c r="EN146" i="1"/>
  <c r="EM146" i="1"/>
  <c r="EL146" i="1"/>
  <c r="EC146" i="1"/>
  <c r="EB146" i="1"/>
  <c r="DY146" i="1"/>
  <c r="DW146" i="1"/>
  <c r="DV146" i="1"/>
  <c r="DU146" i="1"/>
  <c r="DT146" i="1"/>
  <c r="DM146" i="1"/>
  <c r="DL146" i="1"/>
  <c r="DK146" i="1"/>
  <c r="DJ146" i="1"/>
  <c r="DI146" i="1"/>
  <c r="DH146" i="1"/>
  <c r="CZ146" i="1"/>
  <c r="CX146" i="1"/>
  <c r="CW146" i="1"/>
  <c r="CV146" i="1"/>
  <c r="CU146" i="1"/>
  <c r="CT146" i="1"/>
  <c r="CS146" i="1"/>
  <c r="CE146" i="1"/>
  <c r="CF146" i="1" s="1"/>
  <c r="CC146" i="1"/>
  <c r="CB146" i="1"/>
  <c r="CA146" i="1"/>
  <c r="BZ146" i="1"/>
  <c r="BY146" i="1"/>
  <c r="BX146" i="1"/>
  <c r="BQ146" i="1"/>
  <c r="BG146" i="1"/>
  <c r="BF146" i="1"/>
  <c r="BE146" i="1"/>
  <c r="BD146" i="1"/>
  <c r="BC146" i="1"/>
  <c r="AW146" i="1"/>
  <c r="AU146" i="1"/>
  <c r="AT146" i="1"/>
  <c r="AS146" i="1"/>
  <c r="AR146" i="1"/>
  <c r="AL146" i="1"/>
  <c r="AM146" i="1" s="1"/>
  <c r="AJ146" i="1"/>
  <c r="AH146" i="1"/>
  <c r="AG146" i="1"/>
  <c r="AF146" i="1"/>
  <c r="AE146" i="1"/>
  <c r="Z146" i="1"/>
  <c r="Y146" i="1"/>
  <c r="X146" i="1"/>
  <c r="W146" i="1"/>
  <c r="V146" i="1"/>
  <c r="O146" i="1"/>
  <c r="P146" i="1" s="1"/>
  <c r="L146" i="1"/>
  <c r="H146" i="1"/>
  <c r="GO145" i="1"/>
  <c r="GN145" i="1"/>
  <c r="GM145" i="1"/>
  <c r="GI145" i="1"/>
  <c r="GF145" i="1"/>
  <c r="GE145" i="1"/>
  <c r="GD145" i="1"/>
  <c r="GC145" i="1"/>
  <c r="GA145" i="1"/>
  <c r="FB145" i="1"/>
  <c r="FA145" i="1"/>
  <c r="EZ145" i="1"/>
  <c r="EY145" i="1"/>
  <c r="ET145" i="1"/>
  <c r="ES145" i="1"/>
  <c r="EP145" i="1"/>
  <c r="EO145" i="1"/>
  <c r="EN145" i="1"/>
  <c r="EM145" i="1"/>
  <c r="EL145" i="1"/>
  <c r="EC145" i="1"/>
  <c r="EB145" i="1"/>
  <c r="DY145" i="1"/>
  <c r="DW145" i="1"/>
  <c r="DV145" i="1"/>
  <c r="DU145" i="1"/>
  <c r="DT145" i="1"/>
  <c r="DM145" i="1"/>
  <c r="DL145" i="1"/>
  <c r="DK145" i="1"/>
  <c r="DJ145" i="1"/>
  <c r="DI145" i="1"/>
  <c r="DH145" i="1"/>
  <c r="CZ145" i="1"/>
  <c r="CX145" i="1"/>
  <c r="CW145" i="1"/>
  <c r="CV145" i="1"/>
  <c r="CU145" i="1"/>
  <c r="CT145" i="1"/>
  <c r="CS145" i="1"/>
  <c r="CE145" i="1"/>
  <c r="CF145" i="1" s="1"/>
  <c r="CC145" i="1"/>
  <c r="CB145" i="1"/>
  <c r="CA145" i="1"/>
  <c r="BZ145" i="1"/>
  <c r="BY145" i="1"/>
  <c r="BX145" i="1"/>
  <c r="BQ145" i="1"/>
  <c r="BG145" i="1"/>
  <c r="BF145" i="1"/>
  <c r="BE145" i="1"/>
  <c r="BD145" i="1"/>
  <c r="BC145" i="1"/>
  <c r="AW145" i="1"/>
  <c r="AU145" i="1"/>
  <c r="AT145" i="1"/>
  <c r="AS145" i="1"/>
  <c r="AR145" i="1"/>
  <c r="AL145" i="1"/>
  <c r="AM145" i="1" s="1"/>
  <c r="AJ145" i="1"/>
  <c r="AH145" i="1"/>
  <c r="AG145" i="1"/>
  <c r="AF145" i="1"/>
  <c r="AE145" i="1"/>
  <c r="Z145" i="1"/>
  <c r="Y145" i="1"/>
  <c r="X145" i="1"/>
  <c r="W145" i="1"/>
  <c r="V145" i="1"/>
  <c r="O145" i="1"/>
  <c r="P145" i="1" s="1"/>
  <c r="L145" i="1"/>
  <c r="H145" i="1"/>
  <c r="GO144" i="1"/>
  <c r="GN144" i="1"/>
  <c r="GM144" i="1"/>
  <c r="GI144" i="1"/>
  <c r="GF144" i="1"/>
  <c r="GE144" i="1"/>
  <c r="GD144" i="1"/>
  <c r="GC144" i="1"/>
  <c r="GA144" i="1"/>
  <c r="FB144" i="1"/>
  <c r="FA144" i="1"/>
  <c r="EZ144" i="1"/>
  <c r="EY144" i="1"/>
  <c r="ET144" i="1"/>
  <c r="ES144" i="1"/>
  <c r="EP144" i="1"/>
  <c r="EO144" i="1"/>
  <c r="EN144" i="1"/>
  <c r="EM144" i="1"/>
  <c r="EL144" i="1"/>
  <c r="EC144" i="1"/>
  <c r="EB144" i="1"/>
  <c r="DY144" i="1"/>
  <c r="DW144" i="1"/>
  <c r="DV144" i="1"/>
  <c r="DU144" i="1"/>
  <c r="DT144" i="1"/>
  <c r="DM144" i="1"/>
  <c r="DL144" i="1"/>
  <c r="DK144" i="1"/>
  <c r="DJ144" i="1"/>
  <c r="DI144" i="1"/>
  <c r="DH144" i="1"/>
  <c r="CZ144" i="1"/>
  <c r="CX144" i="1"/>
  <c r="CW144" i="1"/>
  <c r="CV144" i="1"/>
  <c r="CU144" i="1"/>
  <c r="CT144" i="1"/>
  <c r="CS144" i="1"/>
  <c r="CE144" i="1"/>
  <c r="CF144" i="1" s="1"/>
  <c r="CC144" i="1"/>
  <c r="CB144" i="1"/>
  <c r="CA144" i="1"/>
  <c r="BZ144" i="1"/>
  <c r="BY144" i="1"/>
  <c r="BX144" i="1"/>
  <c r="BQ144" i="1"/>
  <c r="BG144" i="1"/>
  <c r="BF144" i="1"/>
  <c r="BE144" i="1"/>
  <c r="BD144" i="1"/>
  <c r="BC144" i="1"/>
  <c r="AW144" i="1"/>
  <c r="AU144" i="1"/>
  <c r="AT144" i="1"/>
  <c r="AS144" i="1"/>
  <c r="AR144" i="1"/>
  <c r="AL144" i="1"/>
  <c r="AM144" i="1" s="1"/>
  <c r="AJ144" i="1"/>
  <c r="AH144" i="1"/>
  <c r="AG144" i="1"/>
  <c r="AF144" i="1"/>
  <c r="AE144" i="1"/>
  <c r="Z144" i="1"/>
  <c r="Y144" i="1"/>
  <c r="X144" i="1"/>
  <c r="W144" i="1"/>
  <c r="V144" i="1"/>
  <c r="O144" i="1"/>
  <c r="P144" i="1" s="1"/>
  <c r="L144" i="1"/>
  <c r="H144" i="1"/>
  <c r="GO143" i="1"/>
  <c r="GN143" i="1"/>
  <c r="GM143" i="1"/>
  <c r="GI143" i="1"/>
  <c r="GF143" i="1"/>
  <c r="GE143" i="1"/>
  <c r="GD143" i="1"/>
  <c r="GC143" i="1"/>
  <c r="GA143" i="1"/>
  <c r="FB143" i="1"/>
  <c r="FA143" i="1"/>
  <c r="EZ143" i="1"/>
  <c r="EY143" i="1"/>
  <c r="ET143" i="1"/>
  <c r="ES143" i="1"/>
  <c r="EP143" i="1"/>
  <c r="EO143" i="1"/>
  <c r="EN143" i="1"/>
  <c r="EM143" i="1"/>
  <c r="EL143" i="1"/>
  <c r="EC143" i="1"/>
  <c r="EB143" i="1"/>
  <c r="DY143" i="1"/>
  <c r="DW143" i="1"/>
  <c r="DV143" i="1"/>
  <c r="DU143" i="1"/>
  <c r="DT143" i="1"/>
  <c r="DM143" i="1"/>
  <c r="DL143" i="1"/>
  <c r="DK143" i="1"/>
  <c r="DJ143" i="1"/>
  <c r="DI143" i="1"/>
  <c r="DH143" i="1"/>
  <c r="CZ143" i="1"/>
  <c r="CX143" i="1"/>
  <c r="CW143" i="1"/>
  <c r="CV143" i="1"/>
  <c r="CU143" i="1"/>
  <c r="CT143" i="1"/>
  <c r="CS143" i="1"/>
  <c r="CE143" i="1"/>
  <c r="CF143" i="1" s="1"/>
  <c r="CC143" i="1"/>
  <c r="CB143" i="1"/>
  <c r="CA143" i="1"/>
  <c r="BZ143" i="1"/>
  <c r="BY143" i="1"/>
  <c r="BX143" i="1"/>
  <c r="BQ143" i="1"/>
  <c r="BG143" i="1"/>
  <c r="BF143" i="1"/>
  <c r="BE143" i="1"/>
  <c r="BD143" i="1"/>
  <c r="BC143" i="1"/>
  <c r="AW143" i="1"/>
  <c r="AU143" i="1"/>
  <c r="AT143" i="1"/>
  <c r="AS143" i="1"/>
  <c r="AR143" i="1"/>
  <c r="AL143" i="1"/>
  <c r="AM143" i="1" s="1"/>
  <c r="AJ143" i="1"/>
  <c r="AH143" i="1"/>
  <c r="AG143" i="1"/>
  <c r="AF143" i="1"/>
  <c r="AE143" i="1"/>
  <c r="Z143" i="1"/>
  <c r="Y143" i="1"/>
  <c r="X143" i="1"/>
  <c r="W143" i="1"/>
  <c r="V143" i="1"/>
  <c r="O143" i="1"/>
  <c r="P143" i="1" s="1"/>
  <c r="L143" i="1"/>
  <c r="H143" i="1"/>
  <c r="GO142" i="1"/>
  <c r="GN142" i="1"/>
  <c r="GM142" i="1"/>
  <c r="GI142" i="1"/>
  <c r="GF142" i="1"/>
  <c r="GE142" i="1"/>
  <c r="GD142" i="1"/>
  <c r="GC142" i="1"/>
  <c r="GA142" i="1"/>
  <c r="FB142" i="1"/>
  <c r="FA142" i="1"/>
  <c r="EZ142" i="1"/>
  <c r="EY142" i="1"/>
  <c r="ET142" i="1"/>
  <c r="ES142" i="1"/>
  <c r="EP142" i="1"/>
  <c r="EO142" i="1"/>
  <c r="EN142" i="1"/>
  <c r="EM142" i="1"/>
  <c r="EL142" i="1"/>
  <c r="EC142" i="1"/>
  <c r="EB142" i="1"/>
  <c r="DY142" i="1"/>
  <c r="DW142" i="1"/>
  <c r="DV142" i="1"/>
  <c r="DU142" i="1"/>
  <c r="DT142" i="1"/>
  <c r="DM142" i="1"/>
  <c r="DL142" i="1"/>
  <c r="DK142" i="1"/>
  <c r="DJ142" i="1"/>
  <c r="DI142" i="1"/>
  <c r="DH142" i="1"/>
  <c r="CZ142" i="1"/>
  <c r="CX142" i="1"/>
  <c r="CW142" i="1"/>
  <c r="CV142" i="1"/>
  <c r="CU142" i="1"/>
  <c r="CT142" i="1"/>
  <c r="CS142" i="1"/>
  <c r="CE142" i="1"/>
  <c r="CF142" i="1" s="1"/>
  <c r="CC142" i="1"/>
  <c r="CB142" i="1"/>
  <c r="CA142" i="1"/>
  <c r="BZ142" i="1"/>
  <c r="BY142" i="1"/>
  <c r="BX142" i="1"/>
  <c r="BQ142" i="1"/>
  <c r="BG142" i="1"/>
  <c r="BF142" i="1"/>
  <c r="BE142" i="1"/>
  <c r="BD142" i="1"/>
  <c r="BC142" i="1"/>
  <c r="AW142" i="1"/>
  <c r="AU142" i="1"/>
  <c r="AT142" i="1"/>
  <c r="AS142" i="1"/>
  <c r="AR142" i="1"/>
  <c r="AL142" i="1"/>
  <c r="AM142" i="1" s="1"/>
  <c r="AJ142" i="1"/>
  <c r="AH142" i="1"/>
  <c r="AG142" i="1"/>
  <c r="AF142" i="1"/>
  <c r="AE142" i="1"/>
  <c r="Z142" i="1"/>
  <c r="Y142" i="1"/>
  <c r="X142" i="1"/>
  <c r="W142" i="1"/>
  <c r="V142" i="1"/>
  <c r="O142" i="1"/>
  <c r="P142" i="1" s="1"/>
  <c r="L142" i="1"/>
  <c r="H142" i="1"/>
  <c r="GO141" i="1"/>
  <c r="GN141" i="1"/>
  <c r="GM141" i="1"/>
  <c r="GI141" i="1"/>
  <c r="GF141" i="1"/>
  <c r="GE141" i="1"/>
  <c r="GD141" i="1"/>
  <c r="GC141" i="1"/>
  <c r="GA141" i="1"/>
  <c r="FB141" i="1"/>
  <c r="FA141" i="1"/>
  <c r="EZ141" i="1"/>
  <c r="EY141" i="1"/>
  <c r="ET141" i="1"/>
  <c r="ES141" i="1"/>
  <c r="EP141" i="1"/>
  <c r="EO141" i="1"/>
  <c r="EN141" i="1"/>
  <c r="EM141" i="1"/>
  <c r="EL141" i="1"/>
  <c r="EC141" i="1"/>
  <c r="EB141" i="1"/>
  <c r="DY141" i="1"/>
  <c r="DW141" i="1"/>
  <c r="DV141" i="1"/>
  <c r="DU141" i="1"/>
  <c r="DT141" i="1"/>
  <c r="DM141" i="1"/>
  <c r="DL141" i="1"/>
  <c r="DK141" i="1"/>
  <c r="DJ141" i="1"/>
  <c r="DI141" i="1"/>
  <c r="DH141" i="1"/>
  <c r="CZ141" i="1"/>
  <c r="CX141" i="1"/>
  <c r="CW141" i="1"/>
  <c r="CV141" i="1"/>
  <c r="CU141" i="1"/>
  <c r="CT141" i="1"/>
  <c r="CS141" i="1"/>
  <c r="CE141" i="1"/>
  <c r="CF141" i="1" s="1"/>
  <c r="CC141" i="1"/>
  <c r="CB141" i="1"/>
  <c r="CA141" i="1"/>
  <c r="BZ141" i="1"/>
  <c r="BY141" i="1"/>
  <c r="BX141" i="1"/>
  <c r="BQ141" i="1"/>
  <c r="BG141" i="1"/>
  <c r="BF141" i="1"/>
  <c r="BE141" i="1"/>
  <c r="BD141" i="1"/>
  <c r="BC141" i="1"/>
  <c r="AW141" i="1"/>
  <c r="AU141" i="1"/>
  <c r="AT141" i="1"/>
  <c r="AS141" i="1"/>
  <c r="AR141" i="1"/>
  <c r="AL141" i="1"/>
  <c r="AM141" i="1" s="1"/>
  <c r="AJ141" i="1"/>
  <c r="AH141" i="1"/>
  <c r="AG141" i="1"/>
  <c r="AF141" i="1"/>
  <c r="AE141" i="1"/>
  <c r="Z141" i="1"/>
  <c r="Y141" i="1"/>
  <c r="X141" i="1"/>
  <c r="W141" i="1"/>
  <c r="V141" i="1"/>
  <c r="O141" i="1"/>
  <c r="P141" i="1" s="1"/>
  <c r="L141" i="1"/>
  <c r="H141" i="1"/>
  <c r="GO140" i="1"/>
  <c r="GN140" i="1"/>
  <c r="GM140" i="1"/>
  <c r="GI140" i="1"/>
  <c r="GF140" i="1"/>
  <c r="GE140" i="1"/>
  <c r="GD140" i="1"/>
  <c r="GC140" i="1"/>
  <c r="GA140" i="1"/>
  <c r="FB140" i="1"/>
  <c r="FA140" i="1"/>
  <c r="EZ140" i="1"/>
  <c r="EY140" i="1"/>
  <c r="ET140" i="1"/>
  <c r="ES140" i="1"/>
  <c r="EP140" i="1"/>
  <c r="EO140" i="1"/>
  <c r="EN140" i="1"/>
  <c r="EM140" i="1"/>
  <c r="EL140" i="1"/>
  <c r="EC140" i="1"/>
  <c r="EB140" i="1"/>
  <c r="DY140" i="1"/>
  <c r="DW140" i="1"/>
  <c r="DV140" i="1"/>
  <c r="DU140" i="1"/>
  <c r="DT140" i="1"/>
  <c r="DM140" i="1"/>
  <c r="DL140" i="1"/>
  <c r="DK140" i="1"/>
  <c r="DJ140" i="1"/>
  <c r="DI140" i="1"/>
  <c r="DH140" i="1"/>
  <c r="CZ140" i="1"/>
  <c r="CX140" i="1"/>
  <c r="CW140" i="1"/>
  <c r="CV140" i="1"/>
  <c r="CU140" i="1"/>
  <c r="CT140" i="1"/>
  <c r="CS140" i="1"/>
  <c r="CE140" i="1"/>
  <c r="CF140" i="1" s="1"/>
  <c r="CC140" i="1"/>
  <c r="CB140" i="1"/>
  <c r="CA140" i="1"/>
  <c r="BZ140" i="1"/>
  <c r="BY140" i="1"/>
  <c r="BX140" i="1"/>
  <c r="BQ140" i="1"/>
  <c r="BG140" i="1"/>
  <c r="BF140" i="1"/>
  <c r="BE140" i="1"/>
  <c r="BD140" i="1"/>
  <c r="BC140" i="1"/>
  <c r="AW140" i="1"/>
  <c r="AU140" i="1"/>
  <c r="AT140" i="1"/>
  <c r="AS140" i="1"/>
  <c r="AR140" i="1"/>
  <c r="AL140" i="1"/>
  <c r="AM140" i="1" s="1"/>
  <c r="AJ140" i="1"/>
  <c r="AH140" i="1"/>
  <c r="AG140" i="1"/>
  <c r="AF140" i="1"/>
  <c r="AE140" i="1"/>
  <c r="Z140" i="1"/>
  <c r="Y140" i="1"/>
  <c r="X140" i="1"/>
  <c r="W140" i="1"/>
  <c r="V140" i="1"/>
  <c r="O140" i="1"/>
  <c r="P140" i="1" s="1"/>
  <c r="L140" i="1"/>
  <c r="H140" i="1"/>
  <c r="GO139" i="1"/>
  <c r="GN139" i="1"/>
  <c r="GM139" i="1"/>
  <c r="GI139" i="1"/>
  <c r="GF139" i="1"/>
  <c r="GE139" i="1"/>
  <c r="GD139" i="1"/>
  <c r="GC139" i="1"/>
  <c r="GA139" i="1"/>
  <c r="FB139" i="1"/>
  <c r="FA139" i="1"/>
  <c r="EZ139" i="1"/>
  <c r="EY139" i="1"/>
  <c r="ET139" i="1"/>
  <c r="ES139" i="1"/>
  <c r="EP139" i="1"/>
  <c r="EO139" i="1"/>
  <c r="EN139" i="1"/>
  <c r="EM139" i="1"/>
  <c r="EL139" i="1"/>
  <c r="EC139" i="1"/>
  <c r="EB139" i="1"/>
  <c r="DY139" i="1"/>
  <c r="DW139" i="1"/>
  <c r="DV139" i="1"/>
  <c r="DU139" i="1"/>
  <c r="DT139" i="1"/>
  <c r="DM139" i="1"/>
  <c r="DL139" i="1"/>
  <c r="DK139" i="1"/>
  <c r="DJ139" i="1"/>
  <c r="DI139" i="1"/>
  <c r="DH139" i="1"/>
  <c r="CZ139" i="1"/>
  <c r="CX139" i="1"/>
  <c r="CW139" i="1"/>
  <c r="CV139" i="1"/>
  <c r="CU139" i="1"/>
  <c r="CT139" i="1"/>
  <c r="CS139" i="1"/>
  <c r="CE139" i="1"/>
  <c r="CF139" i="1" s="1"/>
  <c r="CC139" i="1"/>
  <c r="CB139" i="1"/>
  <c r="CA139" i="1"/>
  <c r="BZ139" i="1"/>
  <c r="BY139" i="1"/>
  <c r="BX139" i="1"/>
  <c r="BQ139" i="1"/>
  <c r="BG139" i="1"/>
  <c r="BF139" i="1"/>
  <c r="BE139" i="1"/>
  <c r="BD139" i="1"/>
  <c r="BC139" i="1"/>
  <c r="AW139" i="1"/>
  <c r="AU139" i="1"/>
  <c r="AT139" i="1"/>
  <c r="AS139" i="1"/>
  <c r="AR139" i="1"/>
  <c r="AL139" i="1"/>
  <c r="AM139" i="1" s="1"/>
  <c r="AJ139" i="1"/>
  <c r="AH139" i="1"/>
  <c r="AG139" i="1"/>
  <c r="AF139" i="1"/>
  <c r="AE139" i="1"/>
  <c r="Z139" i="1"/>
  <c r="Y139" i="1"/>
  <c r="X139" i="1"/>
  <c r="W139" i="1"/>
  <c r="V139" i="1"/>
  <c r="O139" i="1"/>
  <c r="P139" i="1" s="1"/>
  <c r="L139" i="1"/>
  <c r="H139" i="1"/>
  <c r="GO138" i="1"/>
  <c r="GN138" i="1"/>
  <c r="GM138" i="1"/>
  <c r="GI138" i="1"/>
  <c r="GF138" i="1"/>
  <c r="GE138" i="1"/>
  <c r="GD138" i="1"/>
  <c r="GC138" i="1"/>
  <c r="GA138" i="1"/>
  <c r="FB138" i="1"/>
  <c r="FA138" i="1"/>
  <c r="EZ138" i="1"/>
  <c r="EY138" i="1"/>
  <c r="ET138" i="1"/>
  <c r="ES138" i="1"/>
  <c r="EP138" i="1"/>
  <c r="EO138" i="1"/>
  <c r="EN138" i="1"/>
  <c r="EM138" i="1"/>
  <c r="EL138" i="1"/>
  <c r="EC138" i="1"/>
  <c r="EB138" i="1"/>
  <c r="DY138" i="1"/>
  <c r="DW138" i="1"/>
  <c r="DV138" i="1"/>
  <c r="DU138" i="1"/>
  <c r="DT138" i="1"/>
  <c r="DM138" i="1"/>
  <c r="DL138" i="1"/>
  <c r="DK138" i="1"/>
  <c r="DJ138" i="1"/>
  <c r="DI138" i="1"/>
  <c r="DH138" i="1"/>
  <c r="CZ138" i="1"/>
  <c r="CX138" i="1"/>
  <c r="CW138" i="1"/>
  <c r="CV138" i="1"/>
  <c r="CU138" i="1"/>
  <c r="CT138" i="1"/>
  <c r="CS138" i="1"/>
  <c r="CE138" i="1"/>
  <c r="CF138" i="1" s="1"/>
  <c r="CC138" i="1"/>
  <c r="CB138" i="1"/>
  <c r="CA138" i="1"/>
  <c r="BZ138" i="1"/>
  <c r="BY138" i="1"/>
  <c r="BX138" i="1"/>
  <c r="BQ138" i="1"/>
  <c r="BG138" i="1"/>
  <c r="BF138" i="1"/>
  <c r="BE138" i="1"/>
  <c r="BD138" i="1"/>
  <c r="BC138" i="1"/>
  <c r="AW138" i="1"/>
  <c r="AU138" i="1"/>
  <c r="AT138" i="1"/>
  <c r="AS138" i="1"/>
  <c r="AR138" i="1"/>
  <c r="AL138" i="1"/>
  <c r="AM138" i="1" s="1"/>
  <c r="AJ138" i="1"/>
  <c r="AH138" i="1"/>
  <c r="AG138" i="1"/>
  <c r="AF138" i="1"/>
  <c r="AE138" i="1"/>
  <c r="Z138" i="1"/>
  <c r="Y138" i="1"/>
  <c r="X138" i="1"/>
  <c r="W138" i="1"/>
  <c r="V138" i="1"/>
  <c r="O138" i="1"/>
  <c r="P138" i="1" s="1"/>
  <c r="L138" i="1"/>
  <c r="H138" i="1"/>
  <c r="GO137" i="1"/>
  <c r="GN137" i="1"/>
  <c r="GM137" i="1"/>
  <c r="GI137" i="1"/>
  <c r="GF137" i="1"/>
  <c r="GE137" i="1"/>
  <c r="GD137" i="1"/>
  <c r="GC137" i="1"/>
  <c r="GA137" i="1"/>
  <c r="FB137" i="1"/>
  <c r="FA137" i="1"/>
  <c r="EZ137" i="1"/>
  <c r="EY137" i="1"/>
  <c r="ET137" i="1"/>
  <c r="ES137" i="1"/>
  <c r="EP137" i="1"/>
  <c r="EO137" i="1"/>
  <c r="EN137" i="1"/>
  <c r="EM137" i="1"/>
  <c r="EL137" i="1"/>
  <c r="EC137" i="1"/>
  <c r="EB137" i="1"/>
  <c r="DY137" i="1"/>
  <c r="DW137" i="1"/>
  <c r="DV137" i="1"/>
  <c r="DU137" i="1"/>
  <c r="DT137" i="1"/>
  <c r="DM137" i="1"/>
  <c r="DL137" i="1"/>
  <c r="DK137" i="1"/>
  <c r="DJ137" i="1"/>
  <c r="DI137" i="1"/>
  <c r="DH137" i="1"/>
  <c r="CZ137" i="1"/>
  <c r="CX137" i="1"/>
  <c r="CW137" i="1"/>
  <c r="CV137" i="1"/>
  <c r="CU137" i="1"/>
  <c r="CT137" i="1"/>
  <c r="CS137" i="1"/>
  <c r="CE137" i="1"/>
  <c r="CF137" i="1" s="1"/>
  <c r="CC137" i="1"/>
  <c r="CB137" i="1"/>
  <c r="CA137" i="1"/>
  <c r="BZ137" i="1"/>
  <c r="BY137" i="1"/>
  <c r="BX137" i="1"/>
  <c r="BQ137" i="1"/>
  <c r="BG137" i="1"/>
  <c r="BF137" i="1"/>
  <c r="BE137" i="1"/>
  <c r="BD137" i="1"/>
  <c r="BC137" i="1"/>
  <c r="AW137" i="1"/>
  <c r="AU137" i="1"/>
  <c r="AT137" i="1"/>
  <c r="AS137" i="1"/>
  <c r="AR137" i="1"/>
  <c r="AL137" i="1"/>
  <c r="AM137" i="1" s="1"/>
  <c r="AJ137" i="1"/>
  <c r="AH137" i="1"/>
  <c r="AG137" i="1"/>
  <c r="AF137" i="1"/>
  <c r="AE137" i="1"/>
  <c r="Z137" i="1"/>
  <c r="Y137" i="1"/>
  <c r="X137" i="1"/>
  <c r="W137" i="1"/>
  <c r="V137" i="1"/>
  <c r="O137" i="1"/>
  <c r="P137" i="1" s="1"/>
  <c r="L137" i="1"/>
  <c r="H137" i="1"/>
  <c r="GO136" i="1"/>
  <c r="GN136" i="1"/>
  <c r="GM136" i="1"/>
  <c r="GI136" i="1"/>
  <c r="GF136" i="1"/>
  <c r="GE136" i="1"/>
  <c r="GD136" i="1"/>
  <c r="GC136" i="1"/>
  <c r="GA136" i="1"/>
  <c r="FB136" i="1"/>
  <c r="FA136" i="1"/>
  <c r="EZ136" i="1"/>
  <c r="EY136" i="1"/>
  <c r="ET136" i="1"/>
  <c r="ES136" i="1"/>
  <c r="EP136" i="1"/>
  <c r="EO136" i="1"/>
  <c r="EN136" i="1"/>
  <c r="EM136" i="1"/>
  <c r="EL136" i="1"/>
  <c r="EC136" i="1"/>
  <c r="EB136" i="1"/>
  <c r="DY136" i="1"/>
  <c r="DW136" i="1"/>
  <c r="DV136" i="1"/>
  <c r="DU136" i="1"/>
  <c r="DT136" i="1"/>
  <c r="DM136" i="1"/>
  <c r="DL136" i="1"/>
  <c r="DK136" i="1"/>
  <c r="DJ136" i="1"/>
  <c r="DI136" i="1"/>
  <c r="DH136" i="1"/>
  <c r="CZ136" i="1"/>
  <c r="CX136" i="1"/>
  <c r="CW136" i="1"/>
  <c r="CV136" i="1"/>
  <c r="CU136" i="1"/>
  <c r="CT136" i="1"/>
  <c r="CS136" i="1"/>
  <c r="CE136" i="1"/>
  <c r="CF136" i="1" s="1"/>
  <c r="CC136" i="1"/>
  <c r="CB136" i="1"/>
  <c r="CA136" i="1"/>
  <c r="BZ136" i="1"/>
  <c r="BY136" i="1"/>
  <c r="BX136" i="1"/>
  <c r="BQ136" i="1"/>
  <c r="BG136" i="1"/>
  <c r="BF136" i="1"/>
  <c r="BE136" i="1"/>
  <c r="BD136" i="1"/>
  <c r="BC136" i="1"/>
  <c r="AW136" i="1"/>
  <c r="AU136" i="1"/>
  <c r="AT136" i="1"/>
  <c r="AS136" i="1"/>
  <c r="AR136" i="1"/>
  <c r="AL136" i="1"/>
  <c r="AM136" i="1" s="1"/>
  <c r="AJ136" i="1"/>
  <c r="AH136" i="1"/>
  <c r="AG136" i="1"/>
  <c r="AF136" i="1"/>
  <c r="AE136" i="1"/>
  <c r="Z136" i="1"/>
  <c r="Y136" i="1"/>
  <c r="X136" i="1"/>
  <c r="W136" i="1"/>
  <c r="V136" i="1"/>
  <c r="O136" i="1"/>
  <c r="P136" i="1" s="1"/>
  <c r="L136" i="1"/>
  <c r="H136" i="1"/>
  <c r="GO135" i="1"/>
  <c r="GN135" i="1"/>
  <c r="GM135" i="1"/>
  <c r="GI135" i="1"/>
  <c r="GF135" i="1"/>
  <c r="GE135" i="1"/>
  <c r="GD135" i="1"/>
  <c r="GC135" i="1"/>
  <c r="GA135" i="1"/>
  <c r="FB135" i="1"/>
  <c r="FA135" i="1"/>
  <c r="EZ135" i="1"/>
  <c r="EY135" i="1"/>
  <c r="ET135" i="1"/>
  <c r="ES135" i="1"/>
  <c r="EP135" i="1"/>
  <c r="EO135" i="1"/>
  <c r="EN135" i="1"/>
  <c r="EM135" i="1"/>
  <c r="EL135" i="1"/>
  <c r="EC135" i="1"/>
  <c r="EB135" i="1"/>
  <c r="DY135" i="1"/>
  <c r="DW135" i="1"/>
  <c r="DV135" i="1"/>
  <c r="DU135" i="1"/>
  <c r="DT135" i="1"/>
  <c r="DM135" i="1"/>
  <c r="DL135" i="1"/>
  <c r="DK135" i="1"/>
  <c r="DJ135" i="1"/>
  <c r="DI135" i="1"/>
  <c r="DH135" i="1"/>
  <c r="CZ135" i="1"/>
  <c r="CX135" i="1"/>
  <c r="CW135" i="1"/>
  <c r="CV135" i="1"/>
  <c r="CU135" i="1"/>
  <c r="CT135" i="1"/>
  <c r="CS135" i="1"/>
  <c r="CE135" i="1"/>
  <c r="CF135" i="1" s="1"/>
  <c r="CC135" i="1"/>
  <c r="CB135" i="1"/>
  <c r="CA135" i="1"/>
  <c r="BZ135" i="1"/>
  <c r="BY135" i="1"/>
  <c r="BX135" i="1"/>
  <c r="BQ135" i="1"/>
  <c r="BG135" i="1"/>
  <c r="BF135" i="1"/>
  <c r="BE135" i="1"/>
  <c r="BD135" i="1"/>
  <c r="BC135" i="1"/>
  <c r="AW135" i="1"/>
  <c r="AU135" i="1"/>
  <c r="AT135" i="1"/>
  <c r="AS135" i="1"/>
  <c r="AR135" i="1"/>
  <c r="AL135" i="1"/>
  <c r="AM135" i="1" s="1"/>
  <c r="AJ135" i="1"/>
  <c r="AH135" i="1"/>
  <c r="AG135" i="1"/>
  <c r="AF135" i="1"/>
  <c r="AE135" i="1"/>
  <c r="Z135" i="1"/>
  <c r="Y135" i="1"/>
  <c r="X135" i="1"/>
  <c r="W135" i="1"/>
  <c r="V135" i="1"/>
  <c r="O135" i="1"/>
  <c r="P135" i="1" s="1"/>
  <c r="L135" i="1"/>
  <c r="H135" i="1"/>
  <c r="GO134" i="1"/>
  <c r="GN134" i="1"/>
  <c r="GM134" i="1"/>
  <c r="GI134" i="1"/>
  <c r="GF134" i="1"/>
  <c r="GE134" i="1"/>
  <c r="GD134" i="1"/>
  <c r="GC134" i="1"/>
  <c r="GA134" i="1"/>
  <c r="FB134" i="1"/>
  <c r="FA134" i="1"/>
  <c r="EZ134" i="1"/>
  <c r="EY134" i="1"/>
  <c r="ET134" i="1"/>
  <c r="ES134" i="1"/>
  <c r="EP134" i="1"/>
  <c r="EO134" i="1"/>
  <c r="EN134" i="1"/>
  <c r="EM134" i="1"/>
  <c r="EL134" i="1"/>
  <c r="EC134" i="1"/>
  <c r="EB134" i="1"/>
  <c r="DY134" i="1"/>
  <c r="DW134" i="1"/>
  <c r="DV134" i="1"/>
  <c r="DU134" i="1"/>
  <c r="DT134" i="1"/>
  <c r="DM134" i="1"/>
  <c r="DL134" i="1"/>
  <c r="DK134" i="1"/>
  <c r="DJ134" i="1"/>
  <c r="DI134" i="1"/>
  <c r="DH134" i="1"/>
  <c r="CZ134" i="1"/>
  <c r="CX134" i="1"/>
  <c r="CW134" i="1"/>
  <c r="CV134" i="1"/>
  <c r="CU134" i="1"/>
  <c r="CT134" i="1"/>
  <c r="CS134" i="1"/>
  <c r="CE134" i="1"/>
  <c r="CF134" i="1" s="1"/>
  <c r="CC134" i="1"/>
  <c r="CB134" i="1"/>
  <c r="CA134" i="1"/>
  <c r="BZ134" i="1"/>
  <c r="BY134" i="1"/>
  <c r="BX134" i="1"/>
  <c r="BQ134" i="1"/>
  <c r="BG134" i="1"/>
  <c r="BF134" i="1"/>
  <c r="BE134" i="1"/>
  <c r="BD134" i="1"/>
  <c r="BC134" i="1"/>
  <c r="AW134" i="1"/>
  <c r="AU134" i="1"/>
  <c r="AT134" i="1"/>
  <c r="AS134" i="1"/>
  <c r="AR134" i="1"/>
  <c r="AL134" i="1"/>
  <c r="AM134" i="1" s="1"/>
  <c r="AJ134" i="1"/>
  <c r="AH134" i="1"/>
  <c r="AG134" i="1"/>
  <c r="AF134" i="1"/>
  <c r="AE134" i="1"/>
  <c r="Z134" i="1"/>
  <c r="Y134" i="1"/>
  <c r="X134" i="1"/>
  <c r="W134" i="1"/>
  <c r="V134" i="1"/>
  <c r="O134" i="1"/>
  <c r="P134" i="1" s="1"/>
  <c r="L134" i="1"/>
  <c r="H134" i="1"/>
  <c r="GO133" i="1"/>
  <c r="GN133" i="1"/>
  <c r="GM133" i="1"/>
  <c r="GI133" i="1"/>
  <c r="GF133" i="1"/>
  <c r="GE133" i="1"/>
  <c r="GD133" i="1"/>
  <c r="GC133" i="1"/>
  <c r="GA133" i="1"/>
  <c r="FB133" i="1"/>
  <c r="FA133" i="1"/>
  <c r="EZ133" i="1"/>
  <c r="EY133" i="1"/>
  <c r="ET133" i="1"/>
  <c r="ES133" i="1"/>
  <c r="EP133" i="1"/>
  <c r="EO133" i="1"/>
  <c r="EN133" i="1"/>
  <c r="EM133" i="1"/>
  <c r="EL133" i="1"/>
  <c r="EC133" i="1"/>
  <c r="EB133" i="1"/>
  <c r="DY133" i="1"/>
  <c r="DW133" i="1"/>
  <c r="DV133" i="1"/>
  <c r="DU133" i="1"/>
  <c r="DT133" i="1"/>
  <c r="DM133" i="1"/>
  <c r="DL133" i="1"/>
  <c r="DK133" i="1"/>
  <c r="DJ133" i="1"/>
  <c r="DI133" i="1"/>
  <c r="DH133" i="1"/>
  <c r="CZ133" i="1"/>
  <c r="CX133" i="1"/>
  <c r="CW133" i="1"/>
  <c r="CV133" i="1"/>
  <c r="CU133" i="1"/>
  <c r="CT133" i="1"/>
  <c r="CS133" i="1"/>
  <c r="CE133" i="1"/>
  <c r="CF133" i="1" s="1"/>
  <c r="CC133" i="1"/>
  <c r="CB133" i="1"/>
  <c r="CA133" i="1"/>
  <c r="BZ133" i="1"/>
  <c r="BY133" i="1"/>
  <c r="BX133" i="1"/>
  <c r="BQ133" i="1"/>
  <c r="BG133" i="1"/>
  <c r="BF133" i="1"/>
  <c r="BE133" i="1"/>
  <c r="BD133" i="1"/>
  <c r="BC133" i="1"/>
  <c r="AW133" i="1"/>
  <c r="AU133" i="1"/>
  <c r="AT133" i="1"/>
  <c r="AS133" i="1"/>
  <c r="AR133" i="1"/>
  <c r="AL133" i="1"/>
  <c r="AM133" i="1" s="1"/>
  <c r="AJ133" i="1"/>
  <c r="AH133" i="1"/>
  <c r="AG133" i="1"/>
  <c r="AF133" i="1"/>
  <c r="AE133" i="1"/>
  <c r="Z133" i="1"/>
  <c r="Y133" i="1"/>
  <c r="X133" i="1"/>
  <c r="W133" i="1"/>
  <c r="V133" i="1"/>
  <c r="O133" i="1"/>
  <c r="P133" i="1" s="1"/>
  <c r="L133" i="1"/>
  <c r="H133" i="1"/>
  <c r="GO132" i="1"/>
  <c r="GN132" i="1"/>
  <c r="GM132" i="1"/>
  <c r="GI132" i="1"/>
  <c r="GF132" i="1"/>
  <c r="GE132" i="1"/>
  <c r="GD132" i="1"/>
  <c r="GC132" i="1"/>
  <c r="GA132" i="1"/>
  <c r="FB132" i="1"/>
  <c r="FA132" i="1"/>
  <c r="EZ132" i="1"/>
  <c r="EY132" i="1"/>
  <c r="ET132" i="1"/>
  <c r="ES132" i="1"/>
  <c r="EP132" i="1"/>
  <c r="EO132" i="1"/>
  <c r="EN132" i="1"/>
  <c r="EM132" i="1"/>
  <c r="EL132" i="1"/>
  <c r="EC132" i="1"/>
  <c r="EB132" i="1"/>
  <c r="DY132" i="1"/>
  <c r="DW132" i="1"/>
  <c r="DV132" i="1"/>
  <c r="DU132" i="1"/>
  <c r="DT132" i="1"/>
  <c r="DM132" i="1"/>
  <c r="DL132" i="1"/>
  <c r="DK132" i="1"/>
  <c r="DJ132" i="1"/>
  <c r="DI132" i="1"/>
  <c r="DH132" i="1"/>
  <c r="CZ132" i="1"/>
  <c r="CX132" i="1"/>
  <c r="CW132" i="1"/>
  <c r="CV132" i="1"/>
  <c r="CU132" i="1"/>
  <c r="CT132" i="1"/>
  <c r="CS132" i="1"/>
  <c r="CE132" i="1"/>
  <c r="CF132" i="1" s="1"/>
  <c r="CC132" i="1"/>
  <c r="CB132" i="1"/>
  <c r="CA132" i="1"/>
  <c r="BZ132" i="1"/>
  <c r="BY132" i="1"/>
  <c r="BX132" i="1"/>
  <c r="BQ132" i="1"/>
  <c r="BG132" i="1"/>
  <c r="BF132" i="1"/>
  <c r="BE132" i="1"/>
  <c r="BD132" i="1"/>
  <c r="BC132" i="1"/>
  <c r="AW132" i="1"/>
  <c r="AU132" i="1"/>
  <c r="AT132" i="1"/>
  <c r="AS132" i="1"/>
  <c r="AR132" i="1"/>
  <c r="AL132" i="1"/>
  <c r="AM132" i="1" s="1"/>
  <c r="AJ132" i="1"/>
  <c r="AH132" i="1"/>
  <c r="AG132" i="1"/>
  <c r="AF132" i="1"/>
  <c r="AE132" i="1"/>
  <c r="Z132" i="1"/>
  <c r="Y132" i="1"/>
  <c r="X132" i="1"/>
  <c r="W132" i="1"/>
  <c r="V132" i="1"/>
  <c r="O132" i="1"/>
  <c r="P132" i="1" s="1"/>
  <c r="L132" i="1"/>
  <c r="H132" i="1"/>
  <c r="GO131" i="1"/>
  <c r="GN131" i="1"/>
  <c r="GM131" i="1"/>
  <c r="GI131" i="1"/>
  <c r="GF131" i="1"/>
  <c r="GE131" i="1"/>
  <c r="GD131" i="1"/>
  <c r="GC131" i="1"/>
  <c r="GA131" i="1"/>
  <c r="FB131" i="1"/>
  <c r="FA131" i="1"/>
  <c r="EZ131" i="1"/>
  <c r="EY131" i="1"/>
  <c r="ET131" i="1"/>
  <c r="ES131" i="1"/>
  <c r="EP131" i="1"/>
  <c r="EO131" i="1"/>
  <c r="EN131" i="1"/>
  <c r="EM131" i="1"/>
  <c r="EL131" i="1"/>
  <c r="EC131" i="1"/>
  <c r="EB131" i="1"/>
  <c r="DY131" i="1"/>
  <c r="DW131" i="1"/>
  <c r="DV131" i="1"/>
  <c r="DU131" i="1"/>
  <c r="DT131" i="1"/>
  <c r="DM131" i="1"/>
  <c r="DL131" i="1"/>
  <c r="DK131" i="1"/>
  <c r="DJ131" i="1"/>
  <c r="DI131" i="1"/>
  <c r="DH131" i="1"/>
  <c r="CZ131" i="1"/>
  <c r="CX131" i="1"/>
  <c r="CW131" i="1"/>
  <c r="CV131" i="1"/>
  <c r="CU131" i="1"/>
  <c r="CT131" i="1"/>
  <c r="CS131" i="1"/>
  <c r="CE131" i="1"/>
  <c r="CF131" i="1" s="1"/>
  <c r="CC131" i="1"/>
  <c r="CB131" i="1"/>
  <c r="CA131" i="1"/>
  <c r="BZ131" i="1"/>
  <c r="BY131" i="1"/>
  <c r="BX131" i="1"/>
  <c r="BQ131" i="1"/>
  <c r="BG131" i="1"/>
  <c r="BF131" i="1"/>
  <c r="BE131" i="1"/>
  <c r="BD131" i="1"/>
  <c r="BC131" i="1"/>
  <c r="AW131" i="1"/>
  <c r="AU131" i="1"/>
  <c r="AT131" i="1"/>
  <c r="AS131" i="1"/>
  <c r="AR131" i="1"/>
  <c r="AL131" i="1"/>
  <c r="AM131" i="1" s="1"/>
  <c r="AJ131" i="1"/>
  <c r="AH131" i="1"/>
  <c r="AG131" i="1"/>
  <c r="AF131" i="1"/>
  <c r="AE131" i="1"/>
  <c r="Z131" i="1"/>
  <c r="Y131" i="1"/>
  <c r="X131" i="1"/>
  <c r="W131" i="1"/>
  <c r="V131" i="1"/>
  <c r="O131" i="1"/>
  <c r="P131" i="1" s="1"/>
  <c r="L131" i="1"/>
  <c r="H131" i="1"/>
  <c r="GO130" i="1"/>
  <c r="GN130" i="1"/>
  <c r="GM130" i="1"/>
  <c r="GI130" i="1"/>
  <c r="GF130" i="1"/>
  <c r="GE130" i="1"/>
  <c r="GD130" i="1"/>
  <c r="GC130" i="1"/>
  <c r="GA130" i="1"/>
  <c r="FB130" i="1"/>
  <c r="FA130" i="1"/>
  <c r="EZ130" i="1"/>
  <c r="EY130" i="1"/>
  <c r="ET130" i="1"/>
  <c r="ES130" i="1"/>
  <c r="EP130" i="1"/>
  <c r="EO130" i="1"/>
  <c r="EN130" i="1"/>
  <c r="EM130" i="1"/>
  <c r="EL130" i="1"/>
  <c r="EC130" i="1"/>
  <c r="EB130" i="1"/>
  <c r="DY130" i="1"/>
  <c r="DW130" i="1"/>
  <c r="DV130" i="1"/>
  <c r="DU130" i="1"/>
  <c r="DT130" i="1"/>
  <c r="DM130" i="1"/>
  <c r="DL130" i="1"/>
  <c r="DK130" i="1"/>
  <c r="DJ130" i="1"/>
  <c r="DI130" i="1"/>
  <c r="DH130" i="1"/>
  <c r="CZ130" i="1"/>
  <c r="CX130" i="1"/>
  <c r="CW130" i="1"/>
  <c r="CV130" i="1"/>
  <c r="CU130" i="1"/>
  <c r="CT130" i="1"/>
  <c r="CS130" i="1"/>
  <c r="CE130" i="1"/>
  <c r="CF130" i="1" s="1"/>
  <c r="CC130" i="1"/>
  <c r="CB130" i="1"/>
  <c r="CA130" i="1"/>
  <c r="BZ130" i="1"/>
  <c r="BY130" i="1"/>
  <c r="BX130" i="1"/>
  <c r="BQ130" i="1"/>
  <c r="BG130" i="1"/>
  <c r="BF130" i="1"/>
  <c r="BE130" i="1"/>
  <c r="BD130" i="1"/>
  <c r="BC130" i="1"/>
  <c r="AW130" i="1"/>
  <c r="AU130" i="1"/>
  <c r="AT130" i="1"/>
  <c r="AS130" i="1"/>
  <c r="AR130" i="1"/>
  <c r="AL130" i="1"/>
  <c r="AM130" i="1" s="1"/>
  <c r="AJ130" i="1"/>
  <c r="AH130" i="1"/>
  <c r="AG130" i="1"/>
  <c r="AF130" i="1"/>
  <c r="AE130" i="1"/>
  <c r="Z130" i="1"/>
  <c r="Y130" i="1"/>
  <c r="X130" i="1"/>
  <c r="W130" i="1"/>
  <c r="V130" i="1"/>
  <c r="O130" i="1"/>
  <c r="P130" i="1" s="1"/>
  <c r="L130" i="1"/>
  <c r="H130" i="1"/>
  <c r="GO129" i="1"/>
  <c r="GN129" i="1"/>
  <c r="GM129" i="1"/>
  <c r="GI129" i="1"/>
  <c r="GF129" i="1"/>
  <c r="GE129" i="1"/>
  <c r="GD129" i="1"/>
  <c r="GC129" i="1"/>
  <c r="GA129" i="1"/>
  <c r="FB129" i="1"/>
  <c r="FA129" i="1"/>
  <c r="EZ129" i="1"/>
  <c r="EY129" i="1"/>
  <c r="ET129" i="1"/>
  <c r="ES129" i="1"/>
  <c r="EP129" i="1"/>
  <c r="EO129" i="1"/>
  <c r="EN129" i="1"/>
  <c r="EM129" i="1"/>
  <c r="EL129" i="1"/>
  <c r="EC129" i="1"/>
  <c r="EB129" i="1"/>
  <c r="DY129" i="1"/>
  <c r="DW129" i="1"/>
  <c r="DV129" i="1"/>
  <c r="DU129" i="1"/>
  <c r="DT129" i="1"/>
  <c r="DM129" i="1"/>
  <c r="DL129" i="1"/>
  <c r="DK129" i="1"/>
  <c r="DJ129" i="1"/>
  <c r="DI129" i="1"/>
  <c r="DH129" i="1"/>
  <c r="CZ129" i="1"/>
  <c r="CX129" i="1"/>
  <c r="CW129" i="1"/>
  <c r="CV129" i="1"/>
  <c r="CU129" i="1"/>
  <c r="CT129" i="1"/>
  <c r="CS129" i="1"/>
  <c r="CE129" i="1"/>
  <c r="CF129" i="1" s="1"/>
  <c r="CC129" i="1"/>
  <c r="CB129" i="1"/>
  <c r="CA129" i="1"/>
  <c r="BZ129" i="1"/>
  <c r="BY129" i="1"/>
  <c r="BX129" i="1"/>
  <c r="BQ129" i="1"/>
  <c r="BG129" i="1"/>
  <c r="BF129" i="1"/>
  <c r="BE129" i="1"/>
  <c r="BD129" i="1"/>
  <c r="BC129" i="1"/>
  <c r="AW129" i="1"/>
  <c r="AU129" i="1"/>
  <c r="AT129" i="1"/>
  <c r="AS129" i="1"/>
  <c r="AR129" i="1"/>
  <c r="AL129" i="1"/>
  <c r="AM129" i="1" s="1"/>
  <c r="AJ129" i="1"/>
  <c r="AH129" i="1"/>
  <c r="AG129" i="1"/>
  <c r="AF129" i="1"/>
  <c r="AE129" i="1"/>
  <c r="Z129" i="1"/>
  <c r="Y129" i="1"/>
  <c r="X129" i="1"/>
  <c r="W129" i="1"/>
  <c r="V129" i="1"/>
  <c r="O129" i="1"/>
  <c r="P129" i="1" s="1"/>
  <c r="L129" i="1"/>
  <c r="H129" i="1"/>
  <c r="GO128" i="1"/>
  <c r="GN128" i="1"/>
  <c r="GM128" i="1"/>
  <c r="GI128" i="1"/>
  <c r="GF128" i="1"/>
  <c r="GE128" i="1"/>
  <c r="GD128" i="1"/>
  <c r="GC128" i="1"/>
  <c r="GA128" i="1"/>
  <c r="FB128" i="1"/>
  <c r="FA128" i="1"/>
  <c r="EZ128" i="1"/>
  <c r="EY128" i="1"/>
  <c r="ET128" i="1"/>
  <c r="ES128" i="1"/>
  <c r="EP128" i="1"/>
  <c r="EO128" i="1"/>
  <c r="EN128" i="1"/>
  <c r="EM128" i="1"/>
  <c r="EL128" i="1"/>
  <c r="EC128" i="1"/>
  <c r="EB128" i="1"/>
  <c r="DY128" i="1"/>
  <c r="DW128" i="1"/>
  <c r="DV128" i="1"/>
  <c r="DU128" i="1"/>
  <c r="DT128" i="1"/>
  <c r="DM128" i="1"/>
  <c r="DL128" i="1"/>
  <c r="DK128" i="1"/>
  <c r="DJ128" i="1"/>
  <c r="DI128" i="1"/>
  <c r="DH128" i="1"/>
  <c r="CZ128" i="1"/>
  <c r="CX128" i="1"/>
  <c r="CW128" i="1"/>
  <c r="CV128" i="1"/>
  <c r="CU128" i="1"/>
  <c r="CT128" i="1"/>
  <c r="CS128" i="1"/>
  <c r="CE128" i="1"/>
  <c r="CF128" i="1" s="1"/>
  <c r="CC128" i="1"/>
  <c r="CB128" i="1"/>
  <c r="CA128" i="1"/>
  <c r="BZ128" i="1"/>
  <c r="BY128" i="1"/>
  <c r="BX128" i="1"/>
  <c r="BQ128" i="1"/>
  <c r="BG128" i="1"/>
  <c r="BF128" i="1"/>
  <c r="BE128" i="1"/>
  <c r="BD128" i="1"/>
  <c r="BC128" i="1"/>
  <c r="AW128" i="1"/>
  <c r="AU128" i="1"/>
  <c r="AT128" i="1"/>
  <c r="AS128" i="1"/>
  <c r="AR128" i="1"/>
  <c r="AL128" i="1"/>
  <c r="AM128" i="1" s="1"/>
  <c r="AJ128" i="1"/>
  <c r="AH128" i="1"/>
  <c r="AG128" i="1"/>
  <c r="AF128" i="1"/>
  <c r="AE128" i="1"/>
  <c r="Z128" i="1"/>
  <c r="Y128" i="1"/>
  <c r="X128" i="1"/>
  <c r="W128" i="1"/>
  <c r="V128" i="1"/>
  <c r="O128" i="1"/>
  <c r="P128" i="1" s="1"/>
  <c r="L128" i="1"/>
  <c r="H128" i="1"/>
  <c r="GO127" i="1"/>
  <c r="GN127" i="1"/>
  <c r="GM127" i="1"/>
  <c r="GI127" i="1"/>
  <c r="GF127" i="1"/>
  <c r="GE127" i="1"/>
  <c r="GD127" i="1"/>
  <c r="GC127" i="1"/>
  <c r="GA127" i="1"/>
  <c r="FB127" i="1"/>
  <c r="FA127" i="1"/>
  <c r="EZ127" i="1"/>
  <c r="EY127" i="1"/>
  <c r="ET127" i="1"/>
  <c r="ES127" i="1"/>
  <c r="EP127" i="1"/>
  <c r="EO127" i="1"/>
  <c r="EN127" i="1"/>
  <c r="EM127" i="1"/>
  <c r="EL127" i="1"/>
  <c r="EC127" i="1"/>
  <c r="EB127" i="1"/>
  <c r="DY127" i="1"/>
  <c r="DW127" i="1"/>
  <c r="DV127" i="1"/>
  <c r="DU127" i="1"/>
  <c r="DT127" i="1"/>
  <c r="DM127" i="1"/>
  <c r="DL127" i="1"/>
  <c r="DK127" i="1"/>
  <c r="DJ127" i="1"/>
  <c r="DI127" i="1"/>
  <c r="DH127" i="1"/>
  <c r="CZ127" i="1"/>
  <c r="CX127" i="1"/>
  <c r="CW127" i="1"/>
  <c r="CV127" i="1"/>
  <c r="CU127" i="1"/>
  <c r="CT127" i="1"/>
  <c r="CS127" i="1"/>
  <c r="CE127" i="1"/>
  <c r="CF127" i="1" s="1"/>
  <c r="CC127" i="1"/>
  <c r="CB127" i="1"/>
  <c r="CA127" i="1"/>
  <c r="BZ127" i="1"/>
  <c r="BY127" i="1"/>
  <c r="BX127" i="1"/>
  <c r="BQ127" i="1"/>
  <c r="BG127" i="1"/>
  <c r="BF127" i="1"/>
  <c r="BE127" i="1"/>
  <c r="BD127" i="1"/>
  <c r="BC127" i="1"/>
  <c r="AW127" i="1"/>
  <c r="AU127" i="1"/>
  <c r="AT127" i="1"/>
  <c r="AS127" i="1"/>
  <c r="AR127" i="1"/>
  <c r="AL127" i="1"/>
  <c r="AM127" i="1" s="1"/>
  <c r="AJ127" i="1"/>
  <c r="AH127" i="1"/>
  <c r="AG127" i="1"/>
  <c r="AF127" i="1"/>
  <c r="AE127" i="1"/>
  <c r="Z127" i="1"/>
  <c r="Y127" i="1"/>
  <c r="X127" i="1"/>
  <c r="W127" i="1"/>
  <c r="V127" i="1"/>
  <c r="O127" i="1"/>
  <c r="P127" i="1" s="1"/>
  <c r="L127" i="1"/>
  <c r="H127" i="1"/>
  <c r="GO126" i="1"/>
  <c r="GN126" i="1"/>
  <c r="GM126" i="1"/>
  <c r="GI126" i="1"/>
  <c r="GF126" i="1"/>
  <c r="GE126" i="1"/>
  <c r="GD126" i="1"/>
  <c r="GC126" i="1"/>
  <c r="GA126" i="1"/>
  <c r="FB126" i="1"/>
  <c r="FA126" i="1"/>
  <c r="EZ126" i="1"/>
  <c r="EY126" i="1"/>
  <c r="ET126" i="1"/>
  <c r="ES126" i="1"/>
  <c r="EP126" i="1"/>
  <c r="EO126" i="1"/>
  <c r="EN126" i="1"/>
  <c r="EM126" i="1"/>
  <c r="EL126" i="1"/>
  <c r="EC126" i="1"/>
  <c r="EB126" i="1"/>
  <c r="DY126" i="1"/>
  <c r="DW126" i="1"/>
  <c r="DV126" i="1"/>
  <c r="DU126" i="1"/>
  <c r="DT126" i="1"/>
  <c r="DM126" i="1"/>
  <c r="DL126" i="1"/>
  <c r="DK126" i="1"/>
  <c r="DJ126" i="1"/>
  <c r="DI126" i="1"/>
  <c r="DH126" i="1"/>
  <c r="CZ126" i="1"/>
  <c r="CX126" i="1"/>
  <c r="CW126" i="1"/>
  <c r="CV126" i="1"/>
  <c r="CU126" i="1"/>
  <c r="CT126" i="1"/>
  <c r="CS126" i="1"/>
  <c r="CE126" i="1"/>
  <c r="CF126" i="1" s="1"/>
  <c r="CC126" i="1"/>
  <c r="CB126" i="1"/>
  <c r="CA126" i="1"/>
  <c r="BZ126" i="1"/>
  <c r="BY126" i="1"/>
  <c r="BX126" i="1"/>
  <c r="BQ126" i="1"/>
  <c r="BG126" i="1"/>
  <c r="BF126" i="1"/>
  <c r="BE126" i="1"/>
  <c r="BD126" i="1"/>
  <c r="BC126" i="1"/>
  <c r="AW126" i="1"/>
  <c r="AU126" i="1"/>
  <c r="AT126" i="1"/>
  <c r="AS126" i="1"/>
  <c r="AR126" i="1"/>
  <c r="AL126" i="1"/>
  <c r="AM126" i="1" s="1"/>
  <c r="AJ126" i="1"/>
  <c r="AH126" i="1"/>
  <c r="AG126" i="1"/>
  <c r="AF126" i="1"/>
  <c r="AE126" i="1"/>
  <c r="Z126" i="1"/>
  <c r="Y126" i="1"/>
  <c r="X126" i="1"/>
  <c r="W126" i="1"/>
  <c r="V126" i="1"/>
  <c r="O126" i="1"/>
  <c r="P126" i="1" s="1"/>
  <c r="L126" i="1"/>
  <c r="H126" i="1"/>
  <c r="GO125" i="1"/>
  <c r="GN125" i="1"/>
  <c r="GM125" i="1"/>
  <c r="GI125" i="1"/>
  <c r="GF125" i="1"/>
  <c r="GE125" i="1"/>
  <c r="GD125" i="1"/>
  <c r="GC125" i="1"/>
  <c r="GA125" i="1"/>
  <c r="FB125" i="1"/>
  <c r="FA125" i="1"/>
  <c r="EZ125" i="1"/>
  <c r="EY125" i="1"/>
  <c r="ET125" i="1"/>
  <c r="ES125" i="1"/>
  <c r="EP125" i="1"/>
  <c r="EO125" i="1"/>
  <c r="EN125" i="1"/>
  <c r="EM125" i="1"/>
  <c r="EL125" i="1"/>
  <c r="EC125" i="1"/>
  <c r="EB125" i="1"/>
  <c r="DY125" i="1"/>
  <c r="DW125" i="1"/>
  <c r="DV125" i="1"/>
  <c r="DU125" i="1"/>
  <c r="DT125" i="1"/>
  <c r="DM125" i="1"/>
  <c r="DL125" i="1"/>
  <c r="DK125" i="1"/>
  <c r="DJ125" i="1"/>
  <c r="DI125" i="1"/>
  <c r="DH125" i="1"/>
  <c r="CZ125" i="1"/>
  <c r="CX125" i="1"/>
  <c r="CW125" i="1"/>
  <c r="CV125" i="1"/>
  <c r="CU125" i="1"/>
  <c r="CT125" i="1"/>
  <c r="CS125" i="1"/>
  <c r="CE125" i="1"/>
  <c r="CF125" i="1" s="1"/>
  <c r="CC125" i="1"/>
  <c r="CB125" i="1"/>
  <c r="CA125" i="1"/>
  <c r="BZ125" i="1"/>
  <c r="BY125" i="1"/>
  <c r="BX125" i="1"/>
  <c r="BQ125" i="1"/>
  <c r="BG125" i="1"/>
  <c r="BF125" i="1"/>
  <c r="BE125" i="1"/>
  <c r="BD125" i="1"/>
  <c r="BC125" i="1"/>
  <c r="AW125" i="1"/>
  <c r="AU125" i="1"/>
  <c r="AT125" i="1"/>
  <c r="AS125" i="1"/>
  <c r="AR125" i="1"/>
  <c r="AL125" i="1"/>
  <c r="AM125" i="1" s="1"/>
  <c r="AJ125" i="1"/>
  <c r="AH125" i="1"/>
  <c r="AG125" i="1"/>
  <c r="AF125" i="1"/>
  <c r="AE125" i="1"/>
  <c r="Z125" i="1"/>
  <c r="Y125" i="1"/>
  <c r="X125" i="1"/>
  <c r="W125" i="1"/>
  <c r="V125" i="1"/>
  <c r="O125" i="1"/>
  <c r="P125" i="1" s="1"/>
  <c r="L125" i="1"/>
  <c r="H125" i="1"/>
  <c r="GO124" i="1"/>
  <c r="GN124" i="1"/>
  <c r="GM124" i="1"/>
  <c r="GI124" i="1"/>
  <c r="GF124" i="1"/>
  <c r="GE124" i="1"/>
  <c r="GD124" i="1"/>
  <c r="GC124" i="1"/>
  <c r="GA124" i="1"/>
  <c r="FB124" i="1"/>
  <c r="FA124" i="1"/>
  <c r="EZ124" i="1"/>
  <c r="EY124" i="1"/>
  <c r="ET124" i="1"/>
  <c r="ES124" i="1"/>
  <c r="EP124" i="1"/>
  <c r="EO124" i="1"/>
  <c r="EN124" i="1"/>
  <c r="EM124" i="1"/>
  <c r="EL124" i="1"/>
  <c r="EC124" i="1"/>
  <c r="EB124" i="1"/>
  <c r="DY124" i="1"/>
  <c r="DW124" i="1"/>
  <c r="DV124" i="1"/>
  <c r="DU124" i="1"/>
  <c r="DT124" i="1"/>
  <c r="DM124" i="1"/>
  <c r="DL124" i="1"/>
  <c r="DK124" i="1"/>
  <c r="DJ124" i="1"/>
  <c r="DI124" i="1"/>
  <c r="DH124" i="1"/>
  <c r="CZ124" i="1"/>
  <c r="CX124" i="1"/>
  <c r="CW124" i="1"/>
  <c r="CV124" i="1"/>
  <c r="CU124" i="1"/>
  <c r="CT124" i="1"/>
  <c r="CS124" i="1"/>
  <c r="CE124" i="1"/>
  <c r="CF124" i="1" s="1"/>
  <c r="CC124" i="1"/>
  <c r="CB124" i="1"/>
  <c r="CA124" i="1"/>
  <c r="BZ124" i="1"/>
  <c r="BY124" i="1"/>
  <c r="BX124" i="1"/>
  <c r="BQ124" i="1"/>
  <c r="BG124" i="1"/>
  <c r="BF124" i="1"/>
  <c r="BE124" i="1"/>
  <c r="BD124" i="1"/>
  <c r="BC124" i="1"/>
  <c r="AW124" i="1"/>
  <c r="AU124" i="1"/>
  <c r="AT124" i="1"/>
  <c r="AS124" i="1"/>
  <c r="AR124" i="1"/>
  <c r="AL124" i="1"/>
  <c r="AM124" i="1" s="1"/>
  <c r="AJ124" i="1"/>
  <c r="AH124" i="1"/>
  <c r="AG124" i="1"/>
  <c r="AF124" i="1"/>
  <c r="AE124" i="1"/>
  <c r="Z124" i="1"/>
  <c r="Y124" i="1"/>
  <c r="X124" i="1"/>
  <c r="W124" i="1"/>
  <c r="V124" i="1"/>
  <c r="O124" i="1"/>
  <c r="P124" i="1" s="1"/>
  <c r="L124" i="1"/>
  <c r="H124" i="1"/>
  <c r="GO123" i="1"/>
  <c r="GN123" i="1"/>
  <c r="GM123" i="1"/>
  <c r="GI123" i="1"/>
  <c r="GF123" i="1"/>
  <c r="GE123" i="1"/>
  <c r="GD123" i="1"/>
  <c r="GC123" i="1"/>
  <c r="GA123" i="1"/>
  <c r="FB123" i="1"/>
  <c r="FA123" i="1"/>
  <c r="EZ123" i="1"/>
  <c r="EY123" i="1"/>
  <c r="ET123" i="1"/>
  <c r="ES123" i="1"/>
  <c r="EP123" i="1"/>
  <c r="EO123" i="1"/>
  <c r="EN123" i="1"/>
  <c r="EM123" i="1"/>
  <c r="EL123" i="1"/>
  <c r="EC123" i="1"/>
  <c r="EB123" i="1"/>
  <c r="DY123" i="1"/>
  <c r="DW123" i="1"/>
  <c r="DV123" i="1"/>
  <c r="DU123" i="1"/>
  <c r="DT123" i="1"/>
  <c r="DM123" i="1"/>
  <c r="DL123" i="1"/>
  <c r="DK123" i="1"/>
  <c r="DJ123" i="1"/>
  <c r="DI123" i="1"/>
  <c r="DH123" i="1"/>
  <c r="CZ123" i="1"/>
  <c r="CX123" i="1"/>
  <c r="CW123" i="1"/>
  <c r="CV123" i="1"/>
  <c r="CU123" i="1"/>
  <c r="CT123" i="1"/>
  <c r="CS123" i="1"/>
  <c r="CE123" i="1"/>
  <c r="CF123" i="1" s="1"/>
  <c r="CC123" i="1"/>
  <c r="CB123" i="1"/>
  <c r="CA123" i="1"/>
  <c r="BZ123" i="1"/>
  <c r="BY123" i="1"/>
  <c r="BX123" i="1"/>
  <c r="BQ123" i="1"/>
  <c r="BG123" i="1"/>
  <c r="BF123" i="1"/>
  <c r="BE123" i="1"/>
  <c r="BD123" i="1"/>
  <c r="BC123" i="1"/>
  <c r="AW123" i="1"/>
  <c r="AU123" i="1"/>
  <c r="AT123" i="1"/>
  <c r="AS123" i="1"/>
  <c r="AR123" i="1"/>
  <c r="AL123" i="1"/>
  <c r="AM123" i="1" s="1"/>
  <c r="AJ123" i="1"/>
  <c r="AH123" i="1"/>
  <c r="AG123" i="1"/>
  <c r="AF123" i="1"/>
  <c r="AE123" i="1"/>
  <c r="Z123" i="1"/>
  <c r="Y123" i="1"/>
  <c r="X123" i="1"/>
  <c r="W123" i="1"/>
  <c r="V123" i="1"/>
  <c r="O123" i="1"/>
  <c r="P123" i="1" s="1"/>
  <c r="L123" i="1"/>
  <c r="H123" i="1"/>
  <c r="GO122" i="1"/>
  <c r="GN122" i="1"/>
  <c r="GM122" i="1"/>
  <c r="GI122" i="1"/>
  <c r="GF122" i="1"/>
  <c r="GE122" i="1"/>
  <c r="GD122" i="1"/>
  <c r="GC122" i="1"/>
  <c r="GA122" i="1"/>
  <c r="FB122" i="1"/>
  <c r="FA122" i="1"/>
  <c r="EZ122" i="1"/>
  <c r="EY122" i="1"/>
  <c r="ET122" i="1"/>
  <c r="ES122" i="1"/>
  <c r="EP122" i="1"/>
  <c r="EO122" i="1"/>
  <c r="EN122" i="1"/>
  <c r="EM122" i="1"/>
  <c r="EL122" i="1"/>
  <c r="EC122" i="1"/>
  <c r="EB122" i="1"/>
  <c r="DY122" i="1"/>
  <c r="DW122" i="1"/>
  <c r="DV122" i="1"/>
  <c r="DU122" i="1"/>
  <c r="DT122" i="1"/>
  <c r="DM122" i="1"/>
  <c r="DL122" i="1"/>
  <c r="DK122" i="1"/>
  <c r="DJ122" i="1"/>
  <c r="DI122" i="1"/>
  <c r="DH122" i="1"/>
  <c r="CZ122" i="1"/>
  <c r="CX122" i="1"/>
  <c r="CW122" i="1"/>
  <c r="CV122" i="1"/>
  <c r="CU122" i="1"/>
  <c r="CT122" i="1"/>
  <c r="CS122" i="1"/>
  <c r="CE122" i="1"/>
  <c r="CF122" i="1" s="1"/>
  <c r="CC122" i="1"/>
  <c r="CB122" i="1"/>
  <c r="CA122" i="1"/>
  <c r="BZ122" i="1"/>
  <c r="BY122" i="1"/>
  <c r="BX122" i="1"/>
  <c r="BQ122" i="1"/>
  <c r="BG122" i="1"/>
  <c r="BF122" i="1"/>
  <c r="BE122" i="1"/>
  <c r="BD122" i="1"/>
  <c r="BC122" i="1"/>
  <c r="AW122" i="1"/>
  <c r="AU122" i="1"/>
  <c r="AT122" i="1"/>
  <c r="AS122" i="1"/>
  <c r="AR122" i="1"/>
  <c r="AL122" i="1"/>
  <c r="AM122" i="1" s="1"/>
  <c r="AJ122" i="1"/>
  <c r="AH122" i="1"/>
  <c r="AG122" i="1"/>
  <c r="AF122" i="1"/>
  <c r="AE122" i="1"/>
  <c r="Z122" i="1"/>
  <c r="Y122" i="1"/>
  <c r="X122" i="1"/>
  <c r="W122" i="1"/>
  <c r="V122" i="1"/>
  <c r="O122" i="1"/>
  <c r="P122" i="1" s="1"/>
  <c r="L122" i="1"/>
  <c r="H122" i="1"/>
  <c r="GO121" i="1"/>
  <c r="GN121" i="1"/>
  <c r="GM121" i="1"/>
  <c r="GI121" i="1"/>
  <c r="GF121" i="1"/>
  <c r="GE121" i="1"/>
  <c r="GD121" i="1"/>
  <c r="GC121" i="1"/>
  <c r="GA121" i="1"/>
  <c r="FB121" i="1"/>
  <c r="FA121" i="1"/>
  <c r="EZ121" i="1"/>
  <c r="EY121" i="1"/>
  <c r="ET121" i="1"/>
  <c r="ES121" i="1"/>
  <c r="EP121" i="1"/>
  <c r="EO121" i="1"/>
  <c r="EN121" i="1"/>
  <c r="EM121" i="1"/>
  <c r="EL121" i="1"/>
  <c r="EC121" i="1"/>
  <c r="EB121" i="1"/>
  <c r="DY121" i="1"/>
  <c r="DW121" i="1"/>
  <c r="DV121" i="1"/>
  <c r="DU121" i="1"/>
  <c r="DT121" i="1"/>
  <c r="DM121" i="1"/>
  <c r="DL121" i="1"/>
  <c r="DK121" i="1"/>
  <c r="DJ121" i="1"/>
  <c r="DI121" i="1"/>
  <c r="DH121" i="1"/>
  <c r="CZ121" i="1"/>
  <c r="CX121" i="1"/>
  <c r="CW121" i="1"/>
  <c r="CV121" i="1"/>
  <c r="CU121" i="1"/>
  <c r="CT121" i="1"/>
  <c r="CS121" i="1"/>
  <c r="CE121" i="1"/>
  <c r="CF121" i="1" s="1"/>
  <c r="CC121" i="1"/>
  <c r="CB121" i="1"/>
  <c r="CA121" i="1"/>
  <c r="BZ121" i="1"/>
  <c r="BY121" i="1"/>
  <c r="BX121" i="1"/>
  <c r="BQ121" i="1"/>
  <c r="BG121" i="1"/>
  <c r="BF121" i="1"/>
  <c r="BE121" i="1"/>
  <c r="BD121" i="1"/>
  <c r="BC121" i="1"/>
  <c r="AW121" i="1"/>
  <c r="AU121" i="1"/>
  <c r="AT121" i="1"/>
  <c r="AS121" i="1"/>
  <c r="AR121" i="1"/>
  <c r="AL121" i="1"/>
  <c r="AM121" i="1" s="1"/>
  <c r="AJ121" i="1"/>
  <c r="AH121" i="1"/>
  <c r="AG121" i="1"/>
  <c r="AF121" i="1"/>
  <c r="AE121" i="1"/>
  <c r="Z121" i="1"/>
  <c r="Y121" i="1"/>
  <c r="X121" i="1"/>
  <c r="W121" i="1"/>
  <c r="V121" i="1"/>
  <c r="O121" i="1"/>
  <c r="P121" i="1" s="1"/>
  <c r="L121" i="1"/>
  <c r="H121" i="1"/>
  <c r="GO120" i="1"/>
  <c r="GN120" i="1"/>
  <c r="GM120" i="1"/>
  <c r="GI120" i="1"/>
  <c r="GF120" i="1"/>
  <c r="GE120" i="1"/>
  <c r="GD120" i="1"/>
  <c r="GC120" i="1"/>
  <c r="GA120" i="1"/>
  <c r="FB120" i="1"/>
  <c r="FA120" i="1"/>
  <c r="EZ120" i="1"/>
  <c r="EY120" i="1"/>
  <c r="ET120" i="1"/>
  <c r="ES120" i="1"/>
  <c r="EP120" i="1"/>
  <c r="EO120" i="1"/>
  <c r="EN120" i="1"/>
  <c r="EM120" i="1"/>
  <c r="EL120" i="1"/>
  <c r="EC120" i="1"/>
  <c r="EB120" i="1"/>
  <c r="DY120" i="1"/>
  <c r="DW120" i="1"/>
  <c r="DV120" i="1"/>
  <c r="DU120" i="1"/>
  <c r="DT120" i="1"/>
  <c r="DM120" i="1"/>
  <c r="DL120" i="1"/>
  <c r="DK120" i="1"/>
  <c r="DJ120" i="1"/>
  <c r="DI120" i="1"/>
  <c r="DH120" i="1"/>
  <c r="CZ120" i="1"/>
  <c r="CX120" i="1"/>
  <c r="CW120" i="1"/>
  <c r="CV120" i="1"/>
  <c r="CU120" i="1"/>
  <c r="CT120" i="1"/>
  <c r="CS120" i="1"/>
  <c r="CE120" i="1"/>
  <c r="CF120" i="1" s="1"/>
  <c r="CC120" i="1"/>
  <c r="CB120" i="1"/>
  <c r="CA120" i="1"/>
  <c r="BZ120" i="1"/>
  <c r="BY120" i="1"/>
  <c r="BX120" i="1"/>
  <c r="BQ120" i="1"/>
  <c r="BG120" i="1"/>
  <c r="BF120" i="1"/>
  <c r="BE120" i="1"/>
  <c r="BD120" i="1"/>
  <c r="BC120" i="1"/>
  <c r="AW120" i="1"/>
  <c r="AU120" i="1"/>
  <c r="AT120" i="1"/>
  <c r="AS120" i="1"/>
  <c r="AR120" i="1"/>
  <c r="AL120" i="1"/>
  <c r="AM120" i="1" s="1"/>
  <c r="AJ120" i="1"/>
  <c r="AH120" i="1"/>
  <c r="AG120" i="1"/>
  <c r="AF120" i="1"/>
  <c r="AE120" i="1"/>
  <c r="Z120" i="1"/>
  <c r="Y120" i="1"/>
  <c r="X120" i="1"/>
  <c r="W120" i="1"/>
  <c r="V120" i="1"/>
  <c r="O120" i="1"/>
  <c r="P120" i="1" s="1"/>
  <c r="L120" i="1"/>
  <c r="H120" i="1"/>
  <c r="GO119" i="1"/>
  <c r="GN119" i="1"/>
  <c r="GM119" i="1"/>
  <c r="GI119" i="1"/>
  <c r="GF119" i="1"/>
  <c r="GE119" i="1"/>
  <c r="GD119" i="1"/>
  <c r="GC119" i="1"/>
  <c r="GA119" i="1"/>
  <c r="FB119" i="1"/>
  <c r="FA119" i="1"/>
  <c r="EZ119" i="1"/>
  <c r="EY119" i="1"/>
  <c r="ET119" i="1"/>
  <c r="ES119" i="1"/>
  <c r="EP119" i="1"/>
  <c r="EO119" i="1"/>
  <c r="EN119" i="1"/>
  <c r="EM119" i="1"/>
  <c r="EL119" i="1"/>
  <c r="EC119" i="1"/>
  <c r="EB119" i="1"/>
  <c r="DY119" i="1"/>
  <c r="DW119" i="1"/>
  <c r="DV119" i="1"/>
  <c r="DU119" i="1"/>
  <c r="DT119" i="1"/>
  <c r="DM119" i="1"/>
  <c r="DL119" i="1"/>
  <c r="DK119" i="1"/>
  <c r="DJ119" i="1"/>
  <c r="DI119" i="1"/>
  <c r="DH119" i="1"/>
  <c r="CZ119" i="1"/>
  <c r="CX119" i="1"/>
  <c r="CW119" i="1"/>
  <c r="CV119" i="1"/>
  <c r="CU119" i="1"/>
  <c r="CT119" i="1"/>
  <c r="CS119" i="1"/>
  <c r="CE119" i="1"/>
  <c r="CF119" i="1" s="1"/>
  <c r="CC119" i="1"/>
  <c r="CB119" i="1"/>
  <c r="CA119" i="1"/>
  <c r="BZ119" i="1"/>
  <c r="BY119" i="1"/>
  <c r="BX119" i="1"/>
  <c r="BQ119" i="1"/>
  <c r="BG119" i="1"/>
  <c r="BF119" i="1"/>
  <c r="BE119" i="1"/>
  <c r="BD119" i="1"/>
  <c r="BC119" i="1"/>
  <c r="AW119" i="1"/>
  <c r="AU119" i="1"/>
  <c r="AT119" i="1"/>
  <c r="AS119" i="1"/>
  <c r="AR119" i="1"/>
  <c r="AL119" i="1"/>
  <c r="AM119" i="1" s="1"/>
  <c r="AJ119" i="1"/>
  <c r="AH119" i="1"/>
  <c r="AG119" i="1"/>
  <c r="AF119" i="1"/>
  <c r="AE119" i="1"/>
  <c r="Z119" i="1"/>
  <c r="Y119" i="1"/>
  <c r="X119" i="1"/>
  <c r="W119" i="1"/>
  <c r="V119" i="1"/>
  <c r="O119" i="1"/>
  <c r="P119" i="1" s="1"/>
  <c r="L119" i="1"/>
  <c r="H119" i="1"/>
  <c r="GO118" i="1"/>
  <c r="GN118" i="1"/>
  <c r="GM118" i="1"/>
  <c r="GI118" i="1"/>
  <c r="GF118" i="1"/>
  <c r="GE118" i="1"/>
  <c r="GD118" i="1"/>
  <c r="GC118" i="1"/>
  <c r="GA118" i="1"/>
  <c r="FB118" i="1"/>
  <c r="FA118" i="1"/>
  <c r="EZ118" i="1"/>
  <c r="EY118" i="1"/>
  <c r="ET118" i="1"/>
  <c r="ES118" i="1"/>
  <c r="EP118" i="1"/>
  <c r="EO118" i="1"/>
  <c r="EN118" i="1"/>
  <c r="EM118" i="1"/>
  <c r="EL118" i="1"/>
  <c r="EC118" i="1"/>
  <c r="EB118" i="1"/>
  <c r="DY118" i="1"/>
  <c r="DW118" i="1"/>
  <c r="DV118" i="1"/>
  <c r="DU118" i="1"/>
  <c r="DT118" i="1"/>
  <c r="DM118" i="1"/>
  <c r="DL118" i="1"/>
  <c r="DK118" i="1"/>
  <c r="DJ118" i="1"/>
  <c r="DI118" i="1"/>
  <c r="DH118" i="1"/>
  <c r="CZ118" i="1"/>
  <c r="CX118" i="1"/>
  <c r="CW118" i="1"/>
  <c r="CV118" i="1"/>
  <c r="CU118" i="1"/>
  <c r="CT118" i="1"/>
  <c r="CS118" i="1"/>
  <c r="CE118" i="1"/>
  <c r="CF118" i="1" s="1"/>
  <c r="CC118" i="1"/>
  <c r="CB118" i="1"/>
  <c r="CA118" i="1"/>
  <c r="BZ118" i="1"/>
  <c r="BY118" i="1"/>
  <c r="BX118" i="1"/>
  <c r="BQ118" i="1"/>
  <c r="BG118" i="1"/>
  <c r="BF118" i="1"/>
  <c r="BE118" i="1"/>
  <c r="BD118" i="1"/>
  <c r="BC118" i="1"/>
  <c r="AW118" i="1"/>
  <c r="AU118" i="1"/>
  <c r="AT118" i="1"/>
  <c r="AS118" i="1"/>
  <c r="AR118" i="1"/>
  <c r="AL118" i="1"/>
  <c r="AM118" i="1" s="1"/>
  <c r="AJ118" i="1"/>
  <c r="AH118" i="1"/>
  <c r="AG118" i="1"/>
  <c r="AF118" i="1"/>
  <c r="AE118" i="1"/>
  <c r="Z118" i="1"/>
  <c r="Y118" i="1"/>
  <c r="X118" i="1"/>
  <c r="W118" i="1"/>
  <c r="V118" i="1"/>
  <c r="O118" i="1"/>
  <c r="P118" i="1" s="1"/>
  <c r="L118" i="1"/>
  <c r="H118" i="1"/>
  <c r="GO117" i="1"/>
  <c r="GN117" i="1"/>
  <c r="GM117" i="1"/>
  <c r="GI117" i="1"/>
  <c r="GF117" i="1"/>
  <c r="GE117" i="1"/>
  <c r="GD117" i="1"/>
  <c r="GC117" i="1"/>
  <c r="GA117" i="1"/>
  <c r="FB117" i="1"/>
  <c r="FA117" i="1"/>
  <c r="EZ117" i="1"/>
  <c r="EY117" i="1"/>
  <c r="ET117" i="1"/>
  <c r="ES117" i="1"/>
  <c r="EP117" i="1"/>
  <c r="EO117" i="1"/>
  <c r="EN117" i="1"/>
  <c r="EM117" i="1"/>
  <c r="EL117" i="1"/>
  <c r="EC117" i="1"/>
  <c r="EB117" i="1"/>
  <c r="DY117" i="1"/>
  <c r="DW117" i="1"/>
  <c r="DV117" i="1"/>
  <c r="DU117" i="1"/>
  <c r="DT117" i="1"/>
  <c r="DM117" i="1"/>
  <c r="DL117" i="1"/>
  <c r="DK117" i="1"/>
  <c r="DJ117" i="1"/>
  <c r="DI117" i="1"/>
  <c r="DH117" i="1"/>
  <c r="CZ117" i="1"/>
  <c r="CX117" i="1"/>
  <c r="CW117" i="1"/>
  <c r="CV117" i="1"/>
  <c r="CU117" i="1"/>
  <c r="CT117" i="1"/>
  <c r="CS117" i="1"/>
  <c r="CE117" i="1"/>
  <c r="CF117" i="1" s="1"/>
  <c r="CC117" i="1"/>
  <c r="CB117" i="1"/>
  <c r="CA117" i="1"/>
  <c r="BZ117" i="1"/>
  <c r="BY117" i="1"/>
  <c r="BX117" i="1"/>
  <c r="BQ117" i="1"/>
  <c r="BG117" i="1"/>
  <c r="BF117" i="1"/>
  <c r="BE117" i="1"/>
  <c r="BD117" i="1"/>
  <c r="BC117" i="1"/>
  <c r="AW117" i="1"/>
  <c r="AU117" i="1"/>
  <c r="AT117" i="1"/>
  <c r="AS117" i="1"/>
  <c r="AR117" i="1"/>
  <c r="AL117" i="1"/>
  <c r="AM117" i="1" s="1"/>
  <c r="AJ117" i="1"/>
  <c r="AH117" i="1"/>
  <c r="AG117" i="1"/>
  <c r="AF117" i="1"/>
  <c r="AE117" i="1"/>
  <c r="Z117" i="1"/>
  <c r="Y117" i="1"/>
  <c r="X117" i="1"/>
  <c r="W117" i="1"/>
  <c r="V117" i="1"/>
  <c r="O117" i="1"/>
  <c r="P117" i="1" s="1"/>
  <c r="L117" i="1"/>
  <c r="H117" i="1"/>
  <c r="GO116" i="1"/>
  <c r="GN116" i="1"/>
  <c r="GM116" i="1"/>
  <c r="GI116" i="1"/>
  <c r="GF116" i="1"/>
  <c r="GE116" i="1"/>
  <c r="GD116" i="1"/>
  <c r="GC116" i="1"/>
  <c r="GA116" i="1"/>
  <c r="FB116" i="1"/>
  <c r="FA116" i="1"/>
  <c r="EZ116" i="1"/>
  <c r="EY116" i="1"/>
  <c r="ET116" i="1"/>
  <c r="ES116" i="1"/>
  <c r="EP116" i="1"/>
  <c r="EO116" i="1"/>
  <c r="EN116" i="1"/>
  <c r="EM116" i="1"/>
  <c r="EL116" i="1"/>
  <c r="EC116" i="1"/>
  <c r="EB116" i="1"/>
  <c r="DY116" i="1"/>
  <c r="DW116" i="1"/>
  <c r="DV116" i="1"/>
  <c r="DU116" i="1"/>
  <c r="DT116" i="1"/>
  <c r="DM116" i="1"/>
  <c r="DL116" i="1"/>
  <c r="DK116" i="1"/>
  <c r="DJ116" i="1"/>
  <c r="DI116" i="1"/>
  <c r="DH116" i="1"/>
  <c r="CZ116" i="1"/>
  <c r="CX116" i="1"/>
  <c r="CW116" i="1"/>
  <c r="CV116" i="1"/>
  <c r="CU116" i="1"/>
  <c r="CT116" i="1"/>
  <c r="CS116" i="1"/>
  <c r="CE116" i="1"/>
  <c r="CF116" i="1" s="1"/>
  <c r="CC116" i="1"/>
  <c r="CB116" i="1"/>
  <c r="CA116" i="1"/>
  <c r="BZ116" i="1"/>
  <c r="BY116" i="1"/>
  <c r="BX116" i="1"/>
  <c r="BQ116" i="1"/>
  <c r="BG116" i="1"/>
  <c r="BF116" i="1"/>
  <c r="BE116" i="1"/>
  <c r="BD116" i="1"/>
  <c r="BC116" i="1"/>
  <c r="AW116" i="1"/>
  <c r="AU116" i="1"/>
  <c r="AT116" i="1"/>
  <c r="AS116" i="1"/>
  <c r="AR116" i="1"/>
  <c r="AL116" i="1"/>
  <c r="AM116" i="1" s="1"/>
  <c r="AJ116" i="1"/>
  <c r="AH116" i="1"/>
  <c r="AG116" i="1"/>
  <c r="AF116" i="1"/>
  <c r="AE116" i="1"/>
  <c r="Z116" i="1"/>
  <c r="Y116" i="1"/>
  <c r="X116" i="1"/>
  <c r="W116" i="1"/>
  <c r="V116" i="1"/>
  <c r="O116" i="1"/>
  <c r="P116" i="1" s="1"/>
  <c r="L116" i="1"/>
  <c r="H116" i="1"/>
  <c r="GO115" i="1"/>
  <c r="GN115" i="1"/>
  <c r="GM115" i="1"/>
  <c r="GI115" i="1"/>
  <c r="GF115" i="1"/>
  <c r="GE115" i="1"/>
  <c r="GD115" i="1"/>
  <c r="GC115" i="1"/>
  <c r="GA115" i="1"/>
  <c r="FB115" i="1"/>
  <c r="FA115" i="1"/>
  <c r="EZ115" i="1"/>
  <c r="EY115" i="1"/>
  <c r="ET115" i="1"/>
  <c r="ES115" i="1"/>
  <c r="EP115" i="1"/>
  <c r="EO115" i="1"/>
  <c r="EN115" i="1"/>
  <c r="EM115" i="1"/>
  <c r="EL115" i="1"/>
  <c r="EC115" i="1"/>
  <c r="EB115" i="1"/>
  <c r="DY115" i="1"/>
  <c r="DW115" i="1"/>
  <c r="DV115" i="1"/>
  <c r="DU115" i="1"/>
  <c r="DT115" i="1"/>
  <c r="DM115" i="1"/>
  <c r="DL115" i="1"/>
  <c r="DK115" i="1"/>
  <c r="DJ115" i="1"/>
  <c r="DI115" i="1"/>
  <c r="DH115" i="1"/>
  <c r="CZ115" i="1"/>
  <c r="CX115" i="1"/>
  <c r="CW115" i="1"/>
  <c r="CV115" i="1"/>
  <c r="CU115" i="1"/>
  <c r="CT115" i="1"/>
  <c r="CS115" i="1"/>
  <c r="CE115" i="1"/>
  <c r="CF115" i="1" s="1"/>
  <c r="CC115" i="1"/>
  <c r="CB115" i="1"/>
  <c r="CA115" i="1"/>
  <c r="BZ115" i="1"/>
  <c r="BY115" i="1"/>
  <c r="BX115" i="1"/>
  <c r="BQ115" i="1"/>
  <c r="BG115" i="1"/>
  <c r="BF115" i="1"/>
  <c r="BE115" i="1"/>
  <c r="BD115" i="1"/>
  <c r="BC115" i="1"/>
  <c r="AW115" i="1"/>
  <c r="AU115" i="1"/>
  <c r="AT115" i="1"/>
  <c r="AS115" i="1"/>
  <c r="AR115" i="1"/>
  <c r="AL115" i="1"/>
  <c r="AM115" i="1" s="1"/>
  <c r="AJ115" i="1"/>
  <c r="AH115" i="1"/>
  <c r="AG115" i="1"/>
  <c r="AF115" i="1"/>
  <c r="AE115" i="1"/>
  <c r="Z115" i="1"/>
  <c r="Y115" i="1"/>
  <c r="X115" i="1"/>
  <c r="W115" i="1"/>
  <c r="V115" i="1"/>
  <c r="O115" i="1"/>
  <c r="P115" i="1" s="1"/>
  <c r="L115" i="1"/>
  <c r="H115" i="1"/>
  <c r="GO114" i="1"/>
  <c r="GN114" i="1"/>
  <c r="GM114" i="1"/>
  <c r="GI114" i="1"/>
  <c r="GF114" i="1"/>
  <c r="GE114" i="1"/>
  <c r="GD114" i="1"/>
  <c r="GC114" i="1"/>
  <c r="GA114" i="1"/>
  <c r="FB114" i="1"/>
  <c r="FA114" i="1"/>
  <c r="EZ114" i="1"/>
  <c r="EY114" i="1"/>
  <c r="ET114" i="1"/>
  <c r="ES114" i="1"/>
  <c r="EP114" i="1"/>
  <c r="EO114" i="1"/>
  <c r="EN114" i="1"/>
  <c r="EM114" i="1"/>
  <c r="EL114" i="1"/>
  <c r="EC114" i="1"/>
  <c r="EB114" i="1"/>
  <c r="DY114" i="1"/>
  <c r="DW114" i="1"/>
  <c r="DV114" i="1"/>
  <c r="DU114" i="1"/>
  <c r="DT114" i="1"/>
  <c r="DM114" i="1"/>
  <c r="DL114" i="1"/>
  <c r="DK114" i="1"/>
  <c r="DJ114" i="1"/>
  <c r="DI114" i="1"/>
  <c r="DH114" i="1"/>
  <c r="CZ114" i="1"/>
  <c r="CX114" i="1"/>
  <c r="CW114" i="1"/>
  <c r="CV114" i="1"/>
  <c r="CU114" i="1"/>
  <c r="CT114" i="1"/>
  <c r="CS114" i="1"/>
  <c r="CE114" i="1"/>
  <c r="CF114" i="1" s="1"/>
  <c r="CC114" i="1"/>
  <c r="CB114" i="1"/>
  <c r="CA114" i="1"/>
  <c r="BZ114" i="1"/>
  <c r="BY114" i="1"/>
  <c r="BX114" i="1"/>
  <c r="BQ114" i="1"/>
  <c r="BG114" i="1"/>
  <c r="BF114" i="1"/>
  <c r="BE114" i="1"/>
  <c r="BD114" i="1"/>
  <c r="BC114" i="1"/>
  <c r="AW114" i="1"/>
  <c r="AU114" i="1"/>
  <c r="AT114" i="1"/>
  <c r="AS114" i="1"/>
  <c r="AR114" i="1"/>
  <c r="AL114" i="1"/>
  <c r="AM114" i="1" s="1"/>
  <c r="AJ114" i="1"/>
  <c r="AH114" i="1"/>
  <c r="AG114" i="1"/>
  <c r="AF114" i="1"/>
  <c r="AE114" i="1"/>
  <c r="Z114" i="1"/>
  <c r="Y114" i="1"/>
  <c r="X114" i="1"/>
  <c r="W114" i="1"/>
  <c r="V114" i="1"/>
  <c r="O114" i="1"/>
  <c r="P114" i="1" s="1"/>
  <c r="L114" i="1"/>
  <c r="H114" i="1"/>
  <c r="GO113" i="1"/>
  <c r="GN113" i="1"/>
  <c r="GM113" i="1"/>
  <c r="GI113" i="1"/>
  <c r="GF113" i="1"/>
  <c r="GE113" i="1"/>
  <c r="GD113" i="1"/>
  <c r="GC113" i="1"/>
  <c r="GA113" i="1"/>
  <c r="FB113" i="1"/>
  <c r="FA113" i="1"/>
  <c r="EZ113" i="1"/>
  <c r="EY113" i="1"/>
  <c r="ET113" i="1"/>
  <c r="ES113" i="1"/>
  <c r="EP113" i="1"/>
  <c r="EO113" i="1"/>
  <c r="EN113" i="1"/>
  <c r="EM113" i="1"/>
  <c r="EL113" i="1"/>
  <c r="EC113" i="1"/>
  <c r="EB113" i="1"/>
  <c r="DY113" i="1"/>
  <c r="DW113" i="1"/>
  <c r="DV113" i="1"/>
  <c r="DU113" i="1"/>
  <c r="DT113" i="1"/>
  <c r="DM113" i="1"/>
  <c r="DL113" i="1"/>
  <c r="DK113" i="1"/>
  <c r="DJ113" i="1"/>
  <c r="DI113" i="1"/>
  <c r="DH113" i="1"/>
  <c r="CZ113" i="1"/>
  <c r="CX113" i="1"/>
  <c r="CW113" i="1"/>
  <c r="CV113" i="1"/>
  <c r="CU113" i="1"/>
  <c r="CT113" i="1"/>
  <c r="CS113" i="1"/>
  <c r="CE113" i="1"/>
  <c r="CF113" i="1" s="1"/>
  <c r="CC113" i="1"/>
  <c r="CB113" i="1"/>
  <c r="CA113" i="1"/>
  <c r="BZ113" i="1"/>
  <c r="BY113" i="1"/>
  <c r="BX113" i="1"/>
  <c r="BQ113" i="1"/>
  <c r="BG113" i="1"/>
  <c r="BF113" i="1"/>
  <c r="BE113" i="1"/>
  <c r="BD113" i="1"/>
  <c r="BC113" i="1"/>
  <c r="AW113" i="1"/>
  <c r="AU113" i="1"/>
  <c r="AT113" i="1"/>
  <c r="AS113" i="1"/>
  <c r="AR113" i="1"/>
  <c r="AL113" i="1"/>
  <c r="AM113" i="1" s="1"/>
  <c r="AJ113" i="1"/>
  <c r="AH113" i="1"/>
  <c r="AG113" i="1"/>
  <c r="AF113" i="1"/>
  <c r="AE113" i="1"/>
  <c r="Z113" i="1"/>
  <c r="Y113" i="1"/>
  <c r="X113" i="1"/>
  <c r="W113" i="1"/>
  <c r="V113" i="1"/>
  <c r="O113" i="1"/>
  <c r="P113" i="1" s="1"/>
  <c r="L113" i="1"/>
  <c r="H113" i="1"/>
  <c r="GO112" i="1"/>
  <c r="GN112" i="1"/>
  <c r="GM112" i="1"/>
  <c r="GI112" i="1"/>
  <c r="GF112" i="1"/>
  <c r="GE112" i="1"/>
  <c r="GD112" i="1"/>
  <c r="GC112" i="1"/>
  <c r="GA112" i="1"/>
  <c r="FB112" i="1"/>
  <c r="FA112" i="1"/>
  <c r="EZ112" i="1"/>
  <c r="EY112" i="1"/>
  <c r="ET112" i="1"/>
  <c r="ES112" i="1"/>
  <c r="EP112" i="1"/>
  <c r="EO112" i="1"/>
  <c r="EN112" i="1"/>
  <c r="EM112" i="1"/>
  <c r="EL112" i="1"/>
  <c r="EC112" i="1"/>
  <c r="EB112" i="1"/>
  <c r="DY112" i="1"/>
  <c r="DW112" i="1"/>
  <c r="DV112" i="1"/>
  <c r="DU112" i="1"/>
  <c r="DT112" i="1"/>
  <c r="DM112" i="1"/>
  <c r="DL112" i="1"/>
  <c r="DK112" i="1"/>
  <c r="DJ112" i="1"/>
  <c r="DI112" i="1"/>
  <c r="DH112" i="1"/>
  <c r="CZ112" i="1"/>
  <c r="CX112" i="1"/>
  <c r="CW112" i="1"/>
  <c r="CV112" i="1"/>
  <c r="CU112" i="1"/>
  <c r="CT112" i="1"/>
  <c r="CS112" i="1"/>
  <c r="CE112" i="1"/>
  <c r="CF112" i="1" s="1"/>
  <c r="CC112" i="1"/>
  <c r="CB112" i="1"/>
  <c r="CA112" i="1"/>
  <c r="BZ112" i="1"/>
  <c r="BY112" i="1"/>
  <c r="BX112" i="1"/>
  <c r="BQ112" i="1"/>
  <c r="BG112" i="1"/>
  <c r="BF112" i="1"/>
  <c r="BE112" i="1"/>
  <c r="BD112" i="1"/>
  <c r="BC112" i="1"/>
  <c r="AW112" i="1"/>
  <c r="AU112" i="1"/>
  <c r="AT112" i="1"/>
  <c r="AS112" i="1"/>
  <c r="AR112" i="1"/>
  <c r="AL112" i="1"/>
  <c r="AM112" i="1" s="1"/>
  <c r="AJ112" i="1"/>
  <c r="AH112" i="1"/>
  <c r="AG112" i="1"/>
  <c r="AF112" i="1"/>
  <c r="AE112" i="1"/>
  <c r="Z112" i="1"/>
  <c r="Y112" i="1"/>
  <c r="X112" i="1"/>
  <c r="W112" i="1"/>
  <c r="V112" i="1"/>
  <c r="O112" i="1"/>
  <c r="P112" i="1" s="1"/>
  <c r="L112" i="1"/>
  <c r="H112" i="1"/>
  <c r="GO111" i="1"/>
  <c r="GN111" i="1"/>
  <c r="GM111" i="1"/>
  <c r="GI111" i="1"/>
  <c r="GF111" i="1"/>
  <c r="GE111" i="1"/>
  <c r="GD111" i="1"/>
  <c r="GC111" i="1"/>
  <c r="GA111" i="1"/>
  <c r="FB111" i="1"/>
  <c r="FA111" i="1"/>
  <c r="EZ111" i="1"/>
  <c r="EY111" i="1"/>
  <c r="ET111" i="1"/>
  <c r="ES111" i="1"/>
  <c r="EP111" i="1"/>
  <c r="EO111" i="1"/>
  <c r="EN111" i="1"/>
  <c r="EM111" i="1"/>
  <c r="EL111" i="1"/>
  <c r="EC111" i="1"/>
  <c r="EB111" i="1"/>
  <c r="DY111" i="1"/>
  <c r="DW111" i="1"/>
  <c r="DV111" i="1"/>
  <c r="DU111" i="1"/>
  <c r="DT111" i="1"/>
  <c r="DM111" i="1"/>
  <c r="DL111" i="1"/>
  <c r="DK111" i="1"/>
  <c r="DJ111" i="1"/>
  <c r="DI111" i="1"/>
  <c r="DH111" i="1"/>
  <c r="CZ111" i="1"/>
  <c r="CX111" i="1"/>
  <c r="CW111" i="1"/>
  <c r="CV111" i="1"/>
  <c r="CU111" i="1"/>
  <c r="CT111" i="1"/>
  <c r="CS111" i="1"/>
  <c r="CE111" i="1"/>
  <c r="CF111" i="1" s="1"/>
  <c r="CC111" i="1"/>
  <c r="CB111" i="1"/>
  <c r="CA111" i="1"/>
  <c r="BZ111" i="1"/>
  <c r="BY111" i="1"/>
  <c r="BX111" i="1"/>
  <c r="BQ111" i="1"/>
  <c r="BG111" i="1"/>
  <c r="BF111" i="1"/>
  <c r="BE111" i="1"/>
  <c r="BD111" i="1"/>
  <c r="BC111" i="1"/>
  <c r="AW111" i="1"/>
  <c r="AU111" i="1"/>
  <c r="AT111" i="1"/>
  <c r="AS111" i="1"/>
  <c r="AR111" i="1"/>
  <c r="AL111" i="1"/>
  <c r="AM111" i="1" s="1"/>
  <c r="AJ111" i="1"/>
  <c r="AH111" i="1"/>
  <c r="AG111" i="1"/>
  <c r="AF111" i="1"/>
  <c r="AE111" i="1"/>
  <c r="Z111" i="1"/>
  <c r="Y111" i="1"/>
  <c r="X111" i="1"/>
  <c r="W111" i="1"/>
  <c r="V111" i="1"/>
  <c r="O111" i="1"/>
  <c r="P111" i="1" s="1"/>
  <c r="L111" i="1"/>
  <c r="H111" i="1"/>
  <c r="GO110" i="1"/>
  <c r="GN110" i="1"/>
  <c r="GM110" i="1"/>
  <c r="GI110" i="1"/>
  <c r="GF110" i="1"/>
  <c r="GE110" i="1"/>
  <c r="GD110" i="1"/>
  <c r="GC110" i="1"/>
  <c r="GA110" i="1"/>
  <c r="FB110" i="1"/>
  <c r="FA110" i="1"/>
  <c r="EZ110" i="1"/>
  <c r="EY110" i="1"/>
  <c r="ET110" i="1"/>
  <c r="ES110" i="1"/>
  <c r="EP110" i="1"/>
  <c r="EO110" i="1"/>
  <c r="EN110" i="1"/>
  <c r="EM110" i="1"/>
  <c r="EL110" i="1"/>
  <c r="EC110" i="1"/>
  <c r="EB110" i="1"/>
  <c r="DY110" i="1"/>
  <c r="DW110" i="1"/>
  <c r="DV110" i="1"/>
  <c r="DU110" i="1"/>
  <c r="DT110" i="1"/>
  <c r="DM110" i="1"/>
  <c r="DL110" i="1"/>
  <c r="DK110" i="1"/>
  <c r="DJ110" i="1"/>
  <c r="DI110" i="1"/>
  <c r="DH110" i="1"/>
  <c r="CZ110" i="1"/>
  <c r="CX110" i="1"/>
  <c r="CW110" i="1"/>
  <c r="CV110" i="1"/>
  <c r="CU110" i="1"/>
  <c r="CT110" i="1"/>
  <c r="CS110" i="1"/>
  <c r="CE110" i="1"/>
  <c r="CF110" i="1" s="1"/>
  <c r="CC110" i="1"/>
  <c r="CB110" i="1"/>
  <c r="CA110" i="1"/>
  <c r="BZ110" i="1"/>
  <c r="BY110" i="1"/>
  <c r="BX110" i="1"/>
  <c r="BQ110" i="1"/>
  <c r="BG110" i="1"/>
  <c r="BF110" i="1"/>
  <c r="BE110" i="1"/>
  <c r="BD110" i="1"/>
  <c r="BC110" i="1"/>
  <c r="AW110" i="1"/>
  <c r="AU110" i="1"/>
  <c r="AT110" i="1"/>
  <c r="AS110" i="1"/>
  <c r="AR110" i="1"/>
  <c r="AL110" i="1"/>
  <c r="AM110" i="1" s="1"/>
  <c r="AJ110" i="1"/>
  <c r="AH110" i="1"/>
  <c r="AG110" i="1"/>
  <c r="AF110" i="1"/>
  <c r="AE110" i="1"/>
  <c r="Z110" i="1"/>
  <c r="Y110" i="1"/>
  <c r="X110" i="1"/>
  <c r="W110" i="1"/>
  <c r="V110" i="1"/>
  <c r="O110" i="1"/>
  <c r="P110" i="1" s="1"/>
  <c r="L110" i="1"/>
  <c r="H110" i="1"/>
  <c r="GO109" i="1"/>
  <c r="GN109" i="1"/>
  <c r="GM109" i="1"/>
  <c r="GI109" i="1"/>
  <c r="GF109" i="1"/>
  <c r="GE109" i="1"/>
  <c r="GD109" i="1"/>
  <c r="GC109" i="1"/>
  <c r="GA109" i="1"/>
  <c r="FB109" i="1"/>
  <c r="FA109" i="1"/>
  <c r="EZ109" i="1"/>
  <c r="EY109" i="1"/>
  <c r="ET109" i="1"/>
  <c r="ES109" i="1"/>
  <c r="EP109" i="1"/>
  <c r="EO109" i="1"/>
  <c r="EN109" i="1"/>
  <c r="EM109" i="1"/>
  <c r="EL109" i="1"/>
  <c r="EC109" i="1"/>
  <c r="EB109" i="1"/>
  <c r="DY109" i="1"/>
  <c r="DW109" i="1"/>
  <c r="DV109" i="1"/>
  <c r="DU109" i="1"/>
  <c r="DT109" i="1"/>
  <c r="DM109" i="1"/>
  <c r="DL109" i="1"/>
  <c r="DK109" i="1"/>
  <c r="DJ109" i="1"/>
  <c r="DI109" i="1"/>
  <c r="DH109" i="1"/>
  <c r="CZ109" i="1"/>
  <c r="CX109" i="1"/>
  <c r="CW109" i="1"/>
  <c r="CV109" i="1"/>
  <c r="CU109" i="1"/>
  <c r="CT109" i="1"/>
  <c r="CS109" i="1"/>
  <c r="CE109" i="1"/>
  <c r="CF109" i="1" s="1"/>
  <c r="CC109" i="1"/>
  <c r="CB109" i="1"/>
  <c r="CA109" i="1"/>
  <c r="BZ109" i="1"/>
  <c r="BY109" i="1"/>
  <c r="BX109" i="1"/>
  <c r="BQ109" i="1"/>
  <c r="BG109" i="1"/>
  <c r="BF109" i="1"/>
  <c r="BE109" i="1"/>
  <c r="BD109" i="1"/>
  <c r="BC109" i="1"/>
  <c r="AW109" i="1"/>
  <c r="AU109" i="1"/>
  <c r="AT109" i="1"/>
  <c r="AS109" i="1"/>
  <c r="AR109" i="1"/>
  <c r="AL109" i="1"/>
  <c r="AM109" i="1" s="1"/>
  <c r="AJ109" i="1"/>
  <c r="AH109" i="1"/>
  <c r="AG109" i="1"/>
  <c r="AF109" i="1"/>
  <c r="AE109" i="1"/>
  <c r="Z109" i="1"/>
  <c r="Y109" i="1"/>
  <c r="X109" i="1"/>
  <c r="W109" i="1"/>
  <c r="V109" i="1"/>
  <c r="O109" i="1"/>
  <c r="P109" i="1" s="1"/>
  <c r="L109" i="1"/>
  <c r="H109" i="1"/>
  <c r="GO108" i="1"/>
  <c r="GN108" i="1"/>
  <c r="GM108" i="1"/>
  <c r="GI108" i="1"/>
  <c r="GF108" i="1"/>
  <c r="GE108" i="1"/>
  <c r="GD108" i="1"/>
  <c r="GC108" i="1"/>
  <c r="GA108" i="1"/>
  <c r="FB108" i="1"/>
  <c r="FA108" i="1"/>
  <c r="EZ108" i="1"/>
  <c r="EY108" i="1"/>
  <c r="ET108" i="1"/>
  <c r="ES108" i="1"/>
  <c r="EP108" i="1"/>
  <c r="EO108" i="1"/>
  <c r="EN108" i="1"/>
  <c r="EM108" i="1"/>
  <c r="EL108" i="1"/>
  <c r="EC108" i="1"/>
  <c r="EB108" i="1"/>
  <c r="DY108" i="1"/>
  <c r="DW108" i="1"/>
  <c r="DV108" i="1"/>
  <c r="DU108" i="1"/>
  <c r="DT108" i="1"/>
  <c r="DM108" i="1"/>
  <c r="DL108" i="1"/>
  <c r="DK108" i="1"/>
  <c r="DJ108" i="1"/>
  <c r="DI108" i="1"/>
  <c r="DH108" i="1"/>
  <c r="CZ108" i="1"/>
  <c r="CX108" i="1"/>
  <c r="CW108" i="1"/>
  <c r="CV108" i="1"/>
  <c r="CU108" i="1"/>
  <c r="CT108" i="1"/>
  <c r="CS108" i="1"/>
  <c r="CE108" i="1"/>
  <c r="CF108" i="1" s="1"/>
  <c r="CC108" i="1"/>
  <c r="CB108" i="1"/>
  <c r="CA108" i="1"/>
  <c r="BZ108" i="1"/>
  <c r="BY108" i="1"/>
  <c r="BX108" i="1"/>
  <c r="BQ108" i="1"/>
  <c r="BG108" i="1"/>
  <c r="BF108" i="1"/>
  <c r="BE108" i="1"/>
  <c r="BD108" i="1"/>
  <c r="BC108" i="1"/>
  <c r="AW108" i="1"/>
  <c r="AU108" i="1"/>
  <c r="AT108" i="1"/>
  <c r="AS108" i="1"/>
  <c r="AR108" i="1"/>
  <c r="AL108" i="1"/>
  <c r="AM108" i="1" s="1"/>
  <c r="AJ108" i="1"/>
  <c r="AH108" i="1"/>
  <c r="AG108" i="1"/>
  <c r="AF108" i="1"/>
  <c r="AE108" i="1"/>
  <c r="Z108" i="1"/>
  <c r="Y108" i="1"/>
  <c r="X108" i="1"/>
  <c r="W108" i="1"/>
  <c r="V108" i="1"/>
  <c r="O108" i="1"/>
  <c r="P108" i="1" s="1"/>
  <c r="L108" i="1"/>
  <c r="H108" i="1"/>
  <c r="GO107" i="1"/>
  <c r="GN107" i="1"/>
  <c r="GM107" i="1"/>
  <c r="GI107" i="1"/>
  <c r="GF107" i="1"/>
  <c r="GE107" i="1"/>
  <c r="GD107" i="1"/>
  <c r="GC107" i="1"/>
  <c r="GA107" i="1"/>
  <c r="FB107" i="1"/>
  <c r="FA107" i="1"/>
  <c r="EZ107" i="1"/>
  <c r="EY107" i="1"/>
  <c r="ET107" i="1"/>
  <c r="ES107" i="1"/>
  <c r="EP107" i="1"/>
  <c r="EO107" i="1"/>
  <c r="EN107" i="1"/>
  <c r="EM107" i="1"/>
  <c r="EL107" i="1"/>
  <c r="EC107" i="1"/>
  <c r="EB107" i="1"/>
  <c r="DY107" i="1"/>
  <c r="DW107" i="1"/>
  <c r="DV107" i="1"/>
  <c r="DU107" i="1"/>
  <c r="DT107" i="1"/>
  <c r="DM107" i="1"/>
  <c r="DL107" i="1"/>
  <c r="DK107" i="1"/>
  <c r="DJ107" i="1"/>
  <c r="DI107" i="1"/>
  <c r="DH107" i="1"/>
  <c r="CZ107" i="1"/>
  <c r="CX107" i="1"/>
  <c r="CW107" i="1"/>
  <c r="CV107" i="1"/>
  <c r="CU107" i="1"/>
  <c r="CT107" i="1"/>
  <c r="CS107" i="1"/>
  <c r="CE107" i="1"/>
  <c r="CF107" i="1" s="1"/>
  <c r="CC107" i="1"/>
  <c r="CB107" i="1"/>
  <c r="CA107" i="1"/>
  <c r="BZ107" i="1"/>
  <c r="BY107" i="1"/>
  <c r="BX107" i="1"/>
  <c r="BQ107" i="1"/>
  <c r="BG107" i="1"/>
  <c r="BF107" i="1"/>
  <c r="BE107" i="1"/>
  <c r="BD107" i="1"/>
  <c r="BC107" i="1"/>
  <c r="AW107" i="1"/>
  <c r="AU107" i="1"/>
  <c r="AT107" i="1"/>
  <c r="AS107" i="1"/>
  <c r="AR107" i="1"/>
  <c r="AL107" i="1"/>
  <c r="AM107" i="1" s="1"/>
  <c r="AJ107" i="1"/>
  <c r="AH107" i="1"/>
  <c r="AG107" i="1"/>
  <c r="AF107" i="1"/>
  <c r="AE107" i="1"/>
  <c r="Z107" i="1"/>
  <c r="Y107" i="1"/>
  <c r="X107" i="1"/>
  <c r="W107" i="1"/>
  <c r="V107" i="1"/>
  <c r="O107" i="1"/>
  <c r="P107" i="1" s="1"/>
  <c r="L107" i="1"/>
  <c r="H107" i="1"/>
  <c r="GO106" i="1"/>
  <c r="GN106" i="1"/>
  <c r="GM106" i="1"/>
  <c r="GI106" i="1"/>
  <c r="GF106" i="1"/>
  <c r="GE106" i="1"/>
  <c r="GD106" i="1"/>
  <c r="GC106" i="1"/>
  <c r="GA106" i="1"/>
  <c r="FB106" i="1"/>
  <c r="FA106" i="1"/>
  <c r="EZ106" i="1"/>
  <c r="EY106" i="1"/>
  <c r="ET106" i="1"/>
  <c r="ES106" i="1"/>
  <c r="EP106" i="1"/>
  <c r="EO106" i="1"/>
  <c r="EN106" i="1"/>
  <c r="EM106" i="1"/>
  <c r="EL106" i="1"/>
  <c r="EC106" i="1"/>
  <c r="EB106" i="1"/>
  <c r="DY106" i="1"/>
  <c r="DW106" i="1"/>
  <c r="DV106" i="1"/>
  <c r="DU106" i="1"/>
  <c r="DT106" i="1"/>
  <c r="DM106" i="1"/>
  <c r="DL106" i="1"/>
  <c r="DK106" i="1"/>
  <c r="DJ106" i="1"/>
  <c r="DI106" i="1"/>
  <c r="DH106" i="1"/>
  <c r="CZ106" i="1"/>
  <c r="CX106" i="1"/>
  <c r="CW106" i="1"/>
  <c r="CV106" i="1"/>
  <c r="CU106" i="1"/>
  <c r="CT106" i="1"/>
  <c r="CS106" i="1"/>
  <c r="CE106" i="1"/>
  <c r="CF106" i="1" s="1"/>
  <c r="CC106" i="1"/>
  <c r="CB106" i="1"/>
  <c r="CA106" i="1"/>
  <c r="BZ106" i="1"/>
  <c r="BY106" i="1"/>
  <c r="BX106" i="1"/>
  <c r="BQ106" i="1"/>
  <c r="BG106" i="1"/>
  <c r="BF106" i="1"/>
  <c r="BE106" i="1"/>
  <c r="BD106" i="1"/>
  <c r="BC106" i="1"/>
  <c r="AW106" i="1"/>
  <c r="AU106" i="1"/>
  <c r="AT106" i="1"/>
  <c r="AS106" i="1"/>
  <c r="AR106" i="1"/>
  <c r="AL106" i="1"/>
  <c r="AM106" i="1" s="1"/>
  <c r="AJ106" i="1"/>
  <c r="AH106" i="1"/>
  <c r="AG106" i="1"/>
  <c r="AF106" i="1"/>
  <c r="AE106" i="1"/>
  <c r="Z106" i="1"/>
  <c r="Y106" i="1"/>
  <c r="X106" i="1"/>
  <c r="W106" i="1"/>
  <c r="V106" i="1"/>
  <c r="O106" i="1"/>
  <c r="P106" i="1" s="1"/>
  <c r="L106" i="1"/>
  <c r="H106" i="1"/>
  <c r="GO105" i="1"/>
  <c r="GN105" i="1"/>
  <c r="GM105" i="1"/>
  <c r="GI105" i="1"/>
  <c r="GF105" i="1"/>
  <c r="GE105" i="1"/>
  <c r="GD105" i="1"/>
  <c r="GC105" i="1"/>
  <c r="GA105" i="1"/>
  <c r="FB105" i="1"/>
  <c r="FA105" i="1"/>
  <c r="EZ105" i="1"/>
  <c r="EY105" i="1"/>
  <c r="ET105" i="1"/>
  <c r="ES105" i="1"/>
  <c r="EP105" i="1"/>
  <c r="EO105" i="1"/>
  <c r="EN105" i="1"/>
  <c r="EM105" i="1"/>
  <c r="EL105" i="1"/>
  <c r="EC105" i="1"/>
  <c r="EB105" i="1"/>
  <c r="DY105" i="1"/>
  <c r="DW105" i="1"/>
  <c r="DV105" i="1"/>
  <c r="DU105" i="1"/>
  <c r="DT105" i="1"/>
  <c r="DM105" i="1"/>
  <c r="DL105" i="1"/>
  <c r="DK105" i="1"/>
  <c r="DJ105" i="1"/>
  <c r="DI105" i="1"/>
  <c r="DH105" i="1"/>
  <c r="CZ105" i="1"/>
  <c r="CX105" i="1"/>
  <c r="CW105" i="1"/>
  <c r="CV105" i="1"/>
  <c r="CU105" i="1"/>
  <c r="CT105" i="1"/>
  <c r="CS105" i="1"/>
  <c r="CE105" i="1"/>
  <c r="CF105" i="1" s="1"/>
  <c r="CC105" i="1"/>
  <c r="CB105" i="1"/>
  <c r="CA105" i="1"/>
  <c r="BZ105" i="1"/>
  <c r="BY105" i="1"/>
  <c r="BX105" i="1"/>
  <c r="BQ105" i="1"/>
  <c r="BG105" i="1"/>
  <c r="BF105" i="1"/>
  <c r="BE105" i="1"/>
  <c r="BD105" i="1"/>
  <c r="BC105" i="1"/>
  <c r="AW105" i="1"/>
  <c r="AU105" i="1"/>
  <c r="AT105" i="1"/>
  <c r="AS105" i="1"/>
  <c r="AR105" i="1"/>
  <c r="AL105" i="1"/>
  <c r="AM105" i="1" s="1"/>
  <c r="AJ105" i="1"/>
  <c r="AH105" i="1"/>
  <c r="AG105" i="1"/>
  <c r="AF105" i="1"/>
  <c r="AE105" i="1"/>
  <c r="Z105" i="1"/>
  <c r="Y105" i="1"/>
  <c r="X105" i="1"/>
  <c r="W105" i="1"/>
  <c r="V105" i="1"/>
  <c r="O105" i="1"/>
  <c r="P105" i="1" s="1"/>
  <c r="L105" i="1"/>
  <c r="H105" i="1"/>
  <c r="GO104" i="1"/>
  <c r="GN104" i="1"/>
  <c r="GM104" i="1"/>
  <c r="GI104" i="1"/>
  <c r="GF104" i="1"/>
  <c r="GE104" i="1"/>
  <c r="GD104" i="1"/>
  <c r="GC104" i="1"/>
  <c r="GA104" i="1"/>
  <c r="FB104" i="1"/>
  <c r="FA104" i="1"/>
  <c r="EZ104" i="1"/>
  <c r="EY104" i="1"/>
  <c r="ET104" i="1"/>
  <c r="ES104" i="1"/>
  <c r="EP104" i="1"/>
  <c r="EO104" i="1"/>
  <c r="EN104" i="1"/>
  <c r="EM104" i="1"/>
  <c r="EL104" i="1"/>
  <c r="EC104" i="1"/>
  <c r="EB104" i="1"/>
  <c r="DY104" i="1"/>
  <c r="DW104" i="1"/>
  <c r="DV104" i="1"/>
  <c r="DU104" i="1"/>
  <c r="DT104" i="1"/>
  <c r="DM104" i="1"/>
  <c r="DL104" i="1"/>
  <c r="DK104" i="1"/>
  <c r="DJ104" i="1"/>
  <c r="DI104" i="1"/>
  <c r="DH104" i="1"/>
  <c r="CZ104" i="1"/>
  <c r="CX104" i="1"/>
  <c r="CW104" i="1"/>
  <c r="CV104" i="1"/>
  <c r="CU104" i="1"/>
  <c r="CT104" i="1"/>
  <c r="CS104" i="1"/>
  <c r="CE104" i="1"/>
  <c r="CF104" i="1" s="1"/>
  <c r="CC104" i="1"/>
  <c r="CB104" i="1"/>
  <c r="CA104" i="1"/>
  <c r="BZ104" i="1"/>
  <c r="BY104" i="1"/>
  <c r="BX104" i="1"/>
  <c r="BQ104" i="1"/>
  <c r="BG104" i="1"/>
  <c r="BF104" i="1"/>
  <c r="BE104" i="1"/>
  <c r="BD104" i="1"/>
  <c r="BC104" i="1"/>
  <c r="AW104" i="1"/>
  <c r="AU104" i="1"/>
  <c r="AT104" i="1"/>
  <c r="AS104" i="1"/>
  <c r="AR104" i="1"/>
  <c r="AL104" i="1"/>
  <c r="AM104" i="1" s="1"/>
  <c r="AJ104" i="1"/>
  <c r="AH104" i="1"/>
  <c r="AG104" i="1"/>
  <c r="AF104" i="1"/>
  <c r="AE104" i="1"/>
  <c r="Z104" i="1"/>
  <c r="Y104" i="1"/>
  <c r="X104" i="1"/>
  <c r="W104" i="1"/>
  <c r="V104" i="1"/>
  <c r="O104" i="1"/>
  <c r="P104" i="1" s="1"/>
  <c r="L104" i="1"/>
  <c r="H104" i="1"/>
  <c r="GO103" i="1"/>
  <c r="GN103" i="1"/>
  <c r="GM103" i="1"/>
  <c r="GI103" i="1"/>
  <c r="GF103" i="1"/>
  <c r="GE103" i="1"/>
  <c r="GD103" i="1"/>
  <c r="GC103" i="1"/>
  <c r="GA103" i="1"/>
  <c r="FB103" i="1"/>
  <c r="FA103" i="1"/>
  <c r="EZ103" i="1"/>
  <c r="EY103" i="1"/>
  <c r="ET103" i="1"/>
  <c r="ES103" i="1"/>
  <c r="EP103" i="1"/>
  <c r="EO103" i="1"/>
  <c r="EN103" i="1"/>
  <c r="EM103" i="1"/>
  <c r="EL103" i="1"/>
  <c r="EC103" i="1"/>
  <c r="EB103" i="1"/>
  <c r="DY103" i="1"/>
  <c r="DW103" i="1"/>
  <c r="DV103" i="1"/>
  <c r="DU103" i="1"/>
  <c r="DT103" i="1"/>
  <c r="DM103" i="1"/>
  <c r="DL103" i="1"/>
  <c r="DK103" i="1"/>
  <c r="DJ103" i="1"/>
  <c r="DI103" i="1"/>
  <c r="DH103" i="1"/>
  <c r="CZ103" i="1"/>
  <c r="CX103" i="1"/>
  <c r="CW103" i="1"/>
  <c r="CV103" i="1"/>
  <c r="CU103" i="1"/>
  <c r="CT103" i="1"/>
  <c r="CS103" i="1"/>
  <c r="CE103" i="1"/>
  <c r="CF103" i="1" s="1"/>
  <c r="CC103" i="1"/>
  <c r="CB103" i="1"/>
  <c r="CA103" i="1"/>
  <c r="BZ103" i="1"/>
  <c r="BY103" i="1"/>
  <c r="BX103" i="1"/>
  <c r="BQ103" i="1"/>
  <c r="BG103" i="1"/>
  <c r="BF103" i="1"/>
  <c r="BE103" i="1"/>
  <c r="BD103" i="1"/>
  <c r="BC103" i="1"/>
  <c r="AW103" i="1"/>
  <c r="AU103" i="1"/>
  <c r="AT103" i="1"/>
  <c r="AS103" i="1"/>
  <c r="AR103" i="1"/>
  <c r="AL103" i="1"/>
  <c r="AM103" i="1" s="1"/>
  <c r="AJ103" i="1"/>
  <c r="AH103" i="1"/>
  <c r="AG103" i="1"/>
  <c r="AF103" i="1"/>
  <c r="AE103" i="1"/>
  <c r="Z103" i="1"/>
  <c r="Y103" i="1"/>
  <c r="X103" i="1"/>
  <c r="W103" i="1"/>
  <c r="V103" i="1"/>
  <c r="O103" i="1"/>
  <c r="P103" i="1" s="1"/>
  <c r="L103" i="1"/>
  <c r="H103" i="1"/>
  <c r="GO102" i="1"/>
  <c r="GN102" i="1"/>
  <c r="GM102" i="1"/>
  <c r="GI102" i="1"/>
  <c r="GF102" i="1"/>
  <c r="GE102" i="1"/>
  <c r="GD102" i="1"/>
  <c r="GC102" i="1"/>
  <c r="GA102" i="1"/>
  <c r="FB102" i="1"/>
  <c r="FA102" i="1"/>
  <c r="EZ102" i="1"/>
  <c r="EY102" i="1"/>
  <c r="ET102" i="1"/>
  <c r="ES102" i="1"/>
  <c r="EP102" i="1"/>
  <c r="EO102" i="1"/>
  <c r="EN102" i="1"/>
  <c r="EM102" i="1"/>
  <c r="EL102" i="1"/>
  <c r="EC102" i="1"/>
  <c r="EB102" i="1"/>
  <c r="DY102" i="1"/>
  <c r="DW102" i="1"/>
  <c r="DV102" i="1"/>
  <c r="DU102" i="1"/>
  <c r="DT102" i="1"/>
  <c r="DM102" i="1"/>
  <c r="DL102" i="1"/>
  <c r="DK102" i="1"/>
  <c r="DJ102" i="1"/>
  <c r="DI102" i="1"/>
  <c r="DH102" i="1"/>
  <c r="CZ102" i="1"/>
  <c r="CX102" i="1"/>
  <c r="CW102" i="1"/>
  <c r="CV102" i="1"/>
  <c r="CU102" i="1"/>
  <c r="CT102" i="1"/>
  <c r="CS102" i="1"/>
  <c r="CE102" i="1"/>
  <c r="CF102" i="1" s="1"/>
  <c r="CC102" i="1"/>
  <c r="CB102" i="1"/>
  <c r="CA102" i="1"/>
  <c r="BZ102" i="1"/>
  <c r="BY102" i="1"/>
  <c r="BX102" i="1"/>
  <c r="BQ102" i="1"/>
  <c r="BG102" i="1"/>
  <c r="BF102" i="1"/>
  <c r="BE102" i="1"/>
  <c r="BD102" i="1"/>
  <c r="BC102" i="1"/>
  <c r="AW102" i="1"/>
  <c r="AU102" i="1"/>
  <c r="AT102" i="1"/>
  <c r="AS102" i="1"/>
  <c r="AR102" i="1"/>
  <c r="AL102" i="1"/>
  <c r="AM102" i="1" s="1"/>
  <c r="AJ102" i="1"/>
  <c r="AH102" i="1"/>
  <c r="AG102" i="1"/>
  <c r="AF102" i="1"/>
  <c r="AE102" i="1"/>
  <c r="Z102" i="1"/>
  <c r="Y102" i="1"/>
  <c r="X102" i="1"/>
  <c r="W102" i="1"/>
  <c r="V102" i="1"/>
  <c r="O102" i="1"/>
  <c r="P102" i="1" s="1"/>
  <c r="L102" i="1"/>
  <c r="H102" i="1"/>
  <c r="GO101" i="1"/>
  <c r="GN101" i="1"/>
  <c r="GM101" i="1"/>
  <c r="GI101" i="1"/>
  <c r="GF101" i="1"/>
  <c r="GE101" i="1"/>
  <c r="GD101" i="1"/>
  <c r="GC101" i="1"/>
  <c r="GA101" i="1"/>
  <c r="FB101" i="1"/>
  <c r="FA101" i="1"/>
  <c r="EZ101" i="1"/>
  <c r="EY101" i="1"/>
  <c r="ET101" i="1"/>
  <c r="ES101" i="1"/>
  <c r="EP101" i="1"/>
  <c r="EO101" i="1"/>
  <c r="EN101" i="1"/>
  <c r="EM101" i="1"/>
  <c r="EL101" i="1"/>
  <c r="EC101" i="1"/>
  <c r="EB101" i="1"/>
  <c r="DY101" i="1"/>
  <c r="DW101" i="1"/>
  <c r="DV101" i="1"/>
  <c r="DU101" i="1"/>
  <c r="DT101" i="1"/>
  <c r="DM101" i="1"/>
  <c r="DL101" i="1"/>
  <c r="DK101" i="1"/>
  <c r="DJ101" i="1"/>
  <c r="DI101" i="1"/>
  <c r="DH101" i="1"/>
  <c r="CZ101" i="1"/>
  <c r="CX101" i="1"/>
  <c r="CW101" i="1"/>
  <c r="CV101" i="1"/>
  <c r="CU101" i="1"/>
  <c r="CT101" i="1"/>
  <c r="CS101" i="1"/>
  <c r="CE101" i="1"/>
  <c r="CF101" i="1" s="1"/>
  <c r="CC101" i="1"/>
  <c r="CB101" i="1"/>
  <c r="CA101" i="1"/>
  <c r="BZ101" i="1"/>
  <c r="BY101" i="1"/>
  <c r="BX101" i="1"/>
  <c r="BQ101" i="1"/>
  <c r="BG101" i="1"/>
  <c r="BF101" i="1"/>
  <c r="BE101" i="1"/>
  <c r="BD101" i="1"/>
  <c r="BC101" i="1"/>
  <c r="AW101" i="1"/>
  <c r="AU101" i="1"/>
  <c r="AT101" i="1"/>
  <c r="AS101" i="1"/>
  <c r="AR101" i="1"/>
  <c r="AL101" i="1"/>
  <c r="AM101" i="1" s="1"/>
  <c r="AJ101" i="1"/>
  <c r="AH101" i="1"/>
  <c r="AG101" i="1"/>
  <c r="AF101" i="1"/>
  <c r="AE101" i="1"/>
  <c r="Z101" i="1"/>
  <c r="Y101" i="1"/>
  <c r="X101" i="1"/>
  <c r="W101" i="1"/>
  <c r="V101" i="1"/>
  <c r="O101" i="1"/>
  <c r="P101" i="1" s="1"/>
  <c r="L101" i="1"/>
  <c r="H101" i="1"/>
  <c r="GO100" i="1"/>
  <c r="GN100" i="1"/>
  <c r="GM100" i="1"/>
  <c r="GI100" i="1"/>
  <c r="GF100" i="1"/>
  <c r="GE100" i="1"/>
  <c r="GD100" i="1"/>
  <c r="GC100" i="1"/>
  <c r="GA100" i="1"/>
  <c r="FB100" i="1"/>
  <c r="FA100" i="1"/>
  <c r="EZ100" i="1"/>
  <c r="EY100" i="1"/>
  <c r="ET100" i="1"/>
  <c r="ES100" i="1"/>
  <c r="EP100" i="1"/>
  <c r="EO100" i="1"/>
  <c r="EN100" i="1"/>
  <c r="EM100" i="1"/>
  <c r="EL100" i="1"/>
  <c r="EC100" i="1"/>
  <c r="EB100" i="1"/>
  <c r="DY100" i="1"/>
  <c r="DW100" i="1"/>
  <c r="DV100" i="1"/>
  <c r="DU100" i="1"/>
  <c r="DT100" i="1"/>
  <c r="DM100" i="1"/>
  <c r="DL100" i="1"/>
  <c r="DK100" i="1"/>
  <c r="DJ100" i="1"/>
  <c r="DI100" i="1"/>
  <c r="DH100" i="1"/>
  <c r="CZ100" i="1"/>
  <c r="CX100" i="1"/>
  <c r="CW100" i="1"/>
  <c r="CV100" i="1"/>
  <c r="CU100" i="1"/>
  <c r="CT100" i="1"/>
  <c r="CS100" i="1"/>
  <c r="CE100" i="1"/>
  <c r="CF100" i="1" s="1"/>
  <c r="CC100" i="1"/>
  <c r="CB100" i="1"/>
  <c r="CA100" i="1"/>
  <c r="BZ100" i="1"/>
  <c r="BY100" i="1"/>
  <c r="BX100" i="1"/>
  <c r="BQ100" i="1"/>
  <c r="BG100" i="1"/>
  <c r="BF100" i="1"/>
  <c r="BE100" i="1"/>
  <c r="BD100" i="1"/>
  <c r="BC100" i="1"/>
  <c r="AW100" i="1"/>
  <c r="AU100" i="1"/>
  <c r="AT100" i="1"/>
  <c r="AS100" i="1"/>
  <c r="AR100" i="1"/>
  <c r="AL100" i="1"/>
  <c r="AM100" i="1" s="1"/>
  <c r="AJ100" i="1"/>
  <c r="AH100" i="1"/>
  <c r="AG100" i="1"/>
  <c r="AF100" i="1"/>
  <c r="AE100" i="1"/>
  <c r="Z100" i="1"/>
  <c r="Y100" i="1"/>
  <c r="X100" i="1"/>
  <c r="W100" i="1"/>
  <c r="V100" i="1"/>
  <c r="O100" i="1"/>
  <c r="P100" i="1" s="1"/>
  <c r="L100" i="1"/>
  <c r="H100" i="1"/>
  <c r="GO99" i="1"/>
  <c r="GN99" i="1"/>
  <c r="GM99" i="1"/>
  <c r="GI99" i="1"/>
  <c r="GF99" i="1"/>
  <c r="GE99" i="1"/>
  <c r="GD99" i="1"/>
  <c r="GC99" i="1"/>
  <c r="GA99" i="1"/>
  <c r="FB99" i="1"/>
  <c r="FA99" i="1"/>
  <c r="EZ99" i="1"/>
  <c r="EY99" i="1"/>
  <c r="ET99" i="1"/>
  <c r="ES99" i="1"/>
  <c r="EP99" i="1"/>
  <c r="EO99" i="1"/>
  <c r="EN99" i="1"/>
  <c r="EM99" i="1"/>
  <c r="EL99" i="1"/>
  <c r="EC99" i="1"/>
  <c r="EB99" i="1"/>
  <c r="DY99" i="1"/>
  <c r="DW99" i="1"/>
  <c r="DV99" i="1"/>
  <c r="DU99" i="1"/>
  <c r="DT99" i="1"/>
  <c r="DM99" i="1"/>
  <c r="DL99" i="1"/>
  <c r="DK99" i="1"/>
  <c r="DJ99" i="1"/>
  <c r="DI99" i="1"/>
  <c r="DH99" i="1"/>
  <c r="CZ99" i="1"/>
  <c r="CX99" i="1"/>
  <c r="CW99" i="1"/>
  <c r="CV99" i="1"/>
  <c r="CU99" i="1"/>
  <c r="CT99" i="1"/>
  <c r="CS99" i="1"/>
  <c r="CE99" i="1"/>
  <c r="CF99" i="1" s="1"/>
  <c r="CC99" i="1"/>
  <c r="CB99" i="1"/>
  <c r="CA99" i="1"/>
  <c r="BZ99" i="1"/>
  <c r="BY99" i="1"/>
  <c r="BX99" i="1"/>
  <c r="BQ99" i="1"/>
  <c r="BG99" i="1"/>
  <c r="BF99" i="1"/>
  <c r="BE99" i="1"/>
  <c r="BD99" i="1"/>
  <c r="BC99" i="1"/>
  <c r="AW99" i="1"/>
  <c r="AU99" i="1"/>
  <c r="AT99" i="1"/>
  <c r="AS99" i="1"/>
  <c r="AR99" i="1"/>
  <c r="AL99" i="1"/>
  <c r="AM99" i="1" s="1"/>
  <c r="AJ99" i="1"/>
  <c r="AH99" i="1"/>
  <c r="AG99" i="1"/>
  <c r="AF99" i="1"/>
  <c r="AE99" i="1"/>
  <c r="Z99" i="1"/>
  <c r="Y99" i="1"/>
  <c r="X99" i="1"/>
  <c r="W99" i="1"/>
  <c r="V99" i="1"/>
  <c r="O99" i="1"/>
  <c r="P99" i="1" s="1"/>
  <c r="L99" i="1"/>
  <c r="H99" i="1"/>
  <c r="GO98" i="1"/>
  <c r="GN98" i="1"/>
  <c r="GM98" i="1"/>
  <c r="GI98" i="1"/>
  <c r="GF98" i="1"/>
  <c r="GE98" i="1"/>
  <c r="GD98" i="1"/>
  <c r="GC98" i="1"/>
  <c r="GA98" i="1"/>
  <c r="FB98" i="1"/>
  <c r="FA98" i="1"/>
  <c r="EZ98" i="1"/>
  <c r="EY98" i="1"/>
  <c r="ET98" i="1"/>
  <c r="ES98" i="1"/>
  <c r="EP98" i="1"/>
  <c r="EO98" i="1"/>
  <c r="EN98" i="1"/>
  <c r="EM98" i="1"/>
  <c r="EL98" i="1"/>
  <c r="EC98" i="1"/>
  <c r="EB98" i="1"/>
  <c r="DY98" i="1"/>
  <c r="DW98" i="1"/>
  <c r="DV98" i="1"/>
  <c r="DU98" i="1"/>
  <c r="DT98" i="1"/>
  <c r="DM98" i="1"/>
  <c r="DL98" i="1"/>
  <c r="DK98" i="1"/>
  <c r="DJ98" i="1"/>
  <c r="DI98" i="1"/>
  <c r="DH98" i="1"/>
  <c r="CZ98" i="1"/>
  <c r="CX98" i="1"/>
  <c r="CW98" i="1"/>
  <c r="CV98" i="1"/>
  <c r="CU98" i="1"/>
  <c r="CT98" i="1"/>
  <c r="CS98" i="1"/>
  <c r="CE98" i="1"/>
  <c r="CF98" i="1" s="1"/>
  <c r="CC98" i="1"/>
  <c r="CB98" i="1"/>
  <c r="CA98" i="1"/>
  <c r="BZ98" i="1"/>
  <c r="BY98" i="1"/>
  <c r="BX98" i="1"/>
  <c r="BQ98" i="1"/>
  <c r="BG98" i="1"/>
  <c r="BF98" i="1"/>
  <c r="BE98" i="1"/>
  <c r="BD98" i="1"/>
  <c r="BC98" i="1"/>
  <c r="AW98" i="1"/>
  <c r="AU98" i="1"/>
  <c r="AT98" i="1"/>
  <c r="AS98" i="1"/>
  <c r="AR98" i="1"/>
  <c r="AL98" i="1"/>
  <c r="AM98" i="1" s="1"/>
  <c r="AJ98" i="1"/>
  <c r="AH98" i="1"/>
  <c r="AG98" i="1"/>
  <c r="AF98" i="1"/>
  <c r="AE98" i="1"/>
  <c r="Z98" i="1"/>
  <c r="Y98" i="1"/>
  <c r="X98" i="1"/>
  <c r="W98" i="1"/>
  <c r="V98" i="1"/>
  <c r="O98" i="1"/>
  <c r="P98" i="1" s="1"/>
  <c r="L98" i="1"/>
  <c r="H98" i="1"/>
  <c r="GO97" i="1"/>
  <c r="GN97" i="1"/>
  <c r="GM97" i="1"/>
  <c r="GI97" i="1"/>
  <c r="GF97" i="1"/>
  <c r="GE97" i="1"/>
  <c r="GD97" i="1"/>
  <c r="GC97" i="1"/>
  <c r="GA97" i="1"/>
  <c r="FB97" i="1"/>
  <c r="FA97" i="1"/>
  <c r="EZ97" i="1"/>
  <c r="EY97" i="1"/>
  <c r="ET97" i="1"/>
  <c r="ES97" i="1"/>
  <c r="EP97" i="1"/>
  <c r="EO97" i="1"/>
  <c r="EN97" i="1"/>
  <c r="EM97" i="1"/>
  <c r="EL97" i="1"/>
  <c r="EC97" i="1"/>
  <c r="EB97" i="1"/>
  <c r="DY97" i="1"/>
  <c r="DW97" i="1"/>
  <c r="DV97" i="1"/>
  <c r="DU97" i="1"/>
  <c r="DT97" i="1"/>
  <c r="DM97" i="1"/>
  <c r="DL97" i="1"/>
  <c r="DK97" i="1"/>
  <c r="DJ97" i="1"/>
  <c r="DI97" i="1"/>
  <c r="DH97" i="1"/>
  <c r="CZ97" i="1"/>
  <c r="CX97" i="1"/>
  <c r="CW97" i="1"/>
  <c r="CV97" i="1"/>
  <c r="CU97" i="1"/>
  <c r="CT97" i="1"/>
  <c r="CS97" i="1"/>
  <c r="CE97" i="1"/>
  <c r="CF97" i="1" s="1"/>
  <c r="CC97" i="1"/>
  <c r="CB97" i="1"/>
  <c r="CA97" i="1"/>
  <c r="BZ97" i="1"/>
  <c r="BY97" i="1"/>
  <c r="BX97" i="1"/>
  <c r="BQ97" i="1"/>
  <c r="BG97" i="1"/>
  <c r="BF97" i="1"/>
  <c r="BE97" i="1"/>
  <c r="BD97" i="1"/>
  <c r="BC97" i="1"/>
  <c r="AW97" i="1"/>
  <c r="AU97" i="1"/>
  <c r="AT97" i="1"/>
  <c r="AS97" i="1"/>
  <c r="AR97" i="1"/>
  <c r="AL97" i="1"/>
  <c r="AM97" i="1" s="1"/>
  <c r="AJ97" i="1"/>
  <c r="AH97" i="1"/>
  <c r="AG97" i="1"/>
  <c r="AF97" i="1"/>
  <c r="AE97" i="1"/>
  <c r="Z97" i="1"/>
  <c r="Y97" i="1"/>
  <c r="X97" i="1"/>
  <c r="W97" i="1"/>
  <c r="V97" i="1"/>
  <c r="O97" i="1"/>
  <c r="P97" i="1" s="1"/>
  <c r="L97" i="1"/>
  <c r="H97" i="1"/>
  <c r="GO96" i="1"/>
  <c r="GN96" i="1"/>
  <c r="GM96" i="1"/>
  <c r="GI96" i="1"/>
  <c r="GF96" i="1"/>
  <c r="GE96" i="1"/>
  <c r="GD96" i="1"/>
  <c r="GC96" i="1"/>
  <c r="GA96" i="1"/>
  <c r="FB96" i="1"/>
  <c r="FA96" i="1"/>
  <c r="EZ96" i="1"/>
  <c r="EY96" i="1"/>
  <c r="ET96" i="1"/>
  <c r="ES96" i="1"/>
  <c r="EP96" i="1"/>
  <c r="EO96" i="1"/>
  <c r="EN96" i="1"/>
  <c r="EM96" i="1"/>
  <c r="EL96" i="1"/>
  <c r="EC96" i="1"/>
  <c r="EB96" i="1"/>
  <c r="DY96" i="1"/>
  <c r="DW96" i="1"/>
  <c r="DV96" i="1"/>
  <c r="DU96" i="1"/>
  <c r="DT96" i="1"/>
  <c r="DM96" i="1"/>
  <c r="DL96" i="1"/>
  <c r="DK96" i="1"/>
  <c r="DJ96" i="1"/>
  <c r="DI96" i="1"/>
  <c r="DH96" i="1"/>
  <c r="CZ96" i="1"/>
  <c r="CX96" i="1"/>
  <c r="CW96" i="1"/>
  <c r="CV96" i="1"/>
  <c r="CU96" i="1"/>
  <c r="CT96" i="1"/>
  <c r="CS96" i="1"/>
  <c r="CE96" i="1"/>
  <c r="CF96" i="1" s="1"/>
  <c r="CC96" i="1"/>
  <c r="CB96" i="1"/>
  <c r="CA96" i="1"/>
  <c r="BZ96" i="1"/>
  <c r="BY96" i="1"/>
  <c r="BX96" i="1"/>
  <c r="BQ96" i="1"/>
  <c r="BG96" i="1"/>
  <c r="BF96" i="1"/>
  <c r="BE96" i="1"/>
  <c r="BD96" i="1"/>
  <c r="BC96" i="1"/>
  <c r="AW96" i="1"/>
  <c r="AU96" i="1"/>
  <c r="AT96" i="1"/>
  <c r="AS96" i="1"/>
  <c r="AR96" i="1"/>
  <c r="AL96" i="1"/>
  <c r="AM96" i="1" s="1"/>
  <c r="AJ96" i="1"/>
  <c r="AH96" i="1"/>
  <c r="AG96" i="1"/>
  <c r="AF96" i="1"/>
  <c r="AE96" i="1"/>
  <c r="Z96" i="1"/>
  <c r="Y96" i="1"/>
  <c r="X96" i="1"/>
  <c r="W96" i="1"/>
  <c r="V96" i="1"/>
  <c r="O96" i="1"/>
  <c r="P96" i="1" s="1"/>
  <c r="L96" i="1"/>
  <c r="H96" i="1"/>
  <c r="GO95" i="1"/>
  <c r="GN95" i="1"/>
  <c r="GM95" i="1"/>
  <c r="GI95" i="1"/>
  <c r="GF95" i="1"/>
  <c r="GE95" i="1"/>
  <c r="GD95" i="1"/>
  <c r="GC95" i="1"/>
  <c r="GA95" i="1"/>
  <c r="FB95" i="1"/>
  <c r="FA95" i="1"/>
  <c r="EZ95" i="1"/>
  <c r="EY95" i="1"/>
  <c r="ET95" i="1"/>
  <c r="ES95" i="1"/>
  <c r="EP95" i="1"/>
  <c r="EO95" i="1"/>
  <c r="EN95" i="1"/>
  <c r="EM95" i="1"/>
  <c r="EL95" i="1"/>
  <c r="EC95" i="1"/>
  <c r="EB95" i="1"/>
  <c r="DY95" i="1"/>
  <c r="DW95" i="1"/>
  <c r="DV95" i="1"/>
  <c r="DU95" i="1"/>
  <c r="DT95" i="1"/>
  <c r="DM95" i="1"/>
  <c r="DL95" i="1"/>
  <c r="DK95" i="1"/>
  <c r="DJ95" i="1"/>
  <c r="DI95" i="1"/>
  <c r="DH95" i="1"/>
  <c r="CZ95" i="1"/>
  <c r="CX95" i="1"/>
  <c r="CW95" i="1"/>
  <c r="CV95" i="1"/>
  <c r="CU95" i="1"/>
  <c r="CT95" i="1"/>
  <c r="CS95" i="1"/>
  <c r="CE95" i="1"/>
  <c r="CF95" i="1" s="1"/>
  <c r="CC95" i="1"/>
  <c r="CB95" i="1"/>
  <c r="CA95" i="1"/>
  <c r="BZ95" i="1"/>
  <c r="BY95" i="1"/>
  <c r="BX95" i="1"/>
  <c r="BQ95" i="1"/>
  <c r="BG95" i="1"/>
  <c r="BF95" i="1"/>
  <c r="BE95" i="1"/>
  <c r="BD95" i="1"/>
  <c r="BC95" i="1"/>
  <c r="AW95" i="1"/>
  <c r="AU95" i="1"/>
  <c r="AT95" i="1"/>
  <c r="AS95" i="1"/>
  <c r="AR95" i="1"/>
  <c r="AL95" i="1"/>
  <c r="AM95" i="1" s="1"/>
  <c r="AJ95" i="1"/>
  <c r="AH95" i="1"/>
  <c r="AG95" i="1"/>
  <c r="AF95" i="1"/>
  <c r="AE95" i="1"/>
  <c r="Z95" i="1"/>
  <c r="Y95" i="1"/>
  <c r="X95" i="1"/>
  <c r="W95" i="1"/>
  <c r="V95" i="1"/>
  <c r="O95" i="1"/>
  <c r="P95" i="1" s="1"/>
  <c r="L95" i="1"/>
  <c r="H95" i="1"/>
  <c r="GO94" i="1"/>
  <c r="GN94" i="1"/>
  <c r="GM94" i="1"/>
  <c r="GI94" i="1"/>
  <c r="GF94" i="1"/>
  <c r="GE94" i="1"/>
  <c r="GD94" i="1"/>
  <c r="GC94" i="1"/>
  <c r="GA94" i="1"/>
  <c r="FB94" i="1"/>
  <c r="FA94" i="1"/>
  <c r="EZ94" i="1"/>
  <c r="EY94" i="1"/>
  <c r="ET94" i="1"/>
  <c r="ES94" i="1"/>
  <c r="EP94" i="1"/>
  <c r="EO94" i="1"/>
  <c r="EN94" i="1"/>
  <c r="EM94" i="1"/>
  <c r="EL94" i="1"/>
  <c r="EC94" i="1"/>
  <c r="EB94" i="1"/>
  <c r="DY94" i="1"/>
  <c r="DW94" i="1"/>
  <c r="DV94" i="1"/>
  <c r="DU94" i="1"/>
  <c r="DT94" i="1"/>
  <c r="DM94" i="1"/>
  <c r="DL94" i="1"/>
  <c r="DK94" i="1"/>
  <c r="DJ94" i="1"/>
  <c r="DI94" i="1"/>
  <c r="DH94" i="1"/>
  <c r="CZ94" i="1"/>
  <c r="CX94" i="1"/>
  <c r="CW94" i="1"/>
  <c r="CV94" i="1"/>
  <c r="CU94" i="1"/>
  <c r="CT94" i="1"/>
  <c r="CS94" i="1"/>
  <c r="CE94" i="1"/>
  <c r="CF94" i="1" s="1"/>
  <c r="CC94" i="1"/>
  <c r="CB94" i="1"/>
  <c r="CA94" i="1"/>
  <c r="BZ94" i="1"/>
  <c r="BY94" i="1"/>
  <c r="BX94" i="1"/>
  <c r="BQ94" i="1"/>
  <c r="BG94" i="1"/>
  <c r="BF94" i="1"/>
  <c r="BE94" i="1"/>
  <c r="BD94" i="1"/>
  <c r="BC94" i="1"/>
  <c r="AW94" i="1"/>
  <c r="AU94" i="1"/>
  <c r="AT94" i="1"/>
  <c r="AS94" i="1"/>
  <c r="AR94" i="1"/>
  <c r="AL94" i="1"/>
  <c r="AM94" i="1" s="1"/>
  <c r="AJ94" i="1"/>
  <c r="AH94" i="1"/>
  <c r="AG94" i="1"/>
  <c r="AF94" i="1"/>
  <c r="AE94" i="1"/>
  <c r="Z94" i="1"/>
  <c r="Y94" i="1"/>
  <c r="X94" i="1"/>
  <c r="W94" i="1"/>
  <c r="V94" i="1"/>
  <c r="O94" i="1"/>
  <c r="P94" i="1" s="1"/>
  <c r="L94" i="1"/>
  <c r="H94" i="1"/>
  <c r="GO93" i="1"/>
  <c r="GN93" i="1"/>
  <c r="GM93" i="1"/>
  <c r="GI93" i="1"/>
  <c r="GF93" i="1"/>
  <c r="GE93" i="1"/>
  <c r="GD93" i="1"/>
  <c r="GC93" i="1"/>
  <c r="GA93" i="1"/>
  <c r="FB93" i="1"/>
  <c r="FA93" i="1"/>
  <c r="EZ93" i="1"/>
  <c r="EY93" i="1"/>
  <c r="ET93" i="1"/>
  <c r="ES93" i="1"/>
  <c r="EP93" i="1"/>
  <c r="EO93" i="1"/>
  <c r="EN93" i="1"/>
  <c r="EM93" i="1"/>
  <c r="EL93" i="1"/>
  <c r="EC93" i="1"/>
  <c r="EB93" i="1"/>
  <c r="DY93" i="1"/>
  <c r="DW93" i="1"/>
  <c r="DV93" i="1"/>
  <c r="DU93" i="1"/>
  <c r="DT93" i="1"/>
  <c r="DM93" i="1"/>
  <c r="DL93" i="1"/>
  <c r="DK93" i="1"/>
  <c r="DJ93" i="1"/>
  <c r="DI93" i="1"/>
  <c r="DH93" i="1"/>
  <c r="CZ93" i="1"/>
  <c r="CX93" i="1"/>
  <c r="CW93" i="1"/>
  <c r="CV93" i="1"/>
  <c r="CU93" i="1"/>
  <c r="CT93" i="1"/>
  <c r="CS93" i="1"/>
  <c r="CE93" i="1"/>
  <c r="CF93" i="1" s="1"/>
  <c r="CC93" i="1"/>
  <c r="CB93" i="1"/>
  <c r="CA93" i="1"/>
  <c r="BZ93" i="1"/>
  <c r="BY93" i="1"/>
  <c r="BX93" i="1"/>
  <c r="BQ93" i="1"/>
  <c r="BG93" i="1"/>
  <c r="BF93" i="1"/>
  <c r="BE93" i="1"/>
  <c r="BD93" i="1"/>
  <c r="BC93" i="1"/>
  <c r="AW93" i="1"/>
  <c r="AU93" i="1"/>
  <c r="AT93" i="1"/>
  <c r="AS93" i="1"/>
  <c r="AR93" i="1"/>
  <c r="AL93" i="1"/>
  <c r="AM93" i="1" s="1"/>
  <c r="AJ93" i="1"/>
  <c r="AH93" i="1"/>
  <c r="AG93" i="1"/>
  <c r="AF93" i="1"/>
  <c r="AE93" i="1"/>
  <c r="Z93" i="1"/>
  <c r="Y93" i="1"/>
  <c r="X93" i="1"/>
  <c r="W93" i="1"/>
  <c r="V93" i="1"/>
  <c r="O93" i="1"/>
  <c r="P93" i="1" s="1"/>
  <c r="L93" i="1"/>
  <c r="H93" i="1"/>
  <c r="GO92" i="1"/>
  <c r="GN92" i="1"/>
  <c r="GM92" i="1"/>
  <c r="GI92" i="1"/>
  <c r="GF92" i="1"/>
  <c r="GE92" i="1"/>
  <c r="GD92" i="1"/>
  <c r="GC92" i="1"/>
  <c r="GA92" i="1"/>
  <c r="FB92" i="1"/>
  <c r="FA92" i="1"/>
  <c r="EZ92" i="1"/>
  <c r="EY92" i="1"/>
  <c r="ET92" i="1"/>
  <c r="ES92" i="1"/>
  <c r="EP92" i="1"/>
  <c r="EO92" i="1"/>
  <c r="EN92" i="1"/>
  <c r="EM92" i="1"/>
  <c r="EL92" i="1"/>
  <c r="EC92" i="1"/>
  <c r="EB92" i="1"/>
  <c r="DY92" i="1"/>
  <c r="DW92" i="1"/>
  <c r="DV92" i="1"/>
  <c r="DU92" i="1"/>
  <c r="DT92" i="1"/>
  <c r="DM92" i="1"/>
  <c r="DL92" i="1"/>
  <c r="DK92" i="1"/>
  <c r="DJ92" i="1"/>
  <c r="DI92" i="1"/>
  <c r="DH92" i="1"/>
  <c r="CZ92" i="1"/>
  <c r="CX92" i="1"/>
  <c r="CW92" i="1"/>
  <c r="CV92" i="1"/>
  <c r="CU92" i="1"/>
  <c r="CT92" i="1"/>
  <c r="CS92" i="1"/>
  <c r="CE92" i="1"/>
  <c r="CF92" i="1" s="1"/>
  <c r="CC92" i="1"/>
  <c r="CB92" i="1"/>
  <c r="CA92" i="1"/>
  <c r="BZ92" i="1"/>
  <c r="BY92" i="1"/>
  <c r="BX92" i="1"/>
  <c r="BQ92" i="1"/>
  <c r="BG92" i="1"/>
  <c r="BF92" i="1"/>
  <c r="BE92" i="1"/>
  <c r="BD92" i="1"/>
  <c r="BC92" i="1"/>
  <c r="AW92" i="1"/>
  <c r="AU92" i="1"/>
  <c r="AT92" i="1"/>
  <c r="AS92" i="1"/>
  <c r="AR92" i="1"/>
  <c r="AL92" i="1"/>
  <c r="AM92" i="1" s="1"/>
  <c r="AJ92" i="1"/>
  <c r="AH92" i="1"/>
  <c r="AG92" i="1"/>
  <c r="AF92" i="1"/>
  <c r="AE92" i="1"/>
  <c r="Z92" i="1"/>
  <c r="Y92" i="1"/>
  <c r="X92" i="1"/>
  <c r="W92" i="1"/>
  <c r="V92" i="1"/>
  <c r="O92" i="1"/>
  <c r="P92" i="1" s="1"/>
  <c r="L92" i="1"/>
  <c r="H92" i="1"/>
  <c r="GO91" i="1"/>
  <c r="GN91" i="1"/>
  <c r="GM91" i="1"/>
  <c r="GI91" i="1"/>
  <c r="GF91" i="1"/>
  <c r="GE91" i="1"/>
  <c r="GD91" i="1"/>
  <c r="GC91" i="1"/>
  <c r="GA91" i="1"/>
  <c r="FB91" i="1"/>
  <c r="FA91" i="1"/>
  <c r="EZ91" i="1"/>
  <c r="EY91" i="1"/>
  <c r="ET91" i="1"/>
  <c r="ES91" i="1"/>
  <c r="EP91" i="1"/>
  <c r="EO91" i="1"/>
  <c r="EN91" i="1"/>
  <c r="EM91" i="1"/>
  <c r="EL91" i="1"/>
  <c r="EC91" i="1"/>
  <c r="EB91" i="1"/>
  <c r="DY91" i="1"/>
  <c r="DW91" i="1"/>
  <c r="DV91" i="1"/>
  <c r="DU91" i="1"/>
  <c r="DT91" i="1"/>
  <c r="DM91" i="1"/>
  <c r="DL91" i="1"/>
  <c r="DK91" i="1"/>
  <c r="DJ91" i="1"/>
  <c r="DI91" i="1"/>
  <c r="DH91" i="1"/>
  <c r="CZ91" i="1"/>
  <c r="CX91" i="1"/>
  <c r="CW91" i="1"/>
  <c r="CV91" i="1"/>
  <c r="CU91" i="1"/>
  <c r="CT91" i="1"/>
  <c r="CS91" i="1"/>
  <c r="CE91" i="1"/>
  <c r="CF91" i="1" s="1"/>
  <c r="CC91" i="1"/>
  <c r="CB91" i="1"/>
  <c r="CA91" i="1"/>
  <c r="BZ91" i="1"/>
  <c r="BY91" i="1"/>
  <c r="BX91" i="1"/>
  <c r="BQ91" i="1"/>
  <c r="BG91" i="1"/>
  <c r="BF91" i="1"/>
  <c r="BE91" i="1"/>
  <c r="BD91" i="1"/>
  <c r="BC91" i="1"/>
  <c r="AW91" i="1"/>
  <c r="AU91" i="1"/>
  <c r="AT91" i="1"/>
  <c r="AS91" i="1"/>
  <c r="AR91" i="1"/>
  <c r="AL91" i="1"/>
  <c r="AM91" i="1" s="1"/>
  <c r="AJ91" i="1"/>
  <c r="AH91" i="1"/>
  <c r="AG91" i="1"/>
  <c r="AF91" i="1"/>
  <c r="AE91" i="1"/>
  <c r="Z91" i="1"/>
  <c r="Y91" i="1"/>
  <c r="X91" i="1"/>
  <c r="W91" i="1"/>
  <c r="V91" i="1"/>
  <c r="O91" i="1"/>
  <c r="P91" i="1" s="1"/>
  <c r="L91" i="1"/>
  <c r="H91" i="1"/>
  <c r="GO90" i="1"/>
  <c r="GN90" i="1"/>
  <c r="GM90" i="1"/>
  <c r="GI90" i="1"/>
  <c r="GF90" i="1"/>
  <c r="GE90" i="1"/>
  <c r="GD90" i="1"/>
  <c r="GC90" i="1"/>
  <c r="GA90" i="1"/>
  <c r="FB90" i="1"/>
  <c r="FA90" i="1"/>
  <c r="EZ90" i="1"/>
  <c r="EY90" i="1"/>
  <c r="ET90" i="1"/>
  <c r="ES90" i="1"/>
  <c r="EP90" i="1"/>
  <c r="EO90" i="1"/>
  <c r="EN90" i="1"/>
  <c r="EM90" i="1"/>
  <c r="EL90" i="1"/>
  <c r="EC90" i="1"/>
  <c r="EB90" i="1"/>
  <c r="DY90" i="1"/>
  <c r="DW90" i="1"/>
  <c r="DV90" i="1"/>
  <c r="DU90" i="1"/>
  <c r="DT90" i="1"/>
  <c r="DM90" i="1"/>
  <c r="DL90" i="1"/>
  <c r="DK90" i="1"/>
  <c r="DJ90" i="1"/>
  <c r="DI90" i="1"/>
  <c r="DH90" i="1"/>
  <c r="CZ90" i="1"/>
  <c r="CX90" i="1"/>
  <c r="CW90" i="1"/>
  <c r="CV90" i="1"/>
  <c r="CU90" i="1"/>
  <c r="CT90" i="1"/>
  <c r="CS90" i="1"/>
  <c r="CE90" i="1"/>
  <c r="CF90" i="1" s="1"/>
  <c r="CC90" i="1"/>
  <c r="CB90" i="1"/>
  <c r="CA90" i="1"/>
  <c r="BZ90" i="1"/>
  <c r="BY90" i="1"/>
  <c r="BX90" i="1"/>
  <c r="BQ90" i="1"/>
  <c r="BG90" i="1"/>
  <c r="BF90" i="1"/>
  <c r="BE90" i="1"/>
  <c r="BD90" i="1"/>
  <c r="BC90" i="1"/>
  <c r="AW90" i="1"/>
  <c r="AU90" i="1"/>
  <c r="AT90" i="1"/>
  <c r="AS90" i="1"/>
  <c r="AR90" i="1"/>
  <c r="AL90" i="1"/>
  <c r="AM90" i="1" s="1"/>
  <c r="AJ90" i="1"/>
  <c r="AH90" i="1"/>
  <c r="AG90" i="1"/>
  <c r="AF90" i="1"/>
  <c r="AE90" i="1"/>
  <c r="Z90" i="1"/>
  <c r="Y90" i="1"/>
  <c r="X90" i="1"/>
  <c r="W90" i="1"/>
  <c r="V90" i="1"/>
  <c r="O90" i="1"/>
  <c r="P90" i="1" s="1"/>
  <c r="L90" i="1"/>
  <c r="H90" i="1"/>
  <c r="GO89" i="1"/>
  <c r="GN89" i="1"/>
  <c r="GM89" i="1"/>
  <c r="GI89" i="1"/>
  <c r="GF89" i="1"/>
  <c r="GE89" i="1"/>
  <c r="GD89" i="1"/>
  <c r="GC89" i="1"/>
  <c r="GA89" i="1"/>
  <c r="FB89" i="1"/>
  <c r="FA89" i="1"/>
  <c r="EZ89" i="1"/>
  <c r="EY89" i="1"/>
  <c r="ET89" i="1"/>
  <c r="ES89" i="1"/>
  <c r="EP89" i="1"/>
  <c r="EO89" i="1"/>
  <c r="EN89" i="1"/>
  <c r="EM89" i="1"/>
  <c r="EL89" i="1"/>
  <c r="EC89" i="1"/>
  <c r="EB89" i="1"/>
  <c r="DY89" i="1"/>
  <c r="DW89" i="1"/>
  <c r="DV89" i="1"/>
  <c r="DU89" i="1"/>
  <c r="DT89" i="1"/>
  <c r="DM89" i="1"/>
  <c r="DL89" i="1"/>
  <c r="DK89" i="1"/>
  <c r="DJ89" i="1"/>
  <c r="DI89" i="1"/>
  <c r="DH89" i="1"/>
  <c r="CZ89" i="1"/>
  <c r="CX89" i="1"/>
  <c r="CW89" i="1"/>
  <c r="CV89" i="1"/>
  <c r="CU89" i="1"/>
  <c r="CT89" i="1"/>
  <c r="CS89" i="1"/>
  <c r="CE89" i="1"/>
  <c r="CF89" i="1" s="1"/>
  <c r="CC89" i="1"/>
  <c r="CB89" i="1"/>
  <c r="CA89" i="1"/>
  <c r="BZ89" i="1"/>
  <c r="BY89" i="1"/>
  <c r="BX89" i="1"/>
  <c r="BQ89" i="1"/>
  <c r="BG89" i="1"/>
  <c r="BF89" i="1"/>
  <c r="BE89" i="1"/>
  <c r="BD89" i="1"/>
  <c r="BC89" i="1"/>
  <c r="AW89" i="1"/>
  <c r="AU89" i="1"/>
  <c r="AT89" i="1"/>
  <c r="AS89" i="1"/>
  <c r="AR89" i="1"/>
  <c r="AL89" i="1"/>
  <c r="AM89" i="1" s="1"/>
  <c r="AJ89" i="1"/>
  <c r="AH89" i="1"/>
  <c r="AG89" i="1"/>
  <c r="AF89" i="1"/>
  <c r="AE89" i="1"/>
  <c r="Z89" i="1"/>
  <c r="Y89" i="1"/>
  <c r="X89" i="1"/>
  <c r="W89" i="1"/>
  <c r="V89" i="1"/>
  <c r="O89" i="1"/>
  <c r="P89" i="1" s="1"/>
  <c r="L89" i="1"/>
  <c r="H89" i="1"/>
  <c r="GO88" i="1"/>
  <c r="GN88" i="1"/>
  <c r="GM88" i="1"/>
  <c r="GI88" i="1"/>
  <c r="GF88" i="1"/>
  <c r="GE88" i="1"/>
  <c r="GD88" i="1"/>
  <c r="GC88" i="1"/>
  <c r="GA88" i="1"/>
  <c r="FB88" i="1"/>
  <c r="FA88" i="1"/>
  <c r="EZ88" i="1"/>
  <c r="EY88" i="1"/>
  <c r="ET88" i="1"/>
  <c r="ES88" i="1"/>
  <c r="EP88" i="1"/>
  <c r="EO88" i="1"/>
  <c r="EN88" i="1"/>
  <c r="EM88" i="1"/>
  <c r="EL88" i="1"/>
  <c r="EC88" i="1"/>
  <c r="EB88" i="1"/>
  <c r="DY88" i="1"/>
  <c r="DW88" i="1"/>
  <c r="DV88" i="1"/>
  <c r="DU88" i="1"/>
  <c r="DT88" i="1"/>
  <c r="DM88" i="1"/>
  <c r="DL88" i="1"/>
  <c r="DK88" i="1"/>
  <c r="DJ88" i="1"/>
  <c r="DI88" i="1"/>
  <c r="DH88" i="1"/>
  <c r="CZ88" i="1"/>
  <c r="CX88" i="1"/>
  <c r="CW88" i="1"/>
  <c r="CV88" i="1"/>
  <c r="CU88" i="1"/>
  <c r="CT88" i="1"/>
  <c r="CS88" i="1"/>
  <c r="CE88" i="1"/>
  <c r="CF88" i="1" s="1"/>
  <c r="CC88" i="1"/>
  <c r="CB88" i="1"/>
  <c r="CA88" i="1"/>
  <c r="BZ88" i="1"/>
  <c r="BY88" i="1"/>
  <c r="BX88" i="1"/>
  <c r="BQ88" i="1"/>
  <c r="BG88" i="1"/>
  <c r="BF88" i="1"/>
  <c r="BE88" i="1"/>
  <c r="BD88" i="1"/>
  <c r="BC88" i="1"/>
  <c r="AW88" i="1"/>
  <c r="AU88" i="1"/>
  <c r="AT88" i="1"/>
  <c r="AS88" i="1"/>
  <c r="AR88" i="1"/>
  <c r="AL88" i="1"/>
  <c r="AM88" i="1" s="1"/>
  <c r="AJ88" i="1"/>
  <c r="AH88" i="1"/>
  <c r="AG88" i="1"/>
  <c r="AF88" i="1"/>
  <c r="AE88" i="1"/>
  <c r="Z88" i="1"/>
  <c r="Y88" i="1"/>
  <c r="X88" i="1"/>
  <c r="W88" i="1"/>
  <c r="V88" i="1"/>
  <c r="O88" i="1"/>
  <c r="P88" i="1" s="1"/>
  <c r="L88" i="1"/>
  <c r="H88" i="1"/>
  <c r="GO87" i="1"/>
  <c r="GN87" i="1"/>
  <c r="GM87" i="1"/>
  <c r="GI87" i="1"/>
  <c r="GF87" i="1"/>
  <c r="GE87" i="1"/>
  <c r="GD87" i="1"/>
  <c r="GC87" i="1"/>
  <c r="GA87" i="1"/>
  <c r="FB87" i="1"/>
  <c r="FA87" i="1"/>
  <c r="EZ87" i="1"/>
  <c r="EY87" i="1"/>
  <c r="ET87" i="1"/>
  <c r="ES87" i="1"/>
  <c r="EP87" i="1"/>
  <c r="EO87" i="1"/>
  <c r="EN87" i="1"/>
  <c r="EM87" i="1"/>
  <c r="EL87" i="1"/>
  <c r="EC87" i="1"/>
  <c r="EB87" i="1"/>
  <c r="DY87" i="1"/>
  <c r="DW87" i="1"/>
  <c r="DV87" i="1"/>
  <c r="DU87" i="1"/>
  <c r="DT87" i="1"/>
  <c r="DM87" i="1"/>
  <c r="DL87" i="1"/>
  <c r="DK87" i="1"/>
  <c r="DJ87" i="1"/>
  <c r="DI87" i="1"/>
  <c r="DH87" i="1"/>
  <c r="CZ87" i="1"/>
  <c r="CX87" i="1"/>
  <c r="CW87" i="1"/>
  <c r="CV87" i="1"/>
  <c r="CU87" i="1"/>
  <c r="CT87" i="1"/>
  <c r="CS87" i="1"/>
  <c r="CE87" i="1"/>
  <c r="CF87" i="1" s="1"/>
  <c r="CC87" i="1"/>
  <c r="CB87" i="1"/>
  <c r="CA87" i="1"/>
  <c r="BZ87" i="1"/>
  <c r="BY87" i="1"/>
  <c r="BX87" i="1"/>
  <c r="BQ87" i="1"/>
  <c r="BG87" i="1"/>
  <c r="BF87" i="1"/>
  <c r="BE87" i="1"/>
  <c r="BD87" i="1"/>
  <c r="BC87" i="1"/>
  <c r="AW87" i="1"/>
  <c r="AU87" i="1"/>
  <c r="AT87" i="1"/>
  <c r="AS87" i="1"/>
  <c r="AR87" i="1"/>
  <c r="AL87" i="1"/>
  <c r="AM87" i="1" s="1"/>
  <c r="AJ87" i="1"/>
  <c r="AH87" i="1"/>
  <c r="AG87" i="1"/>
  <c r="AF87" i="1"/>
  <c r="AE87" i="1"/>
  <c r="Z87" i="1"/>
  <c r="Y87" i="1"/>
  <c r="X87" i="1"/>
  <c r="W87" i="1"/>
  <c r="V87" i="1"/>
  <c r="O87" i="1"/>
  <c r="P87" i="1" s="1"/>
  <c r="L87" i="1"/>
  <c r="H87" i="1"/>
  <c r="GO86" i="1"/>
  <c r="GN86" i="1"/>
  <c r="GM86" i="1"/>
  <c r="GI86" i="1"/>
  <c r="GF86" i="1"/>
  <c r="GE86" i="1"/>
  <c r="GD86" i="1"/>
  <c r="GC86" i="1"/>
  <c r="GA86" i="1"/>
  <c r="FB86" i="1"/>
  <c r="FA86" i="1"/>
  <c r="EZ86" i="1"/>
  <c r="EY86" i="1"/>
  <c r="ET86" i="1"/>
  <c r="ES86" i="1"/>
  <c r="EP86" i="1"/>
  <c r="EO86" i="1"/>
  <c r="EN86" i="1"/>
  <c r="EM86" i="1"/>
  <c r="EL86" i="1"/>
  <c r="EC86" i="1"/>
  <c r="EB86" i="1"/>
  <c r="DY86" i="1"/>
  <c r="DW86" i="1"/>
  <c r="DV86" i="1"/>
  <c r="DU86" i="1"/>
  <c r="DT86" i="1"/>
  <c r="DM86" i="1"/>
  <c r="DL86" i="1"/>
  <c r="DK86" i="1"/>
  <c r="DJ86" i="1"/>
  <c r="DI86" i="1"/>
  <c r="DH86" i="1"/>
  <c r="CZ86" i="1"/>
  <c r="CX86" i="1"/>
  <c r="CW86" i="1"/>
  <c r="CV86" i="1"/>
  <c r="CU86" i="1"/>
  <c r="CT86" i="1"/>
  <c r="CS86" i="1"/>
  <c r="CE86" i="1"/>
  <c r="CF86" i="1" s="1"/>
  <c r="CC86" i="1"/>
  <c r="CB86" i="1"/>
  <c r="CA86" i="1"/>
  <c r="BZ86" i="1"/>
  <c r="BY86" i="1"/>
  <c r="BX86" i="1"/>
  <c r="BQ86" i="1"/>
  <c r="BG86" i="1"/>
  <c r="BF86" i="1"/>
  <c r="BE86" i="1"/>
  <c r="BD86" i="1"/>
  <c r="BC86" i="1"/>
  <c r="AW86" i="1"/>
  <c r="AU86" i="1"/>
  <c r="AT86" i="1"/>
  <c r="AS86" i="1"/>
  <c r="AR86" i="1"/>
  <c r="AL86" i="1"/>
  <c r="AM86" i="1" s="1"/>
  <c r="AJ86" i="1"/>
  <c r="AH86" i="1"/>
  <c r="AG86" i="1"/>
  <c r="AF86" i="1"/>
  <c r="AE86" i="1"/>
  <c r="Z86" i="1"/>
  <c r="Y86" i="1"/>
  <c r="X86" i="1"/>
  <c r="W86" i="1"/>
  <c r="V86" i="1"/>
  <c r="O86" i="1"/>
  <c r="P86" i="1" s="1"/>
  <c r="L86" i="1"/>
  <c r="H86" i="1"/>
  <c r="GO85" i="1"/>
  <c r="GN85" i="1"/>
  <c r="GM85" i="1"/>
  <c r="GI85" i="1"/>
  <c r="GF85" i="1"/>
  <c r="GE85" i="1"/>
  <c r="GD85" i="1"/>
  <c r="GC85" i="1"/>
  <c r="GA85" i="1"/>
  <c r="FB85" i="1"/>
  <c r="FA85" i="1"/>
  <c r="EZ85" i="1"/>
  <c r="EY85" i="1"/>
  <c r="ET85" i="1"/>
  <c r="ES85" i="1"/>
  <c r="EP85" i="1"/>
  <c r="EO85" i="1"/>
  <c r="EN85" i="1"/>
  <c r="EM85" i="1"/>
  <c r="EL85" i="1"/>
  <c r="EC85" i="1"/>
  <c r="EB85" i="1"/>
  <c r="DY85" i="1"/>
  <c r="DW85" i="1"/>
  <c r="DV85" i="1"/>
  <c r="DU85" i="1"/>
  <c r="DT85" i="1"/>
  <c r="DM85" i="1"/>
  <c r="DL85" i="1"/>
  <c r="DK85" i="1"/>
  <c r="DJ85" i="1"/>
  <c r="DI85" i="1"/>
  <c r="DH85" i="1"/>
  <c r="CZ85" i="1"/>
  <c r="CX85" i="1"/>
  <c r="CW85" i="1"/>
  <c r="CV85" i="1"/>
  <c r="CU85" i="1"/>
  <c r="CT85" i="1"/>
  <c r="CS85" i="1"/>
  <c r="CE85" i="1"/>
  <c r="CF85" i="1" s="1"/>
  <c r="CC85" i="1"/>
  <c r="CB85" i="1"/>
  <c r="CA85" i="1"/>
  <c r="BZ85" i="1"/>
  <c r="BY85" i="1"/>
  <c r="BX85" i="1"/>
  <c r="BQ85" i="1"/>
  <c r="BG85" i="1"/>
  <c r="BF85" i="1"/>
  <c r="BE85" i="1"/>
  <c r="BD85" i="1"/>
  <c r="BC85" i="1"/>
  <c r="AW85" i="1"/>
  <c r="AU85" i="1"/>
  <c r="AT85" i="1"/>
  <c r="AS85" i="1"/>
  <c r="AR85" i="1"/>
  <c r="AL85" i="1"/>
  <c r="AM85" i="1" s="1"/>
  <c r="AJ85" i="1"/>
  <c r="AH85" i="1"/>
  <c r="AG85" i="1"/>
  <c r="AF85" i="1"/>
  <c r="AE85" i="1"/>
  <c r="Z85" i="1"/>
  <c r="Y85" i="1"/>
  <c r="X85" i="1"/>
  <c r="W85" i="1"/>
  <c r="V85" i="1"/>
  <c r="O85" i="1"/>
  <c r="P85" i="1" s="1"/>
  <c r="L85" i="1"/>
  <c r="H85" i="1"/>
  <c r="GO84" i="1"/>
  <c r="GN84" i="1"/>
  <c r="GM84" i="1"/>
  <c r="GI84" i="1"/>
  <c r="GF84" i="1"/>
  <c r="GE84" i="1"/>
  <c r="GD84" i="1"/>
  <c r="GC84" i="1"/>
  <c r="GA84" i="1"/>
  <c r="FB84" i="1"/>
  <c r="FA84" i="1"/>
  <c r="EZ84" i="1"/>
  <c r="EY84" i="1"/>
  <c r="ET84" i="1"/>
  <c r="ES84" i="1"/>
  <c r="EP84" i="1"/>
  <c r="EO84" i="1"/>
  <c r="EN84" i="1"/>
  <c r="EM84" i="1"/>
  <c r="EL84" i="1"/>
  <c r="EC84" i="1"/>
  <c r="EB84" i="1"/>
  <c r="DY84" i="1"/>
  <c r="DW84" i="1"/>
  <c r="DV84" i="1"/>
  <c r="DU84" i="1"/>
  <c r="DT84" i="1"/>
  <c r="DM84" i="1"/>
  <c r="DL84" i="1"/>
  <c r="DK84" i="1"/>
  <c r="DJ84" i="1"/>
  <c r="DI84" i="1"/>
  <c r="DH84" i="1"/>
  <c r="CZ84" i="1"/>
  <c r="CX84" i="1"/>
  <c r="CW84" i="1"/>
  <c r="CV84" i="1"/>
  <c r="CU84" i="1"/>
  <c r="CT84" i="1"/>
  <c r="CS84" i="1"/>
  <c r="CE84" i="1"/>
  <c r="CF84" i="1" s="1"/>
  <c r="CC84" i="1"/>
  <c r="CB84" i="1"/>
  <c r="CA84" i="1"/>
  <c r="BZ84" i="1"/>
  <c r="BY84" i="1"/>
  <c r="BX84" i="1"/>
  <c r="BQ84" i="1"/>
  <c r="BG84" i="1"/>
  <c r="BF84" i="1"/>
  <c r="BE84" i="1"/>
  <c r="BD84" i="1"/>
  <c r="BC84" i="1"/>
  <c r="AW84" i="1"/>
  <c r="AU84" i="1"/>
  <c r="AT84" i="1"/>
  <c r="AS84" i="1"/>
  <c r="AR84" i="1"/>
  <c r="AL84" i="1"/>
  <c r="AM84" i="1" s="1"/>
  <c r="AJ84" i="1"/>
  <c r="AH84" i="1"/>
  <c r="AG84" i="1"/>
  <c r="AF84" i="1"/>
  <c r="AE84" i="1"/>
  <c r="Z84" i="1"/>
  <c r="Y84" i="1"/>
  <c r="X84" i="1"/>
  <c r="W84" i="1"/>
  <c r="V84" i="1"/>
  <c r="O84" i="1"/>
  <c r="P84" i="1" s="1"/>
  <c r="L84" i="1"/>
  <c r="H84" i="1"/>
  <c r="GO83" i="1"/>
  <c r="GN83" i="1"/>
  <c r="GM83" i="1"/>
  <c r="GI83" i="1"/>
  <c r="GF83" i="1"/>
  <c r="GE83" i="1"/>
  <c r="GD83" i="1"/>
  <c r="GC83" i="1"/>
  <c r="GA83" i="1"/>
  <c r="FB83" i="1"/>
  <c r="FA83" i="1"/>
  <c r="EZ83" i="1"/>
  <c r="EY83" i="1"/>
  <c r="ET83" i="1"/>
  <c r="ES83" i="1"/>
  <c r="EP83" i="1"/>
  <c r="EO83" i="1"/>
  <c r="EN83" i="1"/>
  <c r="EM83" i="1"/>
  <c r="EL83" i="1"/>
  <c r="EC83" i="1"/>
  <c r="EB83" i="1"/>
  <c r="DY83" i="1"/>
  <c r="DW83" i="1"/>
  <c r="DV83" i="1"/>
  <c r="DU83" i="1"/>
  <c r="DT83" i="1"/>
  <c r="DM83" i="1"/>
  <c r="DL83" i="1"/>
  <c r="DK83" i="1"/>
  <c r="DJ83" i="1"/>
  <c r="DI83" i="1"/>
  <c r="DH83" i="1"/>
  <c r="CZ83" i="1"/>
  <c r="CX83" i="1"/>
  <c r="CW83" i="1"/>
  <c r="CV83" i="1"/>
  <c r="CU83" i="1"/>
  <c r="CT83" i="1"/>
  <c r="CS83" i="1"/>
  <c r="CE83" i="1"/>
  <c r="CF83" i="1" s="1"/>
  <c r="CC83" i="1"/>
  <c r="CB83" i="1"/>
  <c r="CA83" i="1"/>
  <c r="BZ83" i="1"/>
  <c r="BY83" i="1"/>
  <c r="BX83" i="1"/>
  <c r="BQ83" i="1"/>
  <c r="BG83" i="1"/>
  <c r="BF83" i="1"/>
  <c r="BE83" i="1"/>
  <c r="BD83" i="1"/>
  <c r="BC83" i="1"/>
  <c r="AW83" i="1"/>
  <c r="AU83" i="1"/>
  <c r="AT83" i="1"/>
  <c r="AS83" i="1"/>
  <c r="AR83" i="1"/>
  <c r="AL83" i="1"/>
  <c r="AM83" i="1" s="1"/>
  <c r="AJ83" i="1"/>
  <c r="AH83" i="1"/>
  <c r="AG83" i="1"/>
  <c r="AF83" i="1"/>
  <c r="AE83" i="1"/>
  <c r="Z83" i="1"/>
  <c r="Y83" i="1"/>
  <c r="X83" i="1"/>
  <c r="W83" i="1"/>
  <c r="V83" i="1"/>
  <c r="O83" i="1"/>
  <c r="P83" i="1" s="1"/>
  <c r="L83" i="1"/>
  <c r="H83" i="1"/>
  <c r="GO82" i="1"/>
  <c r="GN82" i="1"/>
  <c r="GM82" i="1"/>
  <c r="GI82" i="1"/>
  <c r="GF82" i="1"/>
  <c r="GE82" i="1"/>
  <c r="GD82" i="1"/>
  <c r="GC82" i="1"/>
  <c r="GA82" i="1"/>
  <c r="FB82" i="1"/>
  <c r="FA82" i="1"/>
  <c r="EZ82" i="1"/>
  <c r="EY82" i="1"/>
  <c r="ET82" i="1"/>
  <c r="ES82" i="1"/>
  <c r="EP82" i="1"/>
  <c r="EO82" i="1"/>
  <c r="EN82" i="1"/>
  <c r="EM82" i="1"/>
  <c r="EL82" i="1"/>
  <c r="EC82" i="1"/>
  <c r="EB82" i="1"/>
  <c r="DY82" i="1"/>
  <c r="DW82" i="1"/>
  <c r="DV82" i="1"/>
  <c r="DU82" i="1"/>
  <c r="DT82" i="1"/>
  <c r="DM82" i="1"/>
  <c r="DL82" i="1"/>
  <c r="DK82" i="1"/>
  <c r="DJ82" i="1"/>
  <c r="DI82" i="1"/>
  <c r="DH82" i="1"/>
  <c r="CZ82" i="1"/>
  <c r="CX82" i="1"/>
  <c r="CW82" i="1"/>
  <c r="CV82" i="1"/>
  <c r="CU82" i="1"/>
  <c r="CT82" i="1"/>
  <c r="CS82" i="1"/>
  <c r="CE82" i="1"/>
  <c r="CF82" i="1" s="1"/>
  <c r="CC82" i="1"/>
  <c r="CB82" i="1"/>
  <c r="CA82" i="1"/>
  <c r="BZ82" i="1"/>
  <c r="BY82" i="1"/>
  <c r="BX82" i="1"/>
  <c r="BQ82" i="1"/>
  <c r="BG82" i="1"/>
  <c r="BF82" i="1"/>
  <c r="BE82" i="1"/>
  <c r="BD82" i="1"/>
  <c r="BC82" i="1"/>
  <c r="AW82" i="1"/>
  <c r="AU82" i="1"/>
  <c r="AT82" i="1"/>
  <c r="AS82" i="1"/>
  <c r="AR82" i="1"/>
  <c r="AL82" i="1"/>
  <c r="AM82" i="1" s="1"/>
  <c r="AJ82" i="1"/>
  <c r="AH82" i="1"/>
  <c r="AG82" i="1"/>
  <c r="AF82" i="1"/>
  <c r="AE82" i="1"/>
  <c r="Z82" i="1"/>
  <c r="Y82" i="1"/>
  <c r="X82" i="1"/>
  <c r="W82" i="1"/>
  <c r="V82" i="1"/>
  <c r="O82" i="1"/>
  <c r="P82" i="1" s="1"/>
  <c r="L82" i="1"/>
  <c r="H82" i="1"/>
  <c r="GO81" i="1"/>
  <c r="GN81" i="1"/>
  <c r="GM81" i="1"/>
  <c r="GI81" i="1"/>
  <c r="GF81" i="1"/>
  <c r="GE81" i="1"/>
  <c r="GD81" i="1"/>
  <c r="GC81" i="1"/>
  <c r="GA81" i="1"/>
  <c r="FB81" i="1"/>
  <c r="FA81" i="1"/>
  <c r="EZ81" i="1"/>
  <c r="EY81" i="1"/>
  <c r="ET81" i="1"/>
  <c r="ES81" i="1"/>
  <c r="EP81" i="1"/>
  <c r="EO81" i="1"/>
  <c r="EN81" i="1"/>
  <c r="EM81" i="1"/>
  <c r="EL81" i="1"/>
  <c r="EC81" i="1"/>
  <c r="EB81" i="1"/>
  <c r="DY81" i="1"/>
  <c r="DW81" i="1"/>
  <c r="DV81" i="1"/>
  <c r="DU81" i="1"/>
  <c r="DT81" i="1"/>
  <c r="DM81" i="1"/>
  <c r="DL81" i="1"/>
  <c r="DK81" i="1"/>
  <c r="DJ81" i="1"/>
  <c r="DI81" i="1"/>
  <c r="DH81" i="1"/>
  <c r="CZ81" i="1"/>
  <c r="CX81" i="1"/>
  <c r="CW81" i="1"/>
  <c r="CV81" i="1"/>
  <c r="CU81" i="1"/>
  <c r="CT81" i="1"/>
  <c r="CS81" i="1"/>
  <c r="CE81" i="1"/>
  <c r="CF81" i="1" s="1"/>
  <c r="CC81" i="1"/>
  <c r="CB81" i="1"/>
  <c r="CA81" i="1"/>
  <c r="BZ81" i="1"/>
  <c r="BY81" i="1"/>
  <c r="BX81" i="1"/>
  <c r="BQ81" i="1"/>
  <c r="BG81" i="1"/>
  <c r="BF81" i="1"/>
  <c r="BE81" i="1"/>
  <c r="BD81" i="1"/>
  <c r="BC81" i="1"/>
  <c r="AW81" i="1"/>
  <c r="AU81" i="1"/>
  <c r="AT81" i="1"/>
  <c r="AS81" i="1"/>
  <c r="AR81" i="1"/>
  <c r="AL81" i="1"/>
  <c r="AM81" i="1" s="1"/>
  <c r="AJ81" i="1"/>
  <c r="AH81" i="1"/>
  <c r="AG81" i="1"/>
  <c r="AF81" i="1"/>
  <c r="AE81" i="1"/>
  <c r="Z81" i="1"/>
  <c r="Y81" i="1"/>
  <c r="X81" i="1"/>
  <c r="W81" i="1"/>
  <c r="V81" i="1"/>
  <c r="O81" i="1"/>
  <c r="P81" i="1" s="1"/>
  <c r="L81" i="1"/>
  <c r="H81" i="1"/>
  <c r="GO80" i="1"/>
  <c r="GN80" i="1"/>
  <c r="GM80" i="1"/>
  <c r="GI80" i="1"/>
  <c r="GF80" i="1"/>
  <c r="GE80" i="1"/>
  <c r="GD80" i="1"/>
  <c r="GC80" i="1"/>
  <c r="GA80" i="1"/>
  <c r="FB80" i="1"/>
  <c r="FA80" i="1"/>
  <c r="EZ80" i="1"/>
  <c r="EY80" i="1"/>
  <c r="ET80" i="1"/>
  <c r="ES80" i="1"/>
  <c r="EP80" i="1"/>
  <c r="EO80" i="1"/>
  <c r="EN80" i="1"/>
  <c r="EM80" i="1"/>
  <c r="EL80" i="1"/>
  <c r="EC80" i="1"/>
  <c r="EB80" i="1"/>
  <c r="DY80" i="1"/>
  <c r="DW80" i="1"/>
  <c r="DV80" i="1"/>
  <c r="DU80" i="1"/>
  <c r="DT80" i="1"/>
  <c r="DM80" i="1"/>
  <c r="DL80" i="1"/>
  <c r="DK80" i="1"/>
  <c r="DJ80" i="1"/>
  <c r="DI80" i="1"/>
  <c r="DH80" i="1"/>
  <c r="CZ80" i="1"/>
  <c r="CX80" i="1"/>
  <c r="CW80" i="1"/>
  <c r="CV80" i="1"/>
  <c r="CU80" i="1"/>
  <c r="CT80" i="1"/>
  <c r="CS80" i="1"/>
  <c r="CE80" i="1"/>
  <c r="CF80" i="1" s="1"/>
  <c r="CC80" i="1"/>
  <c r="CB80" i="1"/>
  <c r="CA80" i="1"/>
  <c r="BZ80" i="1"/>
  <c r="BY80" i="1"/>
  <c r="BX80" i="1"/>
  <c r="BQ80" i="1"/>
  <c r="BG80" i="1"/>
  <c r="BF80" i="1"/>
  <c r="BE80" i="1"/>
  <c r="BD80" i="1"/>
  <c r="BC80" i="1"/>
  <c r="AW80" i="1"/>
  <c r="AU80" i="1"/>
  <c r="AT80" i="1"/>
  <c r="AS80" i="1"/>
  <c r="AR80" i="1"/>
  <c r="AL80" i="1"/>
  <c r="AM80" i="1" s="1"/>
  <c r="AJ80" i="1"/>
  <c r="AH80" i="1"/>
  <c r="AG80" i="1"/>
  <c r="AF80" i="1"/>
  <c r="AE80" i="1"/>
  <c r="Z80" i="1"/>
  <c r="Y80" i="1"/>
  <c r="X80" i="1"/>
  <c r="W80" i="1"/>
  <c r="V80" i="1"/>
  <c r="O80" i="1"/>
  <c r="P80" i="1" s="1"/>
  <c r="L80" i="1"/>
  <c r="H80" i="1"/>
  <c r="GO79" i="1"/>
  <c r="GN79" i="1"/>
  <c r="GM79" i="1"/>
  <c r="GI79" i="1"/>
  <c r="GF79" i="1"/>
  <c r="GE79" i="1"/>
  <c r="GD79" i="1"/>
  <c r="GC79" i="1"/>
  <c r="GA79" i="1"/>
  <c r="FB79" i="1"/>
  <c r="FA79" i="1"/>
  <c r="EZ79" i="1"/>
  <c r="EY79" i="1"/>
  <c r="ET79" i="1"/>
  <c r="ES79" i="1"/>
  <c r="EP79" i="1"/>
  <c r="EO79" i="1"/>
  <c r="EN79" i="1"/>
  <c r="EM79" i="1"/>
  <c r="EL79" i="1"/>
  <c r="EC79" i="1"/>
  <c r="EB79" i="1"/>
  <c r="DY79" i="1"/>
  <c r="DW79" i="1"/>
  <c r="DV79" i="1"/>
  <c r="DU79" i="1"/>
  <c r="DT79" i="1"/>
  <c r="DM79" i="1"/>
  <c r="DL79" i="1"/>
  <c r="DK79" i="1"/>
  <c r="DJ79" i="1"/>
  <c r="DI79" i="1"/>
  <c r="DH79" i="1"/>
  <c r="CZ79" i="1"/>
  <c r="CX79" i="1"/>
  <c r="CW79" i="1"/>
  <c r="CV79" i="1"/>
  <c r="CU79" i="1"/>
  <c r="CT79" i="1"/>
  <c r="CS79" i="1"/>
  <c r="CE79" i="1"/>
  <c r="CF79" i="1" s="1"/>
  <c r="CC79" i="1"/>
  <c r="CB79" i="1"/>
  <c r="CA79" i="1"/>
  <c r="BZ79" i="1"/>
  <c r="BY79" i="1"/>
  <c r="BX79" i="1"/>
  <c r="BQ79" i="1"/>
  <c r="BG79" i="1"/>
  <c r="BF79" i="1"/>
  <c r="BE79" i="1"/>
  <c r="BD79" i="1"/>
  <c r="BC79" i="1"/>
  <c r="AW79" i="1"/>
  <c r="AU79" i="1"/>
  <c r="AT79" i="1"/>
  <c r="AS79" i="1"/>
  <c r="AR79" i="1"/>
  <c r="AL79" i="1"/>
  <c r="AM79" i="1" s="1"/>
  <c r="AJ79" i="1"/>
  <c r="AH79" i="1"/>
  <c r="AG79" i="1"/>
  <c r="AF79" i="1"/>
  <c r="AE79" i="1"/>
  <c r="Z79" i="1"/>
  <c r="Y79" i="1"/>
  <c r="X79" i="1"/>
  <c r="W79" i="1"/>
  <c r="V79" i="1"/>
  <c r="O79" i="1"/>
  <c r="P79" i="1" s="1"/>
  <c r="L79" i="1"/>
  <c r="H79" i="1"/>
  <c r="GO78" i="1"/>
  <c r="GN78" i="1"/>
  <c r="GM78" i="1"/>
  <c r="GI78" i="1"/>
  <c r="GF78" i="1"/>
  <c r="GE78" i="1"/>
  <c r="GD78" i="1"/>
  <c r="GC78" i="1"/>
  <c r="GA78" i="1"/>
  <c r="FB78" i="1"/>
  <c r="FA78" i="1"/>
  <c r="EZ78" i="1"/>
  <c r="EY78" i="1"/>
  <c r="ET78" i="1"/>
  <c r="ES78" i="1"/>
  <c r="EP78" i="1"/>
  <c r="EO78" i="1"/>
  <c r="EN78" i="1"/>
  <c r="EM78" i="1"/>
  <c r="EL78" i="1"/>
  <c r="EC78" i="1"/>
  <c r="EB78" i="1"/>
  <c r="DY78" i="1"/>
  <c r="DW78" i="1"/>
  <c r="DV78" i="1"/>
  <c r="DU78" i="1"/>
  <c r="DT78" i="1"/>
  <c r="DM78" i="1"/>
  <c r="DL78" i="1"/>
  <c r="DK78" i="1"/>
  <c r="DJ78" i="1"/>
  <c r="DI78" i="1"/>
  <c r="DH78" i="1"/>
  <c r="CZ78" i="1"/>
  <c r="CX78" i="1"/>
  <c r="CW78" i="1"/>
  <c r="CV78" i="1"/>
  <c r="CU78" i="1"/>
  <c r="CT78" i="1"/>
  <c r="CS78" i="1"/>
  <c r="CE78" i="1"/>
  <c r="CF78" i="1" s="1"/>
  <c r="CC78" i="1"/>
  <c r="CB78" i="1"/>
  <c r="CA78" i="1"/>
  <c r="BZ78" i="1"/>
  <c r="BY78" i="1"/>
  <c r="BX78" i="1"/>
  <c r="BQ78" i="1"/>
  <c r="BG78" i="1"/>
  <c r="BF78" i="1"/>
  <c r="BE78" i="1"/>
  <c r="BD78" i="1"/>
  <c r="BC78" i="1"/>
  <c r="AW78" i="1"/>
  <c r="AU78" i="1"/>
  <c r="AT78" i="1"/>
  <c r="AS78" i="1"/>
  <c r="AR78" i="1"/>
  <c r="AL78" i="1"/>
  <c r="AM78" i="1" s="1"/>
  <c r="AJ78" i="1"/>
  <c r="AH78" i="1"/>
  <c r="AG78" i="1"/>
  <c r="AF78" i="1"/>
  <c r="AE78" i="1"/>
  <c r="Z78" i="1"/>
  <c r="Y78" i="1"/>
  <c r="X78" i="1"/>
  <c r="W78" i="1"/>
  <c r="V78" i="1"/>
  <c r="O78" i="1"/>
  <c r="P78" i="1" s="1"/>
  <c r="L78" i="1"/>
  <c r="H78" i="1"/>
  <c r="GO77" i="1"/>
  <c r="GN77" i="1"/>
  <c r="GM77" i="1"/>
  <c r="GI77" i="1"/>
  <c r="GF77" i="1"/>
  <c r="GE77" i="1"/>
  <c r="GD77" i="1"/>
  <c r="GC77" i="1"/>
  <c r="GA77" i="1"/>
  <c r="FB77" i="1"/>
  <c r="FA77" i="1"/>
  <c r="EZ77" i="1"/>
  <c r="EY77" i="1"/>
  <c r="ET77" i="1"/>
  <c r="ES77" i="1"/>
  <c r="EP77" i="1"/>
  <c r="EO77" i="1"/>
  <c r="EN77" i="1"/>
  <c r="EM77" i="1"/>
  <c r="EL77" i="1"/>
  <c r="EC77" i="1"/>
  <c r="EB77" i="1"/>
  <c r="DY77" i="1"/>
  <c r="DW77" i="1"/>
  <c r="DV77" i="1"/>
  <c r="DU77" i="1"/>
  <c r="DT77" i="1"/>
  <c r="DM77" i="1"/>
  <c r="DL77" i="1"/>
  <c r="DK77" i="1"/>
  <c r="DJ77" i="1"/>
  <c r="DI77" i="1"/>
  <c r="DH77" i="1"/>
  <c r="CZ77" i="1"/>
  <c r="CX77" i="1"/>
  <c r="CW77" i="1"/>
  <c r="CV77" i="1"/>
  <c r="CU77" i="1"/>
  <c r="CT77" i="1"/>
  <c r="CS77" i="1"/>
  <c r="CE77" i="1"/>
  <c r="CF77" i="1" s="1"/>
  <c r="CC77" i="1"/>
  <c r="CB77" i="1"/>
  <c r="CA77" i="1"/>
  <c r="BZ77" i="1"/>
  <c r="BY77" i="1"/>
  <c r="BX77" i="1"/>
  <c r="BQ77" i="1"/>
  <c r="BG77" i="1"/>
  <c r="BF77" i="1"/>
  <c r="BE77" i="1"/>
  <c r="BD77" i="1"/>
  <c r="BC77" i="1"/>
  <c r="AW77" i="1"/>
  <c r="AU77" i="1"/>
  <c r="AT77" i="1"/>
  <c r="AS77" i="1"/>
  <c r="AR77" i="1"/>
  <c r="AL77" i="1"/>
  <c r="AM77" i="1" s="1"/>
  <c r="AJ77" i="1"/>
  <c r="AH77" i="1"/>
  <c r="AG77" i="1"/>
  <c r="AF77" i="1"/>
  <c r="AE77" i="1"/>
  <c r="Z77" i="1"/>
  <c r="Y77" i="1"/>
  <c r="X77" i="1"/>
  <c r="W77" i="1"/>
  <c r="V77" i="1"/>
  <c r="O77" i="1"/>
  <c r="P77" i="1" s="1"/>
  <c r="L77" i="1"/>
  <c r="H77" i="1"/>
  <c r="GO76" i="1"/>
  <c r="GN76" i="1"/>
  <c r="GM76" i="1"/>
  <c r="GI76" i="1"/>
  <c r="GF76" i="1"/>
  <c r="GE76" i="1"/>
  <c r="GD76" i="1"/>
  <c r="GC76" i="1"/>
  <c r="GA76" i="1"/>
  <c r="FB76" i="1"/>
  <c r="FA76" i="1"/>
  <c r="EZ76" i="1"/>
  <c r="EY76" i="1"/>
  <c r="ET76" i="1"/>
  <c r="ES76" i="1"/>
  <c r="EP76" i="1"/>
  <c r="EO76" i="1"/>
  <c r="EN76" i="1"/>
  <c r="EM76" i="1"/>
  <c r="EL76" i="1"/>
  <c r="EC76" i="1"/>
  <c r="EB76" i="1"/>
  <c r="DY76" i="1"/>
  <c r="DW76" i="1"/>
  <c r="DV76" i="1"/>
  <c r="DU76" i="1"/>
  <c r="DT76" i="1"/>
  <c r="DM76" i="1"/>
  <c r="DL76" i="1"/>
  <c r="DK76" i="1"/>
  <c r="DJ76" i="1"/>
  <c r="DI76" i="1"/>
  <c r="DH76" i="1"/>
  <c r="CZ76" i="1"/>
  <c r="CX76" i="1"/>
  <c r="CW76" i="1"/>
  <c r="CV76" i="1"/>
  <c r="CU76" i="1"/>
  <c r="CT76" i="1"/>
  <c r="CS76" i="1"/>
  <c r="CE76" i="1"/>
  <c r="CF76" i="1" s="1"/>
  <c r="CC76" i="1"/>
  <c r="CB76" i="1"/>
  <c r="CA76" i="1"/>
  <c r="BZ76" i="1"/>
  <c r="BY76" i="1"/>
  <c r="BX76" i="1"/>
  <c r="BQ76" i="1"/>
  <c r="BG76" i="1"/>
  <c r="BF76" i="1"/>
  <c r="BE76" i="1"/>
  <c r="BD76" i="1"/>
  <c r="BC76" i="1"/>
  <c r="AW76" i="1"/>
  <c r="AU76" i="1"/>
  <c r="AT76" i="1"/>
  <c r="AS76" i="1"/>
  <c r="AR76" i="1"/>
  <c r="AL76" i="1"/>
  <c r="AM76" i="1" s="1"/>
  <c r="AJ76" i="1"/>
  <c r="AH76" i="1"/>
  <c r="AG76" i="1"/>
  <c r="AF76" i="1"/>
  <c r="AE76" i="1"/>
  <c r="Z76" i="1"/>
  <c r="Y76" i="1"/>
  <c r="X76" i="1"/>
  <c r="W76" i="1"/>
  <c r="V76" i="1"/>
  <c r="O76" i="1"/>
  <c r="P76" i="1" s="1"/>
  <c r="L76" i="1"/>
  <c r="H76" i="1"/>
  <c r="GO75" i="1"/>
  <c r="GN75" i="1"/>
  <c r="GM75" i="1"/>
  <c r="GI75" i="1"/>
  <c r="GF75" i="1"/>
  <c r="GE75" i="1"/>
  <c r="GD75" i="1"/>
  <c r="GC75" i="1"/>
  <c r="GA75" i="1"/>
  <c r="FB75" i="1"/>
  <c r="FA75" i="1"/>
  <c r="EZ75" i="1"/>
  <c r="EY75" i="1"/>
  <c r="ET75" i="1"/>
  <c r="ES75" i="1"/>
  <c r="EP75" i="1"/>
  <c r="EO75" i="1"/>
  <c r="EN75" i="1"/>
  <c r="EM75" i="1"/>
  <c r="EL75" i="1"/>
  <c r="EC75" i="1"/>
  <c r="EB75" i="1"/>
  <c r="DY75" i="1"/>
  <c r="DW75" i="1"/>
  <c r="DV75" i="1"/>
  <c r="DU75" i="1"/>
  <c r="DT75" i="1"/>
  <c r="DM75" i="1"/>
  <c r="DL75" i="1"/>
  <c r="DK75" i="1"/>
  <c r="DJ75" i="1"/>
  <c r="DI75" i="1"/>
  <c r="DH75" i="1"/>
  <c r="CZ75" i="1"/>
  <c r="CX75" i="1"/>
  <c r="CW75" i="1"/>
  <c r="CV75" i="1"/>
  <c r="CU75" i="1"/>
  <c r="CT75" i="1"/>
  <c r="CS75" i="1"/>
  <c r="CE75" i="1"/>
  <c r="CF75" i="1" s="1"/>
  <c r="CC75" i="1"/>
  <c r="CB75" i="1"/>
  <c r="CA75" i="1"/>
  <c r="BZ75" i="1"/>
  <c r="BY75" i="1"/>
  <c r="BX75" i="1"/>
  <c r="BQ75" i="1"/>
  <c r="BG75" i="1"/>
  <c r="BF75" i="1"/>
  <c r="BE75" i="1"/>
  <c r="BD75" i="1"/>
  <c r="BC75" i="1"/>
  <c r="AW75" i="1"/>
  <c r="AU75" i="1"/>
  <c r="AT75" i="1"/>
  <c r="AS75" i="1"/>
  <c r="AR75" i="1"/>
  <c r="AL75" i="1"/>
  <c r="AM75" i="1" s="1"/>
  <c r="AJ75" i="1"/>
  <c r="AH75" i="1"/>
  <c r="AG75" i="1"/>
  <c r="AF75" i="1"/>
  <c r="AE75" i="1"/>
  <c r="Z75" i="1"/>
  <c r="Y75" i="1"/>
  <c r="X75" i="1"/>
  <c r="W75" i="1"/>
  <c r="V75" i="1"/>
  <c r="O75" i="1"/>
  <c r="P75" i="1" s="1"/>
  <c r="L75" i="1"/>
  <c r="H75" i="1"/>
  <c r="GO74" i="1"/>
  <c r="GN74" i="1"/>
  <c r="GM74" i="1"/>
  <c r="GI74" i="1"/>
  <c r="GF74" i="1"/>
  <c r="GE74" i="1"/>
  <c r="GD74" i="1"/>
  <c r="GC74" i="1"/>
  <c r="GA74" i="1"/>
  <c r="FB74" i="1"/>
  <c r="FA74" i="1"/>
  <c r="EZ74" i="1"/>
  <c r="EY74" i="1"/>
  <c r="ET74" i="1"/>
  <c r="ES74" i="1"/>
  <c r="EP74" i="1"/>
  <c r="EO74" i="1"/>
  <c r="EN74" i="1"/>
  <c r="EM74" i="1"/>
  <c r="EL74" i="1"/>
  <c r="EC74" i="1"/>
  <c r="EB74" i="1"/>
  <c r="DY74" i="1"/>
  <c r="DW74" i="1"/>
  <c r="DV74" i="1"/>
  <c r="DU74" i="1"/>
  <c r="DT74" i="1"/>
  <c r="DM74" i="1"/>
  <c r="DL74" i="1"/>
  <c r="DK74" i="1"/>
  <c r="DJ74" i="1"/>
  <c r="DI74" i="1"/>
  <c r="DH74" i="1"/>
  <c r="CZ74" i="1"/>
  <c r="CX74" i="1"/>
  <c r="CW74" i="1"/>
  <c r="CV74" i="1"/>
  <c r="CU74" i="1"/>
  <c r="CT74" i="1"/>
  <c r="CS74" i="1"/>
  <c r="CE74" i="1"/>
  <c r="CF74" i="1" s="1"/>
  <c r="CC74" i="1"/>
  <c r="CB74" i="1"/>
  <c r="CA74" i="1"/>
  <c r="BZ74" i="1"/>
  <c r="BY74" i="1"/>
  <c r="BX74" i="1"/>
  <c r="BQ74" i="1"/>
  <c r="BG74" i="1"/>
  <c r="BF74" i="1"/>
  <c r="BE74" i="1"/>
  <c r="BD74" i="1"/>
  <c r="BC74" i="1"/>
  <c r="AW74" i="1"/>
  <c r="AU74" i="1"/>
  <c r="AT74" i="1"/>
  <c r="AS74" i="1"/>
  <c r="AR74" i="1"/>
  <c r="AL74" i="1"/>
  <c r="AM74" i="1" s="1"/>
  <c r="AJ74" i="1"/>
  <c r="AH74" i="1"/>
  <c r="AG74" i="1"/>
  <c r="AF74" i="1"/>
  <c r="AE74" i="1"/>
  <c r="Z74" i="1"/>
  <c r="Y74" i="1"/>
  <c r="X74" i="1"/>
  <c r="W74" i="1"/>
  <c r="V74" i="1"/>
  <c r="O74" i="1"/>
  <c r="P74" i="1" s="1"/>
  <c r="L74" i="1"/>
  <c r="H74" i="1"/>
  <c r="GO73" i="1"/>
  <c r="GN73" i="1"/>
  <c r="GM73" i="1"/>
  <c r="GI73" i="1"/>
  <c r="GF73" i="1"/>
  <c r="GE73" i="1"/>
  <c r="GD73" i="1"/>
  <c r="GC73" i="1"/>
  <c r="GA73" i="1"/>
  <c r="FB73" i="1"/>
  <c r="FA73" i="1"/>
  <c r="EZ73" i="1"/>
  <c r="EY73" i="1"/>
  <c r="ET73" i="1"/>
  <c r="ES73" i="1"/>
  <c r="EP73" i="1"/>
  <c r="EO73" i="1"/>
  <c r="EN73" i="1"/>
  <c r="EM73" i="1"/>
  <c r="EL73" i="1"/>
  <c r="EC73" i="1"/>
  <c r="EB73" i="1"/>
  <c r="DY73" i="1"/>
  <c r="DW73" i="1"/>
  <c r="DV73" i="1"/>
  <c r="DU73" i="1"/>
  <c r="DT73" i="1"/>
  <c r="DM73" i="1"/>
  <c r="DL73" i="1"/>
  <c r="DK73" i="1"/>
  <c r="DJ73" i="1"/>
  <c r="DI73" i="1"/>
  <c r="DH73" i="1"/>
  <c r="CZ73" i="1"/>
  <c r="CX73" i="1"/>
  <c r="CW73" i="1"/>
  <c r="CV73" i="1"/>
  <c r="CU73" i="1"/>
  <c r="CT73" i="1"/>
  <c r="CS73" i="1"/>
  <c r="CE73" i="1"/>
  <c r="CF73" i="1" s="1"/>
  <c r="CC73" i="1"/>
  <c r="CB73" i="1"/>
  <c r="CA73" i="1"/>
  <c r="BZ73" i="1"/>
  <c r="BY73" i="1"/>
  <c r="BX73" i="1"/>
  <c r="BQ73" i="1"/>
  <c r="BG73" i="1"/>
  <c r="BF73" i="1"/>
  <c r="BE73" i="1"/>
  <c r="BD73" i="1"/>
  <c r="BC73" i="1"/>
  <c r="AW73" i="1"/>
  <c r="AU73" i="1"/>
  <c r="AT73" i="1"/>
  <c r="AS73" i="1"/>
  <c r="AR73" i="1"/>
  <c r="AL73" i="1"/>
  <c r="AM73" i="1" s="1"/>
  <c r="AJ73" i="1"/>
  <c r="AH73" i="1"/>
  <c r="AG73" i="1"/>
  <c r="AF73" i="1"/>
  <c r="AE73" i="1"/>
  <c r="Z73" i="1"/>
  <c r="Y73" i="1"/>
  <c r="X73" i="1"/>
  <c r="W73" i="1"/>
  <c r="V73" i="1"/>
  <c r="O73" i="1"/>
  <c r="P73" i="1" s="1"/>
  <c r="L73" i="1"/>
  <c r="H73" i="1"/>
  <c r="GO72" i="1"/>
  <c r="GN72" i="1"/>
  <c r="GM72" i="1"/>
  <c r="GI72" i="1"/>
  <c r="GF72" i="1"/>
  <c r="GE72" i="1"/>
  <c r="GD72" i="1"/>
  <c r="GC72" i="1"/>
  <c r="GA72" i="1"/>
  <c r="FB72" i="1"/>
  <c r="FA72" i="1"/>
  <c r="EZ72" i="1"/>
  <c r="EY72" i="1"/>
  <c r="ET72" i="1"/>
  <c r="ES72" i="1"/>
  <c r="EP72" i="1"/>
  <c r="EO72" i="1"/>
  <c r="EN72" i="1"/>
  <c r="EM72" i="1"/>
  <c r="EL72" i="1"/>
  <c r="EC72" i="1"/>
  <c r="EB72" i="1"/>
  <c r="DY72" i="1"/>
  <c r="DW72" i="1"/>
  <c r="DV72" i="1"/>
  <c r="DU72" i="1"/>
  <c r="DT72" i="1"/>
  <c r="DM72" i="1"/>
  <c r="DL72" i="1"/>
  <c r="DK72" i="1"/>
  <c r="DJ72" i="1"/>
  <c r="DI72" i="1"/>
  <c r="DH72" i="1"/>
  <c r="CZ72" i="1"/>
  <c r="CX72" i="1"/>
  <c r="CW72" i="1"/>
  <c r="CV72" i="1"/>
  <c r="CU72" i="1"/>
  <c r="CT72" i="1"/>
  <c r="CS72" i="1"/>
  <c r="CE72" i="1"/>
  <c r="CF72" i="1" s="1"/>
  <c r="CC72" i="1"/>
  <c r="CB72" i="1"/>
  <c r="CA72" i="1"/>
  <c r="BZ72" i="1"/>
  <c r="BY72" i="1"/>
  <c r="BX72" i="1"/>
  <c r="BQ72" i="1"/>
  <c r="BG72" i="1"/>
  <c r="BF72" i="1"/>
  <c r="BE72" i="1"/>
  <c r="BD72" i="1"/>
  <c r="BC72" i="1"/>
  <c r="AW72" i="1"/>
  <c r="AU72" i="1"/>
  <c r="AT72" i="1"/>
  <c r="AS72" i="1"/>
  <c r="AR72" i="1"/>
  <c r="AL72" i="1"/>
  <c r="AM72" i="1" s="1"/>
  <c r="AJ72" i="1"/>
  <c r="AH72" i="1"/>
  <c r="AG72" i="1"/>
  <c r="AF72" i="1"/>
  <c r="AE72" i="1"/>
  <c r="Z72" i="1"/>
  <c r="Y72" i="1"/>
  <c r="X72" i="1"/>
  <c r="W72" i="1"/>
  <c r="V72" i="1"/>
  <c r="O72" i="1"/>
  <c r="P72" i="1" s="1"/>
  <c r="L72" i="1"/>
  <c r="H72" i="1"/>
  <c r="GO71" i="1"/>
  <c r="GN71" i="1"/>
  <c r="GM71" i="1"/>
  <c r="GI71" i="1"/>
  <c r="GF71" i="1"/>
  <c r="GE71" i="1"/>
  <c r="GD71" i="1"/>
  <c r="GC71" i="1"/>
  <c r="GA71" i="1"/>
  <c r="FB71" i="1"/>
  <c r="FA71" i="1"/>
  <c r="EZ71" i="1"/>
  <c r="EY71" i="1"/>
  <c r="ET71" i="1"/>
  <c r="ES71" i="1"/>
  <c r="EP71" i="1"/>
  <c r="EO71" i="1"/>
  <c r="EN71" i="1"/>
  <c r="EM71" i="1"/>
  <c r="EL71" i="1"/>
  <c r="EC71" i="1"/>
  <c r="EB71" i="1"/>
  <c r="DY71" i="1"/>
  <c r="DW71" i="1"/>
  <c r="DV71" i="1"/>
  <c r="DU71" i="1"/>
  <c r="DT71" i="1"/>
  <c r="DM71" i="1"/>
  <c r="DL71" i="1"/>
  <c r="DK71" i="1"/>
  <c r="DJ71" i="1"/>
  <c r="DI71" i="1"/>
  <c r="DH71" i="1"/>
  <c r="CZ71" i="1"/>
  <c r="CX71" i="1"/>
  <c r="CW71" i="1"/>
  <c r="CV71" i="1"/>
  <c r="CU71" i="1"/>
  <c r="CT71" i="1"/>
  <c r="CS71" i="1"/>
  <c r="CE71" i="1"/>
  <c r="CF71" i="1" s="1"/>
  <c r="CC71" i="1"/>
  <c r="CB71" i="1"/>
  <c r="CA71" i="1"/>
  <c r="BZ71" i="1"/>
  <c r="BY71" i="1"/>
  <c r="BX71" i="1"/>
  <c r="BQ71" i="1"/>
  <c r="BG71" i="1"/>
  <c r="BF71" i="1"/>
  <c r="BE71" i="1"/>
  <c r="BD71" i="1"/>
  <c r="BC71" i="1"/>
  <c r="AW71" i="1"/>
  <c r="AU71" i="1"/>
  <c r="AT71" i="1"/>
  <c r="AS71" i="1"/>
  <c r="AR71" i="1"/>
  <c r="AL71" i="1"/>
  <c r="AM71" i="1" s="1"/>
  <c r="AJ71" i="1"/>
  <c r="AH71" i="1"/>
  <c r="AG71" i="1"/>
  <c r="AF71" i="1"/>
  <c r="AE71" i="1"/>
  <c r="Z71" i="1"/>
  <c r="Y71" i="1"/>
  <c r="X71" i="1"/>
  <c r="W71" i="1"/>
  <c r="V71" i="1"/>
  <c r="O71" i="1"/>
  <c r="P71" i="1" s="1"/>
  <c r="L71" i="1"/>
  <c r="H71" i="1"/>
  <c r="GO70" i="1"/>
  <c r="GN70" i="1"/>
  <c r="GM70" i="1"/>
  <c r="GI70" i="1"/>
  <c r="GF70" i="1"/>
  <c r="GE70" i="1"/>
  <c r="GD70" i="1"/>
  <c r="GC70" i="1"/>
  <c r="GA70" i="1"/>
  <c r="FB70" i="1"/>
  <c r="FA70" i="1"/>
  <c r="EZ70" i="1"/>
  <c r="EY70" i="1"/>
  <c r="ET70" i="1"/>
  <c r="ES70" i="1"/>
  <c r="EP70" i="1"/>
  <c r="EO70" i="1"/>
  <c r="EN70" i="1"/>
  <c r="EM70" i="1"/>
  <c r="EL70" i="1"/>
  <c r="EC70" i="1"/>
  <c r="EB70" i="1"/>
  <c r="DY70" i="1"/>
  <c r="DW70" i="1"/>
  <c r="DV70" i="1"/>
  <c r="DU70" i="1"/>
  <c r="DT70" i="1"/>
  <c r="DM70" i="1"/>
  <c r="DL70" i="1"/>
  <c r="DK70" i="1"/>
  <c r="DJ70" i="1"/>
  <c r="DI70" i="1"/>
  <c r="DH70" i="1"/>
  <c r="CZ70" i="1"/>
  <c r="CX70" i="1"/>
  <c r="CW70" i="1"/>
  <c r="CV70" i="1"/>
  <c r="CU70" i="1"/>
  <c r="CT70" i="1"/>
  <c r="CS70" i="1"/>
  <c r="CE70" i="1"/>
  <c r="CF70" i="1" s="1"/>
  <c r="CC70" i="1"/>
  <c r="CB70" i="1"/>
  <c r="CA70" i="1"/>
  <c r="BZ70" i="1"/>
  <c r="BY70" i="1"/>
  <c r="BX70" i="1"/>
  <c r="BQ70" i="1"/>
  <c r="BG70" i="1"/>
  <c r="BF70" i="1"/>
  <c r="BE70" i="1"/>
  <c r="BD70" i="1"/>
  <c r="BC70" i="1"/>
  <c r="AW70" i="1"/>
  <c r="AU70" i="1"/>
  <c r="AT70" i="1"/>
  <c r="AS70" i="1"/>
  <c r="AR70" i="1"/>
  <c r="AL70" i="1"/>
  <c r="AM70" i="1" s="1"/>
  <c r="AJ70" i="1"/>
  <c r="AH70" i="1"/>
  <c r="AG70" i="1"/>
  <c r="AF70" i="1"/>
  <c r="AE70" i="1"/>
  <c r="Z70" i="1"/>
  <c r="Y70" i="1"/>
  <c r="X70" i="1"/>
  <c r="W70" i="1"/>
  <c r="V70" i="1"/>
  <c r="O70" i="1"/>
  <c r="P70" i="1" s="1"/>
  <c r="L70" i="1"/>
  <c r="H70" i="1"/>
  <c r="GS69" i="1"/>
  <c r="GT69" i="1" s="1"/>
  <c r="GR69" i="1"/>
  <c r="GP69" i="1"/>
  <c r="GQ69" i="1" s="1"/>
  <c r="GL69" i="1"/>
  <c r="GK69" i="1"/>
  <c r="GJ69" i="1"/>
  <c r="GH69" i="1"/>
  <c r="GG69" i="1"/>
  <c r="FZ69" i="1"/>
  <c r="FY69" i="1"/>
  <c r="FX69" i="1"/>
  <c r="FW69" i="1"/>
  <c r="FU69" i="1"/>
  <c r="FQ69" i="1"/>
  <c r="FP69" i="1"/>
  <c r="FO69" i="1"/>
  <c r="FN69" i="1"/>
  <c r="FK69" i="1"/>
  <c r="FF69" i="1"/>
  <c r="FE69" i="1"/>
  <c r="FD69" i="1"/>
  <c r="FC69" i="1"/>
  <c r="EX69" i="1"/>
  <c r="EW69" i="1"/>
  <c r="EV69" i="1"/>
  <c r="EU69" i="1"/>
  <c r="ER69" i="1"/>
  <c r="EQ69" i="1"/>
  <c r="EK69" i="1"/>
  <c r="EJ69" i="1"/>
  <c r="EI69" i="1"/>
  <c r="EH69" i="1"/>
  <c r="EG69" i="1"/>
  <c r="EA69" i="1"/>
  <c r="DZ69" i="1"/>
  <c r="DX69" i="1"/>
  <c r="DY69" i="1" s="1"/>
  <c r="DS69" i="1"/>
  <c r="DR69" i="1"/>
  <c r="DQ69" i="1"/>
  <c r="DP69" i="1"/>
  <c r="DO69" i="1"/>
  <c r="DN69" i="1"/>
  <c r="DG69" i="1"/>
  <c r="DF69" i="1"/>
  <c r="DE69" i="1"/>
  <c r="DD69" i="1"/>
  <c r="DC69" i="1"/>
  <c r="DB69" i="1"/>
  <c r="DA69" i="1"/>
  <c r="CY69" i="1"/>
  <c r="CR69" i="1"/>
  <c r="CQ69" i="1"/>
  <c r="CP69" i="1"/>
  <c r="CO69" i="1"/>
  <c r="CN69" i="1"/>
  <c r="CD69" i="1"/>
  <c r="BW69" i="1"/>
  <c r="BV69" i="1"/>
  <c r="BU69" i="1"/>
  <c r="BT69" i="1"/>
  <c r="BS69" i="1"/>
  <c r="BR69" i="1"/>
  <c r="BP69" i="1"/>
  <c r="BB69" i="1"/>
  <c r="BA69" i="1"/>
  <c r="AZ69" i="1"/>
  <c r="AY69" i="1"/>
  <c r="AX69" i="1"/>
  <c r="AV69" i="1"/>
  <c r="AQ69" i="1"/>
  <c r="AP69" i="1"/>
  <c r="AO69" i="1"/>
  <c r="AN69" i="1"/>
  <c r="AK69" i="1"/>
  <c r="AI69" i="1"/>
  <c r="AJ69" i="1" s="1"/>
  <c r="AD69" i="1"/>
  <c r="AC69" i="1"/>
  <c r="AB69" i="1"/>
  <c r="AA69" i="1"/>
  <c r="U69" i="1"/>
  <c r="T69" i="1"/>
  <c r="S69" i="1"/>
  <c r="R69" i="1"/>
  <c r="Q69" i="1"/>
  <c r="N69" i="1"/>
  <c r="M69" i="1"/>
  <c r="J69" i="1"/>
  <c r="K69" i="1" s="1"/>
  <c r="H69" i="1"/>
  <c r="D69" i="1"/>
  <c r="C69" i="1"/>
  <c r="L69" i="1" s="1"/>
  <c r="GS68" i="1"/>
  <c r="GT68" i="1" s="1"/>
  <c r="GR68" i="1"/>
  <c r="GP68" i="1"/>
  <c r="GQ68" i="1" s="1"/>
  <c r="GL68" i="1"/>
  <c r="GK68" i="1"/>
  <c r="GJ68" i="1"/>
  <c r="GH68" i="1"/>
  <c r="GG68" i="1"/>
  <c r="FZ68" i="1"/>
  <c r="FY68" i="1"/>
  <c r="FX68" i="1"/>
  <c r="FW68" i="1"/>
  <c r="FU68" i="1"/>
  <c r="FQ68" i="1"/>
  <c r="FP68" i="1"/>
  <c r="FO68" i="1"/>
  <c r="FN68" i="1"/>
  <c r="FK68" i="1"/>
  <c r="FF68" i="1"/>
  <c r="FE68" i="1"/>
  <c r="FD68" i="1"/>
  <c r="FC68" i="1"/>
  <c r="EX68" i="1"/>
  <c r="EW68" i="1"/>
  <c r="EV68" i="1"/>
  <c r="EU68" i="1"/>
  <c r="ER68" i="1"/>
  <c r="EQ68" i="1"/>
  <c r="EK68" i="1"/>
  <c r="EJ68" i="1"/>
  <c r="EI68" i="1"/>
  <c r="EH68" i="1"/>
  <c r="EG68" i="1"/>
  <c r="EA68" i="1"/>
  <c r="DZ68" i="1"/>
  <c r="DX68" i="1"/>
  <c r="DY68" i="1" s="1"/>
  <c r="DS68" i="1"/>
  <c r="DR68" i="1"/>
  <c r="DQ68" i="1"/>
  <c r="DP68" i="1"/>
  <c r="DO68" i="1"/>
  <c r="DN68" i="1"/>
  <c r="DG68" i="1"/>
  <c r="DF68" i="1"/>
  <c r="DE68" i="1"/>
  <c r="DD68" i="1"/>
  <c r="DC68" i="1"/>
  <c r="DB68" i="1"/>
  <c r="DA68" i="1"/>
  <c r="CY68" i="1"/>
  <c r="CR68" i="1"/>
  <c r="CQ68" i="1"/>
  <c r="CP68" i="1"/>
  <c r="CO68" i="1"/>
  <c r="CN68" i="1"/>
  <c r="CD68" i="1"/>
  <c r="BW68" i="1"/>
  <c r="BV68" i="1"/>
  <c r="BU68" i="1"/>
  <c r="BT68" i="1"/>
  <c r="BS68" i="1"/>
  <c r="BR68" i="1"/>
  <c r="BP68" i="1"/>
  <c r="BQ68" i="1" s="1"/>
  <c r="BB68" i="1"/>
  <c r="BA68" i="1"/>
  <c r="AZ68" i="1"/>
  <c r="AY68" i="1"/>
  <c r="AX68" i="1"/>
  <c r="AV68" i="1"/>
  <c r="AQ68" i="1"/>
  <c r="AP68" i="1"/>
  <c r="AO68" i="1"/>
  <c r="AN68" i="1"/>
  <c r="AK68" i="1"/>
  <c r="AI68" i="1"/>
  <c r="AD68" i="1"/>
  <c r="AC68" i="1"/>
  <c r="AB68" i="1"/>
  <c r="AA68" i="1"/>
  <c r="U68" i="1"/>
  <c r="T68" i="1"/>
  <c r="S68" i="1"/>
  <c r="R68" i="1"/>
  <c r="Q68" i="1"/>
  <c r="N68" i="1"/>
  <c r="M68" i="1"/>
  <c r="J68" i="1"/>
  <c r="K68" i="1" s="1"/>
  <c r="H68" i="1"/>
  <c r="D68" i="1"/>
  <c r="C68" i="1"/>
  <c r="GS67" i="1"/>
  <c r="GT67" i="1" s="1"/>
  <c r="GR67" i="1"/>
  <c r="GO67" i="1"/>
  <c r="GN67" i="1"/>
  <c r="GM67" i="1"/>
  <c r="GI67" i="1"/>
  <c r="GF67" i="1"/>
  <c r="GE67" i="1"/>
  <c r="GD67" i="1"/>
  <c r="GC67" i="1"/>
  <c r="GA67" i="1"/>
  <c r="FQ67" i="1"/>
  <c r="FP67" i="1"/>
  <c r="FO67" i="1"/>
  <c r="FN67" i="1"/>
  <c r="FM67" i="1" s="1"/>
  <c r="FJ67" i="1"/>
  <c r="FI67" i="1"/>
  <c r="FH67" i="1"/>
  <c r="FG67" i="1"/>
  <c r="FB67" i="1"/>
  <c r="FA67" i="1"/>
  <c r="EZ67" i="1"/>
  <c r="EY67" i="1"/>
  <c r="ET67" i="1"/>
  <c r="ES67" i="1"/>
  <c r="EP67" i="1"/>
  <c r="EO67" i="1"/>
  <c r="EN67" i="1"/>
  <c r="EM67" i="1"/>
  <c r="EL67" i="1"/>
  <c r="EC67" i="1"/>
  <c r="EB67" i="1"/>
  <c r="DY67" i="1"/>
  <c r="DW67" i="1"/>
  <c r="DV67" i="1"/>
  <c r="DU67" i="1"/>
  <c r="DT67" i="1"/>
  <c r="DM67" i="1"/>
  <c r="DL67" i="1"/>
  <c r="DK67" i="1"/>
  <c r="DJ67" i="1"/>
  <c r="DI67" i="1"/>
  <c r="DH67" i="1"/>
  <c r="CZ67" i="1"/>
  <c r="CX67" i="1"/>
  <c r="CW67" i="1"/>
  <c r="CV67" i="1"/>
  <c r="CU67" i="1"/>
  <c r="CT67" i="1"/>
  <c r="CS67" i="1"/>
  <c r="CE67" i="1"/>
  <c r="CF67" i="1" s="1"/>
  <c r="CC67" i="1"/>
  <c r="CB67" i="1"/>
  <c r="CA67" i="1"/>
  <c r="BZ67" i="1"/>
  <c r="BY67" i="1"/>
  <c r="BX67" i="1"/>
  <c r="BQ67" i="1"/>
  <c r="BG67" i="1"/>
  <c r="BF67" i="1"/>
  <c r="BE67" i="1"/>
  <c r="BD67" i="1"/>
  <c r="BC67" i="1"/>
  <c r="AW67" i="1"/>
  <c r="AU67" i="1"/>
  <c r="AT67" i="1"/>
  <c r="AS67" i="1"/>
  <c r="AR67" i="1"/>
  <c r="AL67" i="1"/>
  <c r="AM67" i="1" s="1"/>
  <c r="AJ67" i="1"/>
  <c r="AH67" i="1"/>
  <c r="AG67" i="1"/>
  <c r="AF67" i="1"/>
  <c r="AE67" i="1"/>
  <c r="Z67" i="1"/>
  <c r="Y67" i="1"/>
  <c r="X67" i="1"/>
  <c r="W67" i="1"/>
  <c r="V67" i="1"/>
  <c r="O67" i="1"/>
  <c r="P67" i="1" s="1"/>
  <c r="J67" i="1"/>
  <c r="K67" i="1" s="1"/>
  <c r="H67" i="1"/>
  <c r="GO66" i="1"/>
  <c r="GN66" i="1"/>
  <c r="GM66" i="1"/>
  <c r="GI66" i="1"/>
  <c r="GF66" i="1"/>
  <c r="GE66" i="1"/>
  <c r="GD66" i="1"/>
  <c r="GC66" i="1"/>
  <c r="GA66" i="1"/>
  <c r="FB66" i="1"/>
  <c r="FA66" i="1"/>
  <c r="EZ66" i="1"/>
  <c r="EY66" i="1"/>
  <c r="ET66" i="1"/>
  <c r="ES66" i="1"/>
  <c r="EP66" i="1"/>
  <c r="EO66" i="1"/>
  <c r="EN66" i="1"/>
  <c r="EM66" i="1"/>
  <c r="EL66" i="1"/>
  <c r="EC66" i="1"/>
  <c r="EB66" i="1"/>
  <c r="DW66" i="1"/>
  <c r="DV66" i="1"/>
  <c r="DU66" i="1"/>
  <c r="DT66" i="1"/>
  <c r="DM66" i="1"/>
  <c r="DL66" i="1"/>
  <c r="DK66" i="1"/>
  <c r="DJ66" i="1"/>
  <c r="DI66" i="1"/>
  <c r="DH66" i="1"/>
  <c r="CZ66" i="1"/>
  <c r="CX66" i="1"/>
  <c r="CW66" i="1"/>
  <c r="CV66" i="1"/>
  <c r="CU66" i="1"/>
  <c r="CT66" i="1"/>
  <c r="CS66" i="1"/>
  <c r="CE66" i="1"/>
  <c r="CF66" i="1" s="1"/>
  <c r="CC66" i="1"/>
  <c r="CB66" i="1"/>
  <c r="CA66" i="1"/>
  <c r="BZ66" i="1"/>
  <c r="BY66" i="1"/>
  <c r="BX66" i="1"/>
  <c r="BG66" i="1"/>
  <c r="BF66" i="1"/>
  <c r="BE66" i="1"/>
  <c r="BD66" i="1"/>
  <c r="BC66" i="1"/>
  <c r="AW66" i="1"/>
  <c r="AU66" i="1"/>
  <c r="AT66" i="1"/>
  <c r="AS66" i="1"/>
  <c r="AR66" i="1"/>
  <c r="AL66" i="1"/>
  <c r="AM66" i="1" s="1"/>
  <c r="AH66" i="1"/>
  <c r="AG66" i="1"/>
  <c r="AF66" i="1"/>
  <c r="AE66" i="1"/>
  <c r="Z66" i="1"/>
  <c r="Y66" i="1"/>
  <c r="X66" i="1"/>
  <c r="W66" i="1"/>
  <c r="V66" i="1"/>
  <c r="O66" i="1"/>
  <c r="P66" i="1" s="1"/>
  <c r="J66" i="1"/>
  <c r="K66" i="1" s="1"/>
  <c r="GO65" i="1"/>
  <c r="GN65" i="1"/>
  <c r="GM65" i="1"/>
  <c r="GI65" i="1"/>
  <c r="GF65" i="1"/>
  <c r="GE65" i="1"/>
  <c r="GD65" i="1"/>
  <c r="GC65" i="1"/>
  <c r="GA65" i="1"/>
  <c r="FB65" i="1"/>
  <c r="FA65" i="1"/>
  <c r="EZ65" i="1"/>
  <c r="EY65" i="1"/>
  <c r="ET65" i="1"/>
  <c r="ES65" i="1"/>
  <c r="EP65" i="1"/>
  <c r="EO65" i="1"/>
  <c r="EN65" i="1"/>
  <c r="EM65" i="1"/>
  <c r="EL65" i="1"/>
  <c r="EC65" i="1"/>
  <c r="EB65" i="1"/>
  <c r="DW65" i="1"/>
  <c r="DV65" i="1"/>
  <c r="DU65" i="1"/>
  <c r="DT65" i="1"/>
  <c r="DM65" i="1"/>
  <c r="DL65" i="1"/>
  <c r="DK65" i="1"/>
  <c r="DJ65" i="1"/>
  <c r="DI65" i="1"/>
  <c r="DH65" i="1"/>
  <c r="CZ65" i="1"/>
  <c r="CX65" i="1"/>
  <c r="CW65" i="1"/>
  <c r="CV65" i="1"/>
  <c r="CU65" i="1"/>
  <c r="CT65" i="1"/>
  <c r="CS65" i="1"/>
  <c r="CE65" i="1"/>
  <c r="CF65" i="1" s="1"/>
  <c r="CC65" i="1"/>
  <c r="CB65" i="1"/>
  <c r="CA65" i="1"/>
  <c r="BZ65" i="1"/>
  <c r="BY65" i="1"/>
  <c r="BX65" i="1"/>
  <c r="BG65" i="1"/>
  <c r="BF65" i="1"/>
  <c r="BE65" i="1"/>
  <c r="BD65" i="1"/>
  <c r="BC65" i="1"/>
  <c r="AW65" i="1"/>
  <c r="AU65" i="1"/>
  <c r="AT65" i="1"/>
  <c r="AS65" i="1"/>
  <c r="AR65" i="1"/>
  <c r="AL65" i="1"/>
  <c r="AM65" i="1" s="1"/>
  <c r="AH65" i="1"/>
  <c r="AG65" i="1"/>
  <c r="AF65" i="1"/>
  <c r="AE65" i="1"/>
  <c r="Z65" i="1"/>
  <c r="Y65" i="1"/>
  <c r="X65" i="1"/>
  <c r="W65" i="1"/>
  <c r="V65" i="1"/>
  <c r="O65" i="1"/>
  <c r="P65" i="1" s="1"/>
  <c r="J65" i="1"/>
  <c r="K65" i="1" s="1"/>
  <c r="GO64" i="1"/>
  <c r="GN64" i="1"/>
  <c r="GM64" i="1"/>
  <c r="GI64" i="1"/>
  <c r="GF64" i="1"/>
  <c r="GE64" i="1"/>
  <c r="GD64" i="1"/>
  <c r="GC64" i="1"/>
  <c r="GA64" i="1"/>
  <c r="FT64" i="1"/>
  <c r="FS64" i="1" s="1"/>
  <c r="FR64" i="1"/>
  <c r="FL64" i="1"/>
  <c r="FJ64" i="1"/>
  <c r="FI64" i="1"/>
  <c r="FH64" i="1"/>
  <c r="FG64" i="1"/>
  <c r="FB64" i="1"/>
  <c r="FA64" i="1"/>
  <c r="EZ64" i="1"/>
  <c r="EY64" i="1"/>
  <c r="ET64" i="1"/>
  <c r="ES64" i="1"/>
  <c r="EP64" i="1"/>
  <c r="EO64" i="1"/>
  <c r="EN64" i="1"/>
  <c r="EM64" i="1"/>
  <c r="EL64" i="1"/>
  <c r="EC64" i="1"/>
  <c r="EB64" i="1"/>
  <c r="DY64" i="1"/>
  <c r="DW64" i="1"/>
  <c r="DV64" i="1"/>
  <c r="DU64" i="1"/>
  <c r="DT64" i="1"/>
  <c r="DM64" i="1"/>
  <c r="DL64" i="1"/>
  <c r="DK64" i="1"/>
  <c r="DJ64" i="1"/>
  <c r="DI64" i="1"/>
  <c r="DH64" i="1"/>
  <c r="CZ64" i="1"/>
  <c r="CX64" i="1"/>
  <c r="CW64" i="1"/>
  <c r="CV64" i="1"/>
  <c r="CU64" i="1"/>
  <c r="CT64" i="1"/>
  <c r="CS64" i="1"/>
  <c r="CE64" i="1"/>
  <c r="CF64" i="1" s="1"/>
  <c r="CC64" i="1"/>
  <c r="CB64" i="1"/>
  <c r="CA64" i="1"/>
  <c r="BZ64" i="1"/>
  <c r="BY64" i="1"/>
  <c r="BX64" i="1"/>
  <c r="BQ64" i="1"/>
  <c r="BG64" i="1"/>
  <c r="BF64" i="1"/>
  <c r="BE64" i="1"/>
  <c r="BD64" i="1"/>
  <c r="BC64" i="1"/>
  <c r="AW64" i="1"/>
  <c r="AU64" i="1"/>
  <c r="AT64" i="1"/>
  <c r="AS64" i="1"/>
  <c r="AR64" i="1"/>
  <c r="AL64" i="1"/>
  <c r="AM64" i="1" s="1"/>
  <c r="AJ64" i="1"/>
  <c r="AH64" i="1"/>
  <c r="AG64" i="1"/>
  <c r="AF64" i="1"/>
  <c r="AE64" i="1"/>
  <c r="Z64" i="1"/>
  <c r="Y64" i="1"/>
  <c r="X64" i="1"/>
  <c r="W64" i="1"/>
  <c r="V64" i="1"/>
  <c r="O64" i="1"/>
  <c r="P64" i="1" s="1"/>
  <c r="L64" i="1"/>
  <c r="J64" i="1"/>
  <c r="K64" i="1" s="1"/>
  <c r="H64" i="1"/>
  <c r="GO63" i="1"/>
  <c r="GN63" i="1"/>
  <c r="GM63" i="1"/>
  <c r="GI63" i="1"/>
  <c r="GF63" i="1"/>
  <c r="GE63" i="1"/>
  <c r="GD63" i="1"/>
  <c r="GC63" i="1"/>
  <c r="GA63" i="1"/>
  <c r="FT63" i="1"/>
  <c r="FS63" i="1" s="1"/>
  <c r="FR63" i="1"/>
  <c r="FL63" i="1"/>
  <c r="FJ63" i="1"/>
  <c r="FI63" i="1"/>
  <c r="FH63" i="1"/>
  <c r="FG63" i="1"/>
  <c r="FB63" i="1"/>
  <c r="FA63" i="1"/>
  <c r="EZ63" i="1"/>
  <c r="EY63" i="1"/>
  <c r="ET63" i="1"/>
  <c r="ES63" i="1"/>
  <c r="EP63" i="1"/>
  <c r="EO63" i="1"/>
  <c r="EN63" i="1"/>
  <c r="EM63" i="1"/>
  <c r="EL63" i="1"/>
  <c r="EC63" i="1"/>
  <c r="EB63" i="1"/>
  <c r="DY63" i="1"/>
  <c r="DW63" i="1"/>
  <c r="DV63" i="1"/>
  <c r="DU63" i="1"/>
  <c r="DT63" i="1"/>
  <c r="DM63" i="1"/>
  <c r="DL63" i="1"/>
  <c r="DK63" i="1"/>
  <c r="DJ63" i="1"/>
  <c r="DI63" i="1"/>
  <c r="DH63" i="1"/>
  <c r="CZ63" i="1"/>
  <c r="CX63" i="1"/>
  <c r="CW63" i="1"/>
  <c r="CV63" i="1"/>
  <c r="CU63" i="1"/>
  <c r="CT63" i="1"/>
  <c r="CS63" i="1"/>
  <c r="CE63" i="1"/>
  <c r="CF63" i="1" s="1"/>
  <c r="CC63" i="1"/>
  <c r="CB63" i="1"/>
  <c r="CA63" i="1"/>
  <c r="BZ63" i="1"/>
  <c r="BY63" i="1"/>
  <c r="BX63" i="1"/>
  <c r="BQ63" i="1"/>
  <c r="BG63" i="1"/>
  <c r="BF63" i="1"/>
  <c r="BE63" i="1"/>
  <c r="BD63" i="1"/>
  <c r="BC63" i="1"/>
  <c r="AW63" i="1"/>
  <c r="AU63" i="1"/>
  <c r="AT63" i="1"/>
  <c r="AS63" i="1"/>
  <c r="AR63" i="1"/>
  <c r="AL63" i="1"/>
  <c r="AM63" i="1" s="1"/>
  <c r="AJ63" i="1"/>
  <c r="AH63" i="1"/>
  <c r="AG63" i="1"/>
  <c r="AF63" i="1"/>
  <c r="AE63" i="1"/>
  <c r="Z63" i="1"/>
  <c r="Y63" i="1"/>
  <c r="X63" i="1"/>
  <c r="W63" i="1"/>
  <c r="V63" i="1"/>
  <c r="O63" i="1"/>
  <c r="P63" i="1" s="1"/>
  <c r="L63" i="1"/>
  <c r="J63" i="1"/>
  <c r="K63" i="1" s="1"/>
  <c r="H63" i="1"/>
  <c r="GO62" i="1"/>
  <c r="GN62" i="1"/>
  <c r="GM62" i="1"/>
  <c r="GI62" i="1"/>
  <c r="GF62" i="1"/>
  <c r="GE62" i="1"/>
  <c r="GD62" i="1"/>
  <c r="GC62" i="1"/>
  <c r="GA62" i="1"/>
  <c r="FT62" i="1"/>
  <c r="FS62" i="1" s="1"/>
  <c r="FR62" i="1"/>
  <c r="FL62" i="1"/>
  <c r="FJ62" i="1"/>
  <c r="FI62" i="1"/>
  <c r="FH62" i="1"/>
  <c r="FG62" i="1"/>
  <c r="FB62" i="1"/>
  <c r="FA62" i="1"/>
  <c r="EZ62" i="1"/>
  <c r="EY62" i="1"/>
  <c r="ET62" i="1"/>
  <c r="ES62" i="1"/>
  <c r="EP62" i="1"/>
  <c r="EO62" i="1"/>
  <c r="EN62" i="1"/>
  <c r="EM62" i="1"/>
  <c r="EL62" i="1"/>
  <c r="EC62" i="1"/>
  <c r="EB62" i="1"/>
  <c r="DY62" i="1"/>
  <c r="DW62" i="1"/>
  <c r="DV62" i="1"/>
  <c r="DU62" i="1"/>
  <c r="DT62" i="1"/>
  <c r="DM62" i="1"/>
  <c r="DL62" i="1"/>
  <c r="DK62" i="1"/>
  <c r="DJ62" i="1"/>
  <c r="DI62" i="1"/>
  <c r="DH62" i="1"/>
  <c r="CZ62" i="1"/>
  <c r="CX62" i="1"/>
  <c r="CW62" i="1"/>
  <c r="CV62" i="1"/>
  <c r="CU62" i="1"/>
  <c r="CT62" i="1"/>
  <c r="CS62" i="1"/>
  <c r="CE62" i="1"/>
  <c r="CF62" i="1" s="1"/>
  <c r="CC62" i="1"/>
  <c r="CB62" i="1"/>
  <c r="CA62" i="1"/>
  <c r="BZ62" i="1"/>
  <c r="BY62" i="1"/>
  <c r="BX62" i="1"/>
  <c r="BQ62" i="1"/>
  <c r="BG62" i="1"/>
  <c r="BF62" i="1"/>
  <c r="BE62" i="1"/>
  <c r="BD62" i="1"/>
  <c r="BC62" i="1"/>
  <c r="AW62" i="1"/>
  <c r="AU62" i="1"/>
  <c r="AT62" i="1"/>
  <c r="AS62" i="1"/>
  <c r="AR62" i="1"/>
  <c r="AL62" i="1"/>
  <c r="AM62" i="1" s="1"/>
  <c r="AJ62" i="1"/>
  <c r="AH62" i="1"/>
  <c r="AG62" i="1"/>
  <c r="AF62" i="1"/>
  <c r="AE62" i="1"/>
  <c r="Z62" i="1"/>
  <c r="Y62" i="1"/>
  <c r="X62" i="1"/>
  <c r="W62" i="1"/>
  <c r="V62" i="1"/>
  <c r="O62" i="1"/>
  <c r="P62" i="1" s="1"/>
  <c r="L62" i="1"/>
  <c r="J62" i="1"/>
  <c r="K62" i="1" s="1"/>
  <c r="H62" i="1"/>
  <c r="GO61" i="1"/>
  <c r="GN61" i="1"/>
  <c r="GM61" i="1"/>
  <c r="GI61" i="1"/>
  <c r="GF61" i="1"/>
  <c r="GE61" i="1"/>
  <c r="GD61" i="1"/>
  <c r="GC61" i="1"/>
  <c r="GA61" i="1"/>
  <c r="FT61" i="1"/>
  <c r="FS61" i="1" s="1"/>
  <c r="FR61" i="1"/>
  <c r="FL61" i="1"/>
  <c r="FJ61" i="1"/>
  <c r="FI61" i="1"/>
  <c r="FH61" i="1"/>
  <c r="FG61" i="1"/>
  <c r="FB61" i="1"/>
  <c r="FA61" i="1"/>
  <c r="EZ61" i="1"/>
  <c r="EY61" i="1"/>
  <c r="ET61" i="1"/>
  <c r="ES61" i="1"/>
  <c r="EP61" i="1"/>
  <c r="EO61" i="1"/>
  <c r="EN61" i="1"/>
  <c r="EM61" i="1"/>
  <c r="EL61" i="1"/>
  <c r="EC61" i="1"/>
  <c r="EB61" i="1"/>
  <c r="DY61" i="1"/>
  <c r="DW61" i="1"/>
  <c r="DV61" i="1"/>
  <c r="DU61" i="1"/>
  <c r="DT61" i="1"/>
  <c r="DM61" i="1"/>
  <c r="DL61" i="1"/>
  <c r="DK61" i="1"/>
  <c r="DJ61" i="1"/>
  <c r="DI61" i="1"/>
  <c r="DH61" i="1"/>
  <c r="CZ61" i="1"/>
  <c r="CX61" i="1"/>
  <c r="CW61" i="1"/>
  <c r="CV61" i="1"/>
  <c r="CU61" i="1"/>
  <c r="CT61" i="1"/>
  <c r="CS61" i="1"/>
  <c r="CE61" i="1"/>
  <c r="CF61" i="1" s="1"/>
  <c r="CC61" i="1"/>
  <c r="CB61" i="1"/>
  <c r="CA61" i="1"/>
  <c r="BZ61" i="1"/>
  <c r="BY61" i="1"/>
  <c r="BX61" i="1"/>
  <c r="BQ61" i="1"/>
  <c r="BG61" i="1"/>
  <c r="BF61" i="1"/>
  <c r="BE61" i="1"/>
  <c r="BD61" i="1"/>
  <c r="BC61" i="1"/>
  <c r="AW61" i="1"/>
  <c r="AU61" i="1"/>
  <c r="AT61" i="1"/>
  <c r="AS61" i="1"/>
  <c r="AR61" i="1"/>
  <c r="AL61" i="1"/>
  <c r="AM61" i="1" s="1"/>
  <c r="AJ61" i="1"/>
  <c r="AH61" i="1"/>
  <c r="AG61" i="1"/>
  <c r="AF61" i="1"/>
  <c r="AE61" i="1"/>
  <c r="Z61" i="1"/>
  <c r="Y61" i="1"/>
  <c r="X61" i="1"/>
  <c r="W61" i="1"/>
  <c r="V61" i="1"/>
  <c r="O61" i="1"/>
  <c r="P61" i="1" s="1"/>
  <c r="L61" i="1"/>
  <c r="J61" i="1"/>
  <c r="K61" i="1" s="1"/>
  <c r="H61" i="1"/>
  <c r="GO60" i="1"/>
  <c r="GN60" i="1"/>
  <c r="GM60" i="1"/>
  <c r="GI60" i="1"/>
  <c r="GF60" i="1"/>
  <c r="GE60" i="1"/>
  <c r="GD60" i="1"/>
  <c r="GC60" i="1"/>
  <c r="GA60" i="1"/>
  <c r="FT60" i="1"/>
  <c r="FS60" i="1" s="1"/>
  <c r="FR60" i="1"/>
  <c r="FL60" i="1"/>
  <c r="FJ60" i="1"/>
  <c r="FI60" i="1"/>
  <c r="FH60" i="1"/>
  <c r="FG60" i="1"/>
  <c r="FB60" i="1"/>
  <c r="FA60" i="1"/>
  <c r="EZ60" i="1"/>
  <c r="EY60" i="1"/>
  <c r="ET60" i="1"/>
  <c r="ES60" i="1"/>
  <c r="EP60" i="1"/>
  <c r="EO60" i="1"/>
  <c r="EN60" i="1"/>
  <c r="EM60" i="1"/>
  <c r="EL60" i="1"/>
  <c r="EC60" i="1"/>
  <c r="EB60" i="1"/>
  <c r="DY60" i="1"/>
  <c r="DW60" i="1"/>
  <c r="DV60" i="1"/>
  <c r="DU60" i="1"/>
  <c r="DT60" i="1"/>
  <c r="DM60" i="1"/>
  <c r="DL60" i="1"/>
  <c r="DK60" i="1"/>
  <c r="DJ60" i="1"/>
  <c r="DI60" i="1"/>
  <c r="DH60" i="1"/>
  <c r="CZ60" i="1"/>
  <c r="CX60" i="1"/>
  <c r="CW60" i="1"/>
  <c r="CV60" i="1"/>
  <c r="CU60" i="1"/>
  <c r="CT60" i="1"/>
  <c r="CS60" i="1"/>
  <c r="CE60" i="1"/>
  <c r="CF60" i="1" s="1"/>
  <c r="CC60" i="1"/>
  <c r="CB60" i="1"/>
  <c r="CA60" i="1"/>
  <c r="BZ60" i="1"/>
  <c r="BY60" i="1"/>
  <c r="BX60" i="1"/>
  <c r="BQ60" i="1"/>
  <c r="BG60" i="1"/>
  <c r="BF60" i="1"/>
  <c r="BE60" i="1"/>
  <c r="BD60" i="1"/>
  <c r="BC60" i="1"/>
  <c r="AW60" i="1"/>
  <c r="AU60" i="1"/>
  <c r="AT60" i="1"/>
  <c r="AS60" i="1"/>
  <c r="AR60" i="1"/>
  <c r="AL60" i="1"/>
  <c r="AM60" i="1" s="1"/>
  <c r="AJ60" i="1"/>
  <c r="AH60" i="1"/>
  <c r="AG60" i="1"/>
  <c r="AF60" i="1"/>
  <c r="AE60" i="1"/>
  <c r="Z60" i="1"/>
  <c r="Y60" i="1"/>
  <c r="X60" i="1"/>
  <c r="W60" i="1"/>
  <c r="V60" i="1"/>
  <c r="O60" i="1"/>
  <c r="P60" i="1" s="1"/>
  <c r="L60" i="1"/>
  <c r="J60" i="1"/>
  <c r="K60" i="1" s="1"/>
  <c r="H60" i="1"/>
  <c r="GO59" i="1"/>
  <c r="GN59" i="1"/>
  <c r="GM59" i="1"/>
  <c r="GI59" i="1"/>
  <c r="GF59" i="1"/>
  <c r="GE59" i="1"/>
  <c r="GD59" i="1"/>
  <c r="GC59" i="1"/>
  <c r="GA59" i="1"/>
  <c r="FT59" i="1"/>
  <c r="FS59" i="1" s="1"/>
  <c r="FR59" i="1"/>
  <c r="FL59" i="1"/>
  <c r="FJ59" i="1"/>
  <c r="FI59" i="1"/>
  <c r="FH59" i="1"/>
  <c r="FG59" i="1"/>
  <c r="FB59" i="1"/>
  <c r="FA59" i="1"/>
  <c r="EZ59" i="1"/>
  <c r="EY59" i="1"/>
  <c r="ET59" i="1"/>
  <c r="ES59" i="1"/>
  <c r="EP59" i="1"/>
  <c r="EO59" i="1"/>
  <c r="EN59" i="1"/>
  <c r="EM59" i="1"/>
  <c r="EL59" i="1"/>
  <c r="EC59" i="1"/>
  <c r="EB59" i="1"/>
  <c r="DY59" i="1"/>
  <c r="DW59" i="1"/>
  <c r="DV59" i="1"/>
  <c r="DU59" i="1"/>
  <c r="DT59" i="1"/>
  <c r="DM59" i="1"/>
  <c r="DL59" i="1"/>
  <c r="DK59" i="1"/>
  <c r="DJ59" i="1"/>
  <c r="DI59" i="1"/>
  <c r="DH59" i="1"/>
  <c r="CZ59" i="1"/>
  <c r="CX59" i="1"/>
  <c r="CW59" i="1"/>
  <c r="CV59" i="1"/>
  <c r="CU59" i="1"/>
  <c r="CT59" i="1"/>
  <c r="CS59" i="1"/>
  <c r="CE59" i="1"/>
  <c r="CF59" i="1" s="1"/>
  <c r="CC59" i="1"/>
  <c r="CB59" i="1"/>
  <c r="CA59" i="1"/>
  <c r="BZ59" i="1"/>
  <c r="BY59" i="1"/>
  <c r="BX59" i="1"/>
  <c r="BQ59" i="1"/>
  <c r="BG59" i="1"/>
  <c r="BF59" i="1"/>
  <c r="BE59" i="1"/>
  <c r="BD59" i="1"/>
  <c r="BC59" i="1"/>
  <c r="AW59" i="1"/>
  <c r="AU59" i="1"/>
  <c r="AT59" i="1"/>
  <c r="AS59" i="1"/>
  <c r="AR59" i="1"/>
  <c r="AL59" i="1"/>
  <c r="AM59" i="1" s="1"/>
  <c r="AJ59" i="1"/>
  <c r="AH59" i="1"/>
  <c r="AG59" i="1"/>
  <c r="AF59" i="1"/>
  <c r="AE59" i="1"/>
  <c r="Z59" i="1"/>
  <c r="Y59" i="1"/>
  <c r="X59" i="1"/>
  <c r="W59" i="1"/>
  <c r="V59" i="1"/>
  <c r="O59" i="1"/>
  <c r="P59" i="1" s="1"/>
  <c r="L59" i="1"/>
  <c r="J59" i="1"/>
  <c r="K59" i="1" s="1"/>
  <c r="H59" i="1"/>
  <c r="GO58" i="1"/>
  <c r="GN58" i="1"/>
  <c r="GM58" i="1"/>
  <c r="GI58" i="1"/>
  <c r="GF58" i="1"/>
  <c r="GE58" i="1"/>
  <c r="GD58" i="1"/>
  <c r="GC58" i="1"/>
  <c r="GA58" i="1"/>
  <c r="FT58" i="1"/>
  <c r="FS58" i="1" s="1"/>
  <c r="FR58" i="1"/>
  <c r="FL58" i="1"/>
  <c r="FJ58" i="1"/>
  <c r="FI58" i="1"/>
  <c r="FH58" i="1"/>
  <c r="FG58" i="1"/>
  <c r="FB58" i="1"/>
  <c r="FA58" i="1"/>
  <c r="EZ58" i="1"/>
  <c r="EY58" i="1"/>
  <c r="ET58" i="1"/>
  <c r="ES58" i="1"/>
  <c r="EP58" i="1"/>
  <c r="EO58" i="1"/>
  <c r="EN58" i="1"/>
  <c r="EM58" i="1"/>
  <c r="EL58" i="1"/>
  <c r="EC58" i="1"/>
  <c r="EB58" i="1"/>
  <c r="DY58" i="1"/>
  <c r="DW58" i="1"/>
  <c r="DV58" i="1"/>
  <c r="DU58" i="1"/>
  <c r="DT58" i="1"/>
  <c r="DM58" i="1"/>
  <c r="DL58" i="1"/>
  <c r="DK58" i="1"/>
  <c r="DJ58" i="1"/>
  <c r="DI58" i="1"/>
  <c r="DH58" i="1"/>
  <c r="CZ58" i="1"/>
  <c r="CX58" i="1"/>
  <c r="CW58" i="1"/>
  <c r="CV58" i="1"/>
  <c r="CU58" i="1"/>
  <c r="CT58" i="1"/>
  <c r="CS58" i="1"/>
  <c r="CE58" i="1"/>
  <c r="CF58" i="1" s="1"/>
  <c r="CC58" i="1"/>
  <c r="CB58" i="1"/>
  <c r="CA58" i="1"/>
  <c r="BZ58" i="1"/>
  <c r="BY58" i="1"/>
  <c r="BX58" i="1"/>
  <c r="BQ58" i="1"/>
  <c r="BG58" i="1"/>
  <c r="BF58" i="1"/>
  <c r="BE58" i="1"/>
  <c r="BD58" i="1"/>
  <c r="BC58" i="1"/>
  <c r="AW58" i="1"/>
  <c r="AU58" i="1"/>
  <c r="AT58" i="1"/>
  <c r="AS58" i="1"/>
  <c r="AR58" i="1"/>
  <c r="AL58" i="1"/>
  <c r="AM58" i="1" s="1"/>
  <c r="AJ58" i="1"/>
  <c r="AH58" i="1"/>
  <c r="AG58" i="1"/>
  <c r="AF58" i="1"/>
  <c r="AE58" i="1"/>
  <c r="Z58" i="1"/>
  <c r="Y58" i="1"/>
  <c r="X58" i="1"/>
  <c r="W58" i="1"/>
  <c r="V58" i="1"/>
  <c r="O58" i="1"/>
  <c r="P58" i="1" s="1"/>
  <c r="L58" i="1"/>
  <c r="J58" i="1"/>
  <c r="K58" i="1" s="1"/>
  <c r="H58" i="1"/>
  <c r="GO57" i="1"/>
  <c r="GN57" i="1"/>
  <c r="GM57" i="1"/>
  <c r="GI57" i="1"/>
  <c r="GF57" i="1"/>
  <c r="GE57" i="1"/>
  <c r="GD57" i="1"/>
  <c r="GC57" i="1"/>
  <c r="GA57" i="1"/>
  <c r="FT57" i="1"/>
  <c r="FS57" i="1" s="1"/>
  <c r="FR57" i="1"/>
  <c r="FL57" i="1"/>
  <c r="FJ57" i="1"/>
  <c r="FI57" i="1"/>
  <c r="FH57" i="1"/>
  <c r="FG57" i="1"/>
  <c r="FB57" i="1"/>
  <c r="FA57" i="1"/>
  <c r="EZ57" i="1"/>
  <c r="EY57" i="1"/>
  <c r="ET57" i="1"/>
  <c r="ES57" i="1"/>
  <c r="EP57" i="1"/>
  <c r="EO57" i="1"/>
  <c r="EN57" i="1"/>
  <c r="EM57" i="1"/>
  <c r="EL57" i="1"/>
  <c r="EC57" i="1"/>
  <c r="EB57" i="1"/>
  <c r="DY57" i="1"/>
  <c r="DW57" i="1"/>
  <c r="DV57" i="1"/>
  <c r="DU57" i="1"/>
  <c r="DT57" i="1"/>
  <c r="DM57" i="1"/>
  <c r="DL57" i="1"/>
  <c r="DK57" i="1"/>
  <c r="DJ57" i="1"/>
  <c r="DI57" i="1"/>
  <c r="DH57" i="1"/>
  <c r="CZ57" i="1"/>
  <c r="CX57" i="1"/>
  <c r="CW57" i="1"/>
  <c r="CV57" i="1"/>
  <c r="CU57" i="1"/>
  <c r="CT57" i="1"/>
  <c r="CS57" i="1"/>
  <c r="CE57" i="1"/>
  <c r="CF57" i="1" s="1"/>
  <c r="CC57" i="1"/>
  <c r="CB57" i="1"/>
  <c r="CA57" i="1"/>
  <c r="BZ57" i="1"/>
  <c r="BY57" i="1"/>
  <c r="BX57" i="1"/>
  <c r="BQ57" i="1"/>
  <c r="BG57" i="1"/>
  <c r="BF57" i="1"/>
  <c r="BE57" i="1"/>
  <c r="BD57" i="1"/>
  <c r="BC57" i="1"/>
  <c r="AW57" i="1"/>
  <c r="AU57" i="1"/>
  <c r="AT57" i="1"/>
  <c r="AS57" i="1"/>
  <c r="AR57" i="1"/>
  <c r="AL57" i="1"/>
  <c r="AM57" i="1" s="1"/>
  <c r="AJ57" i="1"/>
  <c r="AH57" i="1"/>
  <c r="AG57" i="1"/>
  <c r="AF57" i="1"/>
  <c r="AE57" i="1"/>
  <c r="Z57" i="1"/>
  <c r="Y57" i="1"/>
  <c r="X57" i="1"/>
  <c r="W57" i="1"/>
  <c r="V57" i="1"/>
  <c r="O57" i="1"/>
  <c r="P57" i="1" s="1"/>
  <c r="L57" i="1"/>
  <c r="J57" i="1"/>
  <c r="K57" i="1" s="1"/>
  <c r="H57" i="1"/>
  <c r="GO56" i="1"/>
  <c r="GN56" i="1"/>
  <c r="GM56" i="1"/>
  <c r="GI56" i="1"/>
  <c r="GF56" i="1"/>
  <c r="GE56" i="1"/>
  <c r="GD56" i="1"/>
  <c r="GC56" i="1"/>
  <c r="GA56" i="1"/>
  <c r="FT56" i="1"/>
  <c r="FS56" i="1" s="1"/>
  <c r="FR56" i="1"/>
  <c r="FL56" i="1"/>
  <c r="FJ56" i="1"/>
  <c r="FI56" i="1"/>
  <c r="FH56" i="1"/>
  <c r="FG56" i="1"/>
  <c r="FB56" i="1"/>
  <c r="FA56" i="1"/>
  <c r="EZ56" i="1"/>
  <c r="EY56" i="1"/>
  <c r="ET56" i="1"/>
  <c r="ES56" i="1"/>
  <c r="EP56" i="1"/>
  <c r="EO56" i="1"/>
  <c r="EN56" i="1"/>
  <c r="EM56" i="1"/>
  <c r="EL56" i="1"/>
  <c r="EC56" i="1"/>
  <c r="EB56" i="1"/>
  <c r="DY56" i="1"/>
  <c r="DW56" i="1"/>
  <c r="DV56" i="1"/>
  <c r="DU56" i="1"/>
  <c r="DT56" i="1"/>
  <c r="DM56" i="1"/>
  <c r="DL56" i="1"/>
  <c r="DK56" i="1"/>
  <c r="DJ56" i="1"/>
  <c r="DI56" i="1"/>
  <c r="DH56" i="1"/>
  <c r="CZ56" i="1"/>
  <c r="CX56" i="1"/>
  <c r="CW56" i="1"/>
  <c r="CV56" i="1"/>
  <c r="CU56" i="1"/>
  <c r="CT56" i="1"/>
  <c r="CS56" i="1"/>
  <c r="CE56" i="1"/>
  <c r="CF56" i="1" s="1"/>
  <c r="CC56" i="1"/>
  <c r="CB56" i="1"/>
  <c r="CA56" i="1"/>
  <c r="BZ56" i="1"/>
  <c r="BY56" i="1"/>
  <c r="BX56" i="1"/>
  <c r="BQ56" i="1"/>
  <c r="BG56" i="1"/>
  <c r="BF56" i="1"/>
  <c r="BE56" i="1"/>
  <c r="BD56" i="1"/>
  <c r="BC56" i="1"/>
  <c r="AW56" i="1"/>
  <c r="AU56" i="1"/>
  <c r="AT56" i="1"/>
  <c r="AS56" i="1"/>
  <c r="AR56" i="1"/>
  <c r="AL56" i="1"/>
  <c r="AM56" i="1" s="1"/>
  <c r="AJ56" i="1"/>
  <c r="AH56" i="1"/>
  <c r="AG56" i="1"/>
  <c r="AF56" i="1"/>
  <c r="AE56" i="1"/>
  <c r="Z56" i="1"/>
  <c r="Y56" i="1"/>
  <c r="X56" i="1"/>
  <c r="W56" i="1"/>
  <c r="V56" i="1"/>
  <c r="O56" i="1"/>
  <c r="P56" i="1" s="1"/>
  <c r="L56" i="1"/>
  <c r="J56" i="1"/>
  <c r="K56" i="1" s="1"/>
  <c r="H56" i="1"/>
  <c r="GO55" i="1"/>
  <c r="GN55" i="1"/>
  <c r="GM55" i="1"/>
  <c r="GI55" i="1"/>
  <c r="GF55" i="1"/>
  <c r="GE55" i="1"/>
  <c r="GD55" i="1"/>
  <c r="GC55" i="1"/>
  <c r="GA55" i="1"/>
  <c r="FT55" i="1"/>
  <c r="FS55" i="1" s="1"/>
  <c r="FR55" i="1"/>
  <c r="FL55" i="1"/>
  <c r="FJ55" i="1"/>
  <c r="FI55" i="1"/>
  <c r="FH55" i="1"/>
  <c r="FG55" i="1"/>
  <c r="FB55" i="1"/>
  <c r="FA55" i="1"/>
  <c r="EZ55" i="1"/>
  <c r="EY55" i="1"/>
  <c r="ET55" i="1"/>
  <c r="ES55" i="1"/>
  <c r="EP55" i="1"/>
  <c r="EO55" i="1"/>
  <c r="EN55" i="1"/>
  <c r="EM55" i="1"/>
  <c r="EL55" i="1"/>
  <c r="EC55" i="1"/>
  <c r="EB55" i="1"/>
  <c r="DY55" i="1"/>
  <c r="DW55" i="1"/>
  <c r="DV55" i="1"/>
  <c r="DU55" i="1"/>
  <c r="DT55" i="1"/>
  <c r="DM55" i="1"/>
  <c r="DL55" i="1"/>
  <c r="DK55" i="1"/>
  <c r="DJ55" i="1"/>
  <c r="DI55" i="1"/>
  <c r="DH55" i="1"/>
  <c r="CZ55" i="1"/>
  <c r="CX55" i="1"/>
  <c r="CW55" i="1"/>
  <c r="CV55" i="1"/>
  <c r="CU55" i="1"/>
  <c r="CT55" i="1"/>
  <c r="CS55" i="1"/>
  <c r="CE55" i="1"/>
  <c r="CF55" i="1" s="1"/>
  <c r="CC55" i="1"/>
  <c r="CB55" i="1"/>
  <c r="CA55" i="1"/>
  <c r="BZ55" i="1"/>
  <c r="BY55" i="1"/>
  <c r="BX55" i="1"/>
  <c r="BQ55" i="1"/>
  <c r="BG55" i="1"/>
  <c r="BF55" i="1"/>
  <c r="BE55" i="1"/>
  <c r="BD55" i="1"/>
  <c r="BC55" i="1"/>
  <c r="AW55" i="1"/>
  <c r="AU55" i="1"/>
  <c r="AT55" i="1"/>
  <c r="AS55" i="1"/>
  <c r="AR55" i="1"/>
  <c r="AL55" i="1"/>
  <c r="AM55" i="1" s="1"/>
  <c r="AJ55" i="1"/>
  <c r="AH55" i="1"/>
  <c r="AG55" i="1"/>
  <c r="AF55" i="1"/>
  <c r="AE55" i="1"/>
  <c r="Z55" i="1"/>
  <c r="Y55" i="1"/>
  <c r="X55" i="1"/>
  <c r="W55" i="1"/>
  <c r="V55" i="1"/>
  <c r="O55" i="1"/>
  <c r="P55" i="1" s="1"/>
  <c r="L55" i="1"/>
  <c r="J55" i="1"/>
  <c r="K55" i="1" s="1"/>
  <c r="H55" i="1"/>
  <c r="GO54" i="1"/>
  <c r="GN54" i="1"/>
  <c r="GM54" i="1"/>
  <c r="GI54" i="1"/>
  <c r="GF54" i="1"/>
  <c r="GE54" i="1"/>
  <c r="GD54" i="1"/>
  <c r="GC54" i="1"/>
  <c r="GA54" i="1"/>
  <c r="FT54" i="1"/>
  <c r="FS54" i="1" s="1"/>
  <c r="FR54" i="1"/>
  <c r="FL54" i="1"/>
  <c r="FJ54" i="1"/>
  <c r="FI54" i="1"/>
  <c r="FH54" i="1"/>
  <c r="FG54" i="1"/>
  <c r="FB54" i="1"/>
  <c r="FA54" i="1"/>
  <c r="EZ54" i="1"/>
  <c r="EY54" i="1"/>
  <c r="ET54" i="1"/>
  <c r="ES54" i="1"/>
  <c r="EP54" i="1"/>
  <c r="EO54" i="1"/>
  <c r="EN54" i="1"/>
  <c r="EM54" i="1"/>
  <c r="EL54" i="1"/>
  <c r="EC54" i="1"/>
  <c r="EB54" i="1"/>
  <c r="DY54" i="1"/>
  <c r="DW54" i="1"/>
  <c r="DV54" i="1"/>
  <c r="DU54" i="1"/>
  <c r="DT54" i="1"/>
  <c r="DM54" i="1"/>
  <c r="DL54" i="1"/>
  <c r="DK54" i="1"/>
  <c r="DJ54" i="1"/>
  <c r="DI54" i="1"/>
  <c r="DH54" i="1"/>
  <c r="CZ54" i="1"/>
  <c r="CX54" i="1"/>
  <c r="CW54" i="1"/>
  <c r="CV54" i="1"/>
  <c r="CU54" i="1"/>
  <c r="CT54" i="1"/>
  <c r="CS54" i="1"/>
  <c r="CE54" i="1"/>
  <c r="CF54" i="1" s="1"/>
  <c r="CC54" i="1"/>
  <c r="CB54" i="1"/>
  <c r="CA54" i="1"/>
  <c r="BZ54" i="1"/>
  <c r="BY54" i="1"/>
  <c r="BX54" i="1"/>
  <c r="BQ54" i="1"/>
  <c r="BG54" i="1"/>
  <c r="BF54" i="1"/>
  <c r="BE54" i="1"/>
  <c r="BD54" i="1"/>
  <c r="BC54" i="1"/>
  <c r="AW54" i="1"/>
  <c r="AU54" i="1"/>
  <c r="AT54" i="1"/>
  <c r="AS54" i="1"/>
  <c r="AR54" i="1"/>
  <c r="AL54" i="1"/>
  <c r="AM54" i="1" s="1"/>
  <c r="AJ54" i="1"/>
  <c r="AH54" i="1"/>
  <c r="AG54" i="1"/>
  <c r="AF54" i="1"/>
  <c r="AE54" i="1"/>
  <c r="Z54" i="1"/>
  <c r="Y54" i="1"/>
  <c r="X54" i="1"/>
  <c r="W54" i="1"/>
  <c r="V54" i="1"/>
  <c r="O54" i="1"/>
  <c r="P54" i="1" s="1"/>
  <c r="L54" i="1"/>
  <c r="J54" i="1"/>
  <c r="K54" i="1" s="1"/>
  <c r="H54" i="1"/>
  <c r="GO53" i="1"/>
  <c r="GN53" i="1"/>
  <c r="GM53" i="1"/>
  <c r="GI53" i="1"/>
  <c r="GF53" i="1"/>
  <c r="GE53" i="1"/>
  <c r="GD53" i="1"/>
  <c r="GC53" i="1"/>
  <c r="GA53" i="1"/>
  <c r="FT53" i="1"/>
  <c r="FS53" i="1" s="1"/>
  <c r="FR53" i="1"/>
  <c r="FL53" i="1"/>
  <c r="FJ53" i="1"/>
  <c r="FI53" i="1"/>
  <c r="FH53" i="1"/>
  <c r="FG53" i="1"/>
  <c r="FB53" i="1"/>
  <c r="FA53" i="1"/>
  <c r="EZ53" i="1"/>
  <c r="EY53" i="1"/>
  <c r="ET53" i="1"/>
  <c r="ES53" i="1"/>
  <c r="EP53" i="1"/>
  <c r="EO53" i="1"/>
  <c r="EN53" i="1"/>
  <c r="EM53" i="1"/>
  <c r="EL53" i="1"/>
  <c r="EC53" i="1"/>
  <c r="EB53" i="1"/>
  <c r="DY53" i="1"/>
  <c r="DW53" i="1"/>
  <c r="DV53" i="1"/>
  <c r="DU53" i="1"/>
  <c r="DT53" i="1"/>
  <c r="DM53" i="1"/>
  <c r="DL53" i="1"/>
  <c r="DK53" i="1"/>
  <c r="DJ53" i="1"/>
  <c r="DI53" i="1"/>
  <c r="DH53" i="1"/>
  <c r="CZ53" i="1"/>
  <c r="CX53" i="1"/>
  <c r="CW53" i="1"/>
  <c r="CV53" i="1"/>
  <c r="CU53" i="1"/>
  <c r="CT53" i="1"/>
  <c r="CS53" i="1"/>
  <c r="CE53" i="1"/>
  <c r="CF53" i="1" s="1"/>
  <c r="CC53" i="1"/>
  <c r="CB53" i="1"/>
  <c r="CA53" i="1"/>
  <c r="BZ53" i="1"/>
  <c r="BY53" i="1"/>
  <c r="BX53" i="1"/>
  <c r="BQ53" i="1"/>
  <c r="BG53" i="1"/>
  <c r="BF53" i="1"/>
  <c r="BE53" i="1"/>
  <c r="BD53" i="1"/>
  <c r="BC53" i="1"/>
  <c r="AW53" i="1"/>
  <c r="AU53" i="1"/>
  <c r="AT53" i="1"/>
  <c r="AS53" i="1"/>
  <c r="AR53" i="1"/>
  <c r="AL53" i="1"/>
  <c r="AM53" i="1" s="1"/>
  <c r="AJ53" i="1"/>
  <c r="AH53" i="1"/>
  <c r="AG53" i="1"/>
  <c r="AF53" i="1"/>
  <c r="AE53" i="1"/>
  <c r="Z53" i="1"/>
  <c r="Y53" i="1"/>
  <c r="X53" i="1"/>
  <c r="W53" i="1"/>
  <c r="V53" i="1"/>
  <c r="O53" i="1"/>
  <c r="P53" i="1" s="1"/>
  <c r="L53" i="1"/>
  <c r="J53" i="1"/>
  <c r="K53" i="1" s="1"/>
  <c r="H53" i="1"/>
  <c r="GO52" i="1"/>
  <c r="GN52" i="1"/>
  <c r="GM52" i="1"/>
  <c r="GI52" i="1"/>
  <c r="GF52" i="1"/>
  <c r="GE52" i="1"/>
  <c r="GD52" i="1"/>
  <c r="GC52" i="1"/>
  <c r="GA52" i="1"/>
  <c r="FT52" i="1"/>
  <c r="FS52" i="1" s="1"/>
  <c r="FR52" i="1"/>
  <c r="FL52" i="1"/>
  <c r="FJ52" i="1"/>
  <c r="FI52" i="1"/>
  <c r="FH52" i="1"/>
  <c r="FG52" i="1"/>
  <c r="FB52" i="1"/>
  <c r="FA52" i="1"/>
  <c r="EZ52" i="1"/>
  <c r="EY52" i="1"/>
  <c r="ET52" i="1"/>
  <c r="ES52" i="1"/>
  <c r="EP52" i="1"/>
  <c r="EO52" i="1"/>
  <c r="EN52" i="1"/>
  <c r="EM52" i="1"/>
  <c r="EL52" i="1"/>
  <c r="EC52" i="1"/>
  <c r="EB52" i="1"/>
  <c r="DY52" i="1"/>
  <c r="DW52" i="1"/>
  <c r="DV52" i="1"/>
  <c r="DU52" i="1"/>
  <c r="DT52" i="1"/>
  <c r="DM52" i="1"/>
  <c r="DL52" i="1"/>
  <c r="DK52" i="1"/>
  <c r="DJ52" i="1"/>
  <c r="DI52" i="1"/>
  <c r="DH52" i="1"/>
  <c r="CZ52" i="1"/>
  <c r="CX52" i="1"/>
  <c r="CW52" i="1"/>
  <c r="CV52" i="1"/>
  <c r="CU52" i="1"/>
  <c r="CT52" i="1"/>
  <c r="CS52" i="1"/>
  <c r="CE52" i="1"/>
  <c r="CF52" i="1" s="1"/>
  <c r="CC52" i="1"/>
  <c r="CB52" i="1"/>
  <c r="CA52" i="1"/>
  <c r="BZ52" i="1"/>
  <c r="BY52" i="1"/>
  <c r="BX52" i="1"/>
  <c r="BQ52" i="1"/>
  <c r="BG52" i="1"/>
  <c r="BF52" i="1"/>
  <c r="BE52" i="1"/>
  <c r="BD52" i="1"/>
  <c r="BC52" i="1"/>
  <c r="AW52" i="1"/>
  <c r="AU52" i="1"/>
  <c r="AT52" i="1"/>
  <c r="AS52" i="1"/>
  <c r="AR52" i="1"/>
  <c r="AL52" i="1"/>
  <c r="AM52" i="1" s="1"/>
  <c r="AJ52" i="1"/>
  <c r="AH52" i="1"/>
  <c r="AG52" i="1"/>
  <c r="AF52" i="1"/>
  <c r="AE52" i="1"/>
  <c r="Z52" i="1"/>
  <c r="Y52" i="1"/>
  <c r="X52" i="1"/>
  <c r="W52" i="1"/>
  <c r="V52" i="1"/>
  <c r="O52" i="1"/>
  <c r="P52" i="1" s="1"/>
  <c r="L52" i="1"/>
  <c r="J52" i="1"/>
  <c r="K52" i="1" s="1"/>
  <c r="H52" i="1"/>
  <c r="GO51" i="1"/>
  <c r="GN51" i="1"/>
  <c r="GM51" i="1"/>
  <c r="GI51" i="1"/>
  <c r="GF51" i="1"/>
  <c r="GE51" i="1"/>
  <c r="GD51" i="1"/>
  <c r="GC51" i="1"/>
  <c r="GA51" i="1"/>
  <c r="FT51" i="1"/>
  <c r="FS51" i="1" s="1"/>
  <c r="FR51" i="1"/>
  <c r="FL51" i="1"/>
  <c r="FJ51" i="1"/>
  <c r="FI51" i="1"/>
  <c r="FH51" i="1"/>
  <c r="FG51" i="1"/>
  <c r="FB51" i="1"/>
  <c r="FA51" i="1"/>
  <c r="EZ51" i="1"/>
  <c r="EY51" i="1"/>
  <c r="ET51" i="1"/>
  <c r="ES51" i="1"/>
  <c r="EP51" i="1"/>
  <c r="EO51" i="1"/>
  <c r="EN51" i="1"/>
  <c r="EM51" i="1"/>
  <c r="EL51" i="1"/>
  <c r="EC51" i="1"/>
  <c r="EB51" i="1"/>
  <c r="DY51" i="1"/>
  <c r="DW51" i="1"/>
  <c r="DV51" i="1"/>
  <c r="DU51" i="1"/>
  <c r="DT51" i="1"/>
  <c r="DM51" i="1"/>
  <c r="DL51" i="1"/>
  <c r="DK51" i="1"/>
  <c r="DJ51" i="1"/>
  <c r="DI51" i="1"/>
  <c r="DH51" i="1"/>
  <c r="CZ51" i="1"/>
  <c r="CX51" i="1"/>
  <c r="CW51" i="1"/>
  <c r="CV51" i="1"/>
  <c r="CU51" i="1"/>
  <c r="CT51" i="1"/>
  <c r="CS51" i="1"/>
  <c r="CE51" i="1"/>
  <c r="CF51" i="1" s="1"/>
  <c r="CC51" i="1"/>
  <c r="CB51" i="1"/>
  <c r="CA51" i="1"/>
  <c r="BZ51" i="1"/>
  <c r="BY51" i="1"/>
  <c r="BX51" i="1"/>
  <c r="BQ51" i="1"/>
  <c r="BG51" i="1"/>
  <c r="BF51" i="1"/>
  <c r="BE51" i="1"/>
  <c r="BD51" i="1"/>
  <c r="BC51" i="1"/>
  <c r="AW51" i="1"/>
  <c r="AU51" i="1"/>
  <c r="AT51" i="1"/>
  <c r="AS51" i="1"/>
  <c r="AR51" i="1"/>
  <c r="AL51" i="1"/>
  <c r="AM51" i="1" s="1"/>
  <c r="AJ51" i="1"/>
  <c r="AH51" i="1"/>
  <c r="AG51" i="1"/>
  <c r="AF51" i="1"/>
  <c r="AE51" i="1"/>
  <c r="Z51" i="1"/>
  <c r="Y51" i="1"/>
  <c r="X51" i="1"/>
  <c r="W51" i="1"/>
  <c r="V51" i="1"/>
  <c r="O51" i="1"/>
  <c r="P51" i="1" s="1"/>
  <c r="L51" i="1"/>
  <c r="J51" i="1"/>
  <c r="K51" i="1" s="1"/>
  <c r="H51" i="1"/>
  <c r="GO50" i="1"/>
  <c r="GN50" i="1"/>
  <c r="GM50" i="1"/>
  <c r="GI50" i="1"/>
  <c r="GF50" i="1"/>
  <c r="GE50" i="1"/>
  <c r="GD50" i="1"/>
  <c r="GC50" i="1"/>
  <c r="GA50" i="1"/>
  <c r="FT50" i="1"/>
  <c r="FS50" i="1" s="1"/>
  <c r="FR50" i="1"/>
  <c r="FL50" i="1"/>
  <c r="FJ50" i="1"/>
  <c r="FI50" i="1"/>
  <c r="FH50" i="1"/>
  <c r="FG50" i="1"/>
  <c r="FB50" i="1"/>
  <c r="FA50" i="1"/>
  <c r="EZ50" i="1"/>
  <c r="EY50" i="1"/>
  <c r="ET50" i="1"/>
  <c r="ES50" i="1"/>
  <c r="EP50" i="1"/>
  <c r="EO50" i="1"/>
  <c r="EN50" i="1"/>
  <c r="EM50" i="1"/>
  <c r="EL50" i="1"/>
  <c r="EC50" i="1"/>
  <c r="EB50" i="1"/>
  <c r="DY50" i="1"/>
  <c r="DW50" i="1"/>
  <c r="DV50" i="1"/>
  <c r="DU50" i="1"/>
  <c r="DT50" i="1"/>
  <c r="DM50" i="1"/>
  <c r="DL50" i="1"/>
  <c r="DK50" i="1"/>
  <c r="DJ50" i="1"/>
  <c r="DI50" i="1"/>
  <c r="DH50" i="1"/>
  <c r="CZ50" i="1"/>
  <c r="CX50" i="1"/>
  <c r="CW50" i="1"/>
  <c r="CV50" i="1"/>
  <c r="CU50" i="1"/>
  <c r="CT50" i="1"/>
  <c r="CS50" i="1"/>
  <c r="CE50" i="1"/>
  <c r="CF50" i="1" s="1"/>
  <c r="CC50" i="1"/>
  <c r="CB50" i="1"/>
  <c r="CA50" i="1"/>
  <c r="BZ50" i="1"/>
  <c r="BY50" i="1"/>
  <c r="BX50" i="1"/>
  <c r="BQ50" i="1"/>
  <c r="BG50" i="1"/>
  <c r="BF50" i="1"/>
  <c r="BE50" i="1"/>
  <c r="BD50" i="1"/>
  <c r="BC50" i="1"/>
  <c r="AW50" i="1"/>
  <c r="AU50" i="1"/>
  <c r="AT50" i="1"/>
  <c r="AS50" i="1"/>
  <c r="AR50" i="1"/>
  <c r="AL50" i="1"/>
  <c r="AM50" i="1" s="1"/>
  <c r="AJ50" i="1"/>
  <c r="AH50" i="1"/>
  <c r="AG50" i="1"/>
  <c r="AF50" i="1"/>
  <c r="AE50" i="1"/>
  <c r="Z50" i="1"/>
  <c r="Y50" i="1"/>
  <c r="X50" i="1"/>
  <c r="W50" i="1"/>
  <c r="V50" i="1"/>
  <c r="O50" i="1"/>
  <c r="P50" i="1" s="1"/>
  <c r="L50" i="1"/>
  <c r="J50" i="1"/>
  <c r="K50" i="1" s="1"/>
  <c r="H50" i="1"/>
  <c r="GO49" i="1"/>
  <c r="GN49" i="1"/>
  <c r="GM49" i="1"/>
  <c r="GI49" i="1"/>
  <c r="GF49" i="1"/>
  <c r="GE49" i="1"/>
  <c r="GD49" i="1"/>
  <c r="GC49" i="1"/>
  <c r="GA49" i="1"/>
  <c r="FT49" i="1"/>
  <c r="FS49" i="1" s="1"/>
  <c r="FR49" i="1"/>
  <c r="FL49" i="1"/>
  <c r="FJ49" i="1"/>
  <c r="FI49" i="1"/>
  <c r="FH49" i="1"/>
  <c r="FG49" i="1"/>
  <c r="FB49" i="1"/>
  <c r="FA49" i="1"/>
  <c r="EZ49" i="1"/>
  <c r="EY49" i="1"/>
  <c r="ET49" i="1"/>
  <c r="ES49" i="1"/>
  <c r="EP49" i="1"/>
  <c r="EO49" i="1"/>
  <c r="EN49" i="1"/>
  <c r="EM49" i="1"/>
  <c r="EL49" i="1"/>
  <c r="EC49" i="1"/>
  <c r="EB49" i="1"/>
  <c r="DY49" i="1"/>
  <c r="DW49" i="1"/>
  <c r="DV49" i="1"/>
  <c r="DU49" i="1"/>
  <c r="DT49" i="1"/>
  <c r="DM49" i="1"/>
  <c r="DL49" i="1"/>
  <c r="DK49" i="1"/>
  <c r="DJ49" i="1"/>
  <c r="DI49" i="1"/>
  <c r="DH49" i="1"/>
  <c r="CZ49" i="1"/>
  <c r="CX49" i="1"/>
  <c r="CW49" i="1"/>
  <c r="CV49" i="1"/>
  <c r="CU49" i="1"/>
  <c r="CT49" i="1"/>
  <c r="CS49" i="1"/>
  <c r="CE49" i="1"/>
  <c r="CF49" i="1" s="1"/>
  <c r="CC49" i="1"/>
  <c r="CB49" i="1"/>
  <c r="CA49" i="1"/>
  <c r="BZ49" i="1"/>
  <c r="BY49" i="1"/>
  <c r="BX49" i="1"/>
  <c r="BQ49" i="1"/>
  <c r="BG49" i="1"/>
  <c r="BF49" i="1"/>
  <c r="BE49" i="1"/>
  <c r="BD49" i="1"/>
  <c r="BC49" i="1"/>
  <c r="AW49" i="1"/>
  <c r="AU49" i="1"/>
  <c r="AT49" i="1"/>
  <c r="AS49" i="1"/>
  <c r="AR49" i="1"/>
  <c r="AL49" i="1"/>
  <c r="AM49" i="1" s="1"/>
  <c r="AJ49" i="1"/>
  <c r="AH49" i="1"/>
  <c r="AG49" i="1"/>
  <c r="AF49" i="1"/>
  <c r="AE49" i="1"/>
  <c r="Z49" i="1"/>
  <c r="Y49" i="1"/>
  <c r="X49" i="1"/>
  <c r="W49" i="1"/>
  <c r="V49" i="1"/>
  <c r="O49" i="1"/>
  <c r="P49" i="1" s="1"/>
  <c r="L49" i="1"/>
  <c r="J49" i="1"/>
  <c r="K49" i="1" s="1"/>
  <c r="H49" i="1"/>
  <c r="GO48" i="1"/>
  <c r="GN48" i="1"/>
  <c r="GM48" i="1"/>
  <c r="GI48" i="1"/>
  <c r="GF48" i="1"/>
  <c r="GE48" i="1"/>
  <c r="GD48" i="1"/>
  <c r="GC48" i="1"/>
  <c r="GA48" i="1"/>
  <c r="FT48" i="1"/>
  <c r="FS48" i="1" s="1"/>
  <c r="FR48" i="1"/>
  <c r="FL48" i="1"/>
  <c r="FJ48" i="1"/>
  <c r="FI48" i="1"/>
  <c r="FH48" i="1"/>
  <c r="FG48" i="1"/>
  <c r="FB48" i="1"/>
  <c r="FA48" i="1"/>
  <c r="EZ48" i="1"/>
  <c r="EY48" i="1"/>
  <c r="ET48" i="1"/>
  <c r="ES48" i="1"/>
  <c r="EP48" i="1"/>
  <c r="EO48" i="1"/>
  <c r="EN48" i="1"/>
  <c r="EM48" i="1"/>
  <c r="EL48" i="1"/>
  <c r="EC48" i="1"/>
  <c r="EB48" i="1"/>
  <c r="DY48" i="1"/>
  <c r="DW48" i="1"/>
  <c r="DV48" i="1"/>
  <c r="DU48" i="1"/>
  <c r="DT48" i="1"/>
  <c r="DM48" i="1"/>
  <c r="DL48" i="1"/>
  <c r="DK48" i="1"/>
  <c r="DJ48" i="1"/>
  <c r="DI48" i="1"/>
  <c r="DH48" i="1"/>
  <c r="CZ48" i="1"/>
  <c r="CX48" i="1"/>
  <c r="CW48" i="1"/>
  <c r="CV48" i="1"/>
  <c r="CU48" i="1"/>
  <c r="CT48" i="1"/>
  <c r="CS48" i="1"/>
  <c r="CE48" i="1"/>
  <c r="CF48" i="1" s="1"/>
  <c r="CC48" i="1"/>
  <c r="CB48" i="1"/>
  <c r="CA48" i="1"/>
  <c r="BZ48" i="1"/>
  <c r="BY48" i="1"/>
  <c r="BX48" i="1"/>
  <c r="BQ48" i="1"/>
  <c r="BG48" i="1"/>
  <c r="BF48" i="1"/>
  <c r="BE48" i="1"/>
  <c r="BD48" i="1"/>
  <c r="BC48" i="1"/>
  <c r="AW48" i="1"/>
  <c r="AU48" i="1"/>
  <c r="AT48" i="1"/>
  <c r="AS48" i="1"/>
  <c r="AR48" i="1"/>
  <c r="AL48" i="1"/>
  <c r="AM48" i="1" s="1"/>
  <c r="AJ48" i="1"/>
  <c r="AH48" i="1"/>
  <c r="AG48" i="1"/>
  <c r="AF48" i="1"/>
  <c r="AE48" i="1"/>
  <c r="Z48" i="1"/>
  <c r="Y48" i="1"/>
  <c r="X48" i="1"/>
  <c r="W48" i="1"/>
  <c r="V48" i="1"/>
  <c r="O48" i="1"/>
  <c r="P48" i="1" s="1"/>
  <c r="L48" i="1"/>
  <c r="J48" i="1"/>
  <c r="K48" i="1" s="1"/>
  <c r="H48" i="1"/>
  <c r="GO47" i="1"/>
  <c r="GN47" i="1"/>
  <c r="GM47" i="1"/>
  <c r="GI47" i="1"/>
  <c r="GF47" i="1"/>
  <c r="GE47" i="1"/>
  <c r="GD47" i="1"/>
  <c r="GC47" i="1"/>
  <c r="GA47" i="1"/>
  <c r="FT47" i="1"/>
  <c r="FS47" i="1" s="1"/>
  <c r="FR47" i="1"/>
  <c r="FL47" i="1"/>
  <c r="FJ47" i="1"/>
  <c r="FI47" i="1"/>
  <c r="FH47" i="1"/>
  <c r="FG47" i="1"/>
  <c r="FB47" i="1"/>
  <c r="FA47" i="1"/>
  <c r="EZ47" i="1"/>
  <c r="EY47" i="1"/>
  <c r="ET47" i="1"/>
  <c r="ES47" i="1"/>
  <c r="EP47" i="1"/>
  <c r="EO47" i="1"/>
  <c r="EN47" i="1"/>
  <c r="EM47" i="1"/>
  <c r="EL47" i="1"/>
  <c r="EC47" i="1"/>
  <c r="EB47" i="1"/>
  <c r="DY47" i="1"/>
  <c r="DW47" i="1"/>
  <c r="DV47" i="1"/>
  <c r="DU47" i="1"/>
  <c r="DT47" i="1"/>
  <c r="DM47" i="1"/>
  <c r="DL47" i="1"/>
  <c r="DK47" i="1"/>
  <c r="DJ47" i="1"/>
  <c r="DI47" i="1"/>
  <c r="DH47" i="1"/>
  <c r="CZ47" i="1"/>
  <c r="CX47" i="1"/>
  <c r="CW47" i="1"/>
  <c r="CV47" i="1"/>
  <c r="CU47" i="1"/>
  <c r="CT47" i="1"/>
  <c r="CS47" i="1"/>
  <c r="CE47" i="1"/>
  <c r="CF47" i="1" s="1"/>
  <c r="CC47" i="1"/>
  <c r="CB47" i="1"/>
  <c r="CA47" i="1"/>
  <c r="BZ47" i="1"/>
  <c r="BY47" i="1"/>
  <c r="BX47" i="1"/>
  <c r="BQ47" i="1"/>
  <c r="BG47" i="1"/>
  <c r="BF47" i="1"/>
  <c r="BE47" i="1"/>
  <c r="BD47" i="1"/>
  <c r="BC47" i="1"/>
  <c r="AW47" i="1"/>
  <c r="AU47" i="1"/>
  <c r="AT47" i="1"/>
  <c r="AS47" i="1"/>
  <c r="AR47" i="1"/>
  <c r="AL47" i="1"/>
  <c r="AM47" i="1" s="1"/>
  <c r="AJ47" i="1"/>
  <c r="AH47" i="1"/>
  <c r="AG47" i="1"/>
  <c r="AF47" i="1"/>
  <c r="AE47" i="1"/>
  <c r="Z47" i="1"/>
  <c r="Y47" i="1"/>
  <c r="X47" i="1"/>
  <c r="W47" i="1"/>
  <c r="V47" i="1"/>
  <c r="O47" i="1"/>
  <c r="P47" i="1" s="1"/>
  <c r="L47" i="1"/>
  <c r="J47" i="1"/>
  <c r="K47" i="1" s="1"/>
  <c r="H47" i="1"/>
  <c r="GO46" i="1"/>
  <c r="GN46" i="1"/>
  <c r="GM46" i="1"/>
  <c r="GI46" i="1"/>
  <c r="GF46" i="1"/>
  <c r="GE46" i="1"/>
  <c r="GD46" i="1"/>
  <c r="GC46" i="1"/>
  <c r="GA46" i="1"/>
  <c r="FT46" i="1"/>
  <c r="FS46" i="1" s="1"/>
  <c r="FR46" i="1"/>
  <c r="FL46" i="1"/>
  <c r="FJ46" i="1"/>
  <c r="FI46" i="1"/>
  <c r="FH46" i="1"/>
  <c r="FG46" i="1"/>
  <c r="FB46" i="1"/>
  <c r="FA46" i="1"/>
  <c r="EZ46" i="1"/>
  <c r="EY46" i="1"/>
  <c r="ET46" i="1"/>
  <c r="ES46" i="1"/>
  <c r="EP46" i="1"/>
  <c r="EO46" i="1"/>
  <c r="EN46" i="1"/>
  <c r="EM46" i="1"/>
  <c r="EL46" i="1"/>
  <c r="EC46" i="1"/>
  <c r="EB46" i="1"/>
  <c r="DY46" i="1"/>
  <c r="DW46" i="1"/>
  <c r="DV46" i="1"/>
  <c r="DU46" i="1"/>
  <c r="DT46" i="1"/>
  <c r="DM46" i="1"/>
  <c r="DL46" i="1"/>
  <c r="DK46" i="1"/>
  <c r="DJ46" i="1"/>
  <c r="DI46" i="1"/>
  <c r="DH46" i="1"/>
  <c r="CZ46" i="1"/>
  <c r="CX46" i="1"/>
  <c r="CW46" i="1"/>
  <c r="CV46" i="1"/>
  <c r="CU46" i="1"/>
  <c r="CT46" i="1"/>
  <c r="CS46" i="1"/>
  <c r="CE46" i="1"/>
  <c r="CF46" i="1" s="1"/>
  <c r="CC46" i="1"/>
  <c r="CB46" i="1"/>
  <c r="CA46" i="1"/>
  <c r="BZ46" i="1"/>
  <c r="BY46" i="1"/>
  <c r="BX46" i="1"/>
  <c r="BQ46" i="1"/>
  <c r="BG46" i="1"/>
  <c r="BF46" i="1"/>
  <c r="BE46" i="1"/>
  <c r="BD46" i="1"/>
  <c r="BC46" i="1"/>
  <c r="AW46" i="1"/>
  <c r="AU46" i="1"/>
  <c r="AT46" i="1"/>
  <c r="AS46" i="1"/>
  <c r="AR46" i="1"/>
  <c r="AL46" i="1"/>
  <c r="AM46" i="1" s="1"/>
  <c r="AJ46" i="1"/>
  <c r="AH46" i="1"/>
  <c r="AG46" i="1"/>
  <c r="AF46" i="1"/>
  <c r="AE46" i="1"/>
  <c r="Z46" i="1"/>
  <c r="Y46" i="1"/>
  <c r="X46" i="1"/>
  <c r="W46" i="1"/>
  <c r="V46" i="1"/>
  <c r="O46" i="1"/>
  <c r="P46" i="1" s="1"/>
  <c r="L46" i="1"/>
  <c r="J46" i="1"/>
  <c r="K46" i="1" s="1"/>
  <c r="H46" i="1"/>
  <c r="GO45" i="1"/>
  <c r="GN45" i="1"/>
  <c r="GM45" i="1"/>
  <c r="GI45" i="1"/>
  <c r="GF45" i="1"/>
  <c r="GE45" i="1"/>
  <c r="GD45" i="1"/>
  <c r="GC45" i="1"/>
  <c r="GA45" i="1"/>
  <c r="FT45" i="1"/>
  <c r="FS45" i="1" s="1"/>
  <c r="FR45" i="1"/>
  <c r="FL45" i="1"/>
  <c r="FJ45" i="1"/>
  <c r="FI45" i="1"/>
  <c r="FH45" i="1"/>
  <c r="FG45" i="1"/>
  <c r="FB45" i="1"/>
  <c r="FA45" i="1"/>
  <c r="EZ45" i="1"/>
  <c r="EY45" i="1"/>
  <c r="ET45" i="1"/>
  <c r="ES45" i="1"/>
  <c r="EP45" i="1"/>
  <c r="EO45" i="1"/>
  <c r="EN45" i="1"/>
  <c r="EM45" i="1"/>
  <c r="EL45" i="1"/>
  <c r="EC45" i="1"/>
  <c r="EB45" i="1"/>
  <c r="DY45" i="1"/>
  <c r="DW45" i="1"/>
  <c r="DV45" i="1"/>
  <c r="DU45" i="1"/>
  <c r="DT45" i="1"/>
  <c r="DM45" i="1"/>
  <c r="DL45" i="1"/>
  <c r="DK45" i="1"/>
  <c r="DJ45" i="1"/>
  <c r="DI45" i="1"/>
  <c r="DH45" i="1"/>
  <c r="CZ45" i="1"/>
  <c r="CX45" i="1"/>
  <c r="CW45" i="1"/>
  <c r="CV45" i="1"/>
  <c r="CU45" i="1"/>
  <c r="CT45" i="1"/>
  <c r="CS45" i="1"/>
  <c r="CE45" i="1"/>
  <c r="CF45" i="1" s="1"/>
  <c r="CC45" i="1"/>
  <c r="CB45" i="1"/>
  <c r="CA45" i="1"/>
  <c r="BZ45" i="1"/>
  <c r="BY45" i="1"/>
  <c r="BX45" i="1"/>
  <c r="BQ45" i="1"/>
  <c r="BG45" i="1"/>
  <c r="BF45" i="1"/>
  <c r="BE45" i="1"/>
  <c r="BD45" i="1"/>
  <c r="BC45" i="1"/>
  <c r="AW45" i="1"/>
  <c r="AU45" i="1"/>
  <c r="AT45" i="1"/>
  <c r="AS45" i="1"/>
  <c r="AR45" i="1"/>
  <c r="AL45" i="1"/>
  <c r="AM45" i="1" s="1"/>
  <c r="AJ45" i="1"/>
  <c r="AH45" i="1"/>
  <c r="AG45" i="1"/>
  <c r="AF45" i="1"/>
  <c r="AE45" i="1"/>
  <c r="Z45" i="1"/>
  <c r="Y45" i="1"/>
  <c r="X45" i="1"/>
  <c r="W45" i="1"/>
  <c r="V45" i="1"/>
  <c r="O45" i="1"/>
  <c r="P45" i="1" s="1"/>
  <c r="L45" i="1"/>
  <c r="J45" i="1"/>
  <c r="K45" i="1" s="1"/>
  <c r="H45" i="1"/>
  <c r="GO44" i="1"/>
  <c r="GN44" i="1"/>
  <c r="GM44" i="1"/>
  <c r="GI44" i="1"/>
  <c r="GF44" i="1"/>
  <c r="GE44" i="1"/>
  <c r="GD44" i="1"/>
  <c r="GC44" i="1"/>
  <c r="GA44" i="1"/>
  <c r="FT44" i="1"/>
  <c r="FS44" i="1" s="1"/>
  <c r="FR44" i="1"/>
  <c r="FL44" i="1"/>
  <c r="FJ44" i="1"/>
  <c r="FI44" i="1"/>
  <c r="FH44" i="1"/>
  <c r="FG44" i="1"/>
  <c r="FB44" i="1"/>
  <c r="FA44" i="1"/>
  <c r="EZ44" i="1"/>
  <c r="EY44" i="1"/>
  <c r="ET44" i="1"/>
  <c r="ES44" i="1"/>
  <c r="EP44" i="1"/>
  <c r="EO44" i="1"/>
  <c r="EN44" i="1"/>
  <c r="EM44" i="1"/>
  <c r="EL44" i="1"/>
  <c r="EC44" i="1"/>
  <c r="EB44" i="1"/>
  <c r="DY44" i="1"/>
  <c r="DW44" i="1"/>
  <c r="DV44" i="1"/>
  <c r="DU44" i="1"/>
  <c r="DT44" i="1"/>
  <c r="DM44" i="1"/>
  <c r="DL44" i="1"/>
  <c r="DK44" i="1"/>
  <c r="DJ44" i="1"/>
  <c r="DI44" i="1"/>
  <c r="DH44" i="1"/>
  <c r="CZ44" i="1"/>
  <c r="CX44" i="1"/>
  <c r="CW44" i="1"/>
  <c r="CV44" i="1"/>
  <c r="CU44" i="1"/>
  <c r="CT44" i="1"/>
  <c r="CS44" i="1"/>
  <c r="CE44" i="1"/>
  <c r="CF44" i="1" s="1"/>
  <c r="CC44" i="1"/>
  <c r="CB44" i="1"/>
  <c r="CA44" i="1"/>
  <c r="BZ44" i="1"/>
  <c r="BY44" i="1"/>
  <c r="BX44" i="1"/>
  <c r="BQ44" i="1"/>
  <c r="BG44" i="1"/>
  <c r="BF44" i="1"/>
  <c r="BE44" i="1"/>
  <c r="BD44" i="1"/>
  <c r="BC44" i="1"/>
  <c r="AW44" i="1"/>
  <c r="AU44" i="1"/>
  <c r="AT44" i="1"/>
  <c r="AS44" i="1"/>
  <c r="AR44" i="1"/>
  <c r="AL44" i="1"/>
  <c r="AM44" i="1" s="1"/>
  <c r="AJ44" i="1"/>
  <c r="AH44" i="1"/>
  <c r="AG44" i="1"/>
  <c r="AF44" i="1"/>
  <c r="AE44" i="1"/>
  <c r="Z44" i="1"/>
  <c r="Y44" i="1"/>
  <c r="X44" i="1"/>
  <c r="W44" i="1"/>
  <c r="V44" i="1"/>
  <c r="O44" i="1"/>
  <c r="P44" i="1" s="1"/>
  <c r="L44" i="1"/>
  <c r="J44" i="1"/>
  <c r="K44" i="1" s="1"/>
  <c r="H44" i="1"/>
  <c r="GO43" i="1"/>
  <c r="GN43" i="1"/>
  <c r="GM43" i="1"/>
  <c r="GI43" i="1"/>
  <c r="GF43" i="1"/>
  <c r="GE43" i="1"/>
  <c r="GD43" i="1"/>
  <c r="GC43" i="1"/>
  <c r="GA43" i="1"/>
  <c r="FT43" i="1"/>
  <c r="FS43" i="1" s="1"/>
  <c r="FR43" i="1"/>
  <c r="FL43" i="1"/>
  <c r="FJ43" i="1"/>
  <c r="FI43" i="1"/>
  <c r="FH43" i="1"/>
  <c r="FG43" i="1"/>
  <c r="FB43" i="1"/>
  <c r="FA43" i="1"/>
  <c r="EZ43" i="1"/>
  <c r="EY43" i="1"/>
  <c r="ET43" i="1"/>
  <c r="ES43" i="1"/>
  <c r="EP43" i="1"/>
  <c r="EO43" i="1"/>
  <c r="EN43" i="1"/>
  <c r="EM43" i="1"/>
  <c r="EL43" i="1"/>
  <c r="EC43" i="1"/>
  <c r="EB43" i="1"/>
  <c r="DY43" i="1"/>
  <c r="DW43" i="1"/>
  <c r="DV43" i="1"/>
  <c r="DU43" i="1"/>
  <c r="DT43" i="1"/>
  <c r="DM43" i="1"/>
  <c r="DL43" i="1"/>
  <c r="DK43" i="1"/>
  <c r="DJ43" i="1"/>
  <c r="DI43" i="1"/>
  <c r="DH43" i="1"/>
  <c r="CZ43" i="1"/>
  <c r="CX43" i="1"/>
  <c r="CW43" i="1"/>
  <c r="CV43" i="1"/>
  <c r="CU43" i="1"/>
  <c r="CT43" i="1"/>
  <c r="CS43" i="1"/>
  <c r="CE43" i="1"/>
  <c r="CF43" i="1" s="1"/>
  <c r="CC43" i="1"/>
  <c r="CB43" i="1"/>
  <c r="CA43" i="1"/>
  <c r="BZ43" i="1"/>
  <c r="BY43" i="1"/>
  <c r="BX43" i="1"/>
  <c r="BQ43" i="1"/>
  <c r="BG43" i="1"/>
  <c r="BF43" i="1"/>
  <c r="BE43" i="1"/>
  <c r="BD43" i="1"/>
  <c r="BC43" i="1"/>
  <c r="AW43" i="1"/>
  <c r="AU43" i="1"/>
  <c r="AT43" i="1"/>
  <c r="AS43" i="1"/>
  <c r="AR43" i="1"/>
  <c r="AL43" i="1"/>
  <c r="AM43" i="1" s="1"/>
  <c r="AJ43" i="1"/>
  <c r="AH43" i="1"/>
  <c r="AG43" i="1"/>
  <c r="AF43" i="1"/>
  <c r="AE43" i="1"/>
  <c r="Z43" i="1"/>
  <c r="Y43" i="1"/>
  <c r="X43" i="1"/>
  <c r="W43" i="1"/>
  <c r="V43" i="1"/>
  <c r="O43" i="1"/>
  <c r="P43" i="1" s="1"/>
  <c r="L43" i="1"/>
  <c r="J43" i="1"/>
  <c r="K43" i="1" s="1"/>
  <c r="H43" i="1"/>
  <c r="GO42" i="1"/>
  <c r="GN42" i="1"/>
  <c r="GM42" i="1"/>
  <c r="GI42" i="1"/>
  <c r="GF42" i="1"/>
  <c r="GE42" i="1"/>
  <c r="GD42" i="1"/>
  <c r="GC42" i="1"/>
  <c r="GA42" i="1"/>
  <c r="FT42" i="1"/>
  <c r="FS42" i="1" s="1"/>
  <c r="FR42" i="1"/>
  <c r="FL42" i="1"/>
  <c r="FJ42" i="1"/>
  <c r="FI42" i="1"/>
  <c r="FH42" i="1"/>
  <c r="FG42" i="1"/>
  <c r="FB42" i="1"/>
  <c r="FA42" i="1"/>
  <c r="EZ42" i="1"/>
  <c r="EY42" i="1"/>
  <c r="ET42" i="1"/>
  <c r="ES42" i="1"/>
  <c r="EP42" i="1"/>
  <c r="EO42" i="1"/>
  <c r="EN42" i="1"/>
  <c r="EM42" i="1"/>
  <c r="EL42" i="1"/>
  <c r="EC42" i="1"/>
  <c r="EB42" i="1"/>
  <c r="DY42" i="1"/>
  <c r="DW42" i="1"/>
  <c r="DV42" i="1"/>
  <c r="DU42" i="1"/>
  <c r="DT42" i="1"/>
  <c r="DM42" i="1"/>
  <c r="DL42" i="1"/>
  <c r="DK42" i="1"/>
  <c r="DJ42" i="1"/>
  <c r="DI42" i="1"/>
  <c r="DH42" i="1"/>
  <c r="CZ42" i="1"/>
  <c r="CX42" i="1"/>
  <c r="CW42" i="1"/>
  <c r="CV42" i="1"/>
  <c r="CU42" i="1"/>
  <c r="CT42" i="1"/>
  <c r="CS42" i="1"/>
  <c r="CE42" i="1"/>
  <c r="CF42" i="1" s="1"/>
  <c r="CC42" i="1"/>
  <c r="CB42" i="1"/>
  <c r="CA42" i="1"/>
  <c r="BZ42" i="1"/>
  <c r="BY42" i="1"/>
  <c r="BX42" i="1"/>
  <c r="BQ42" i="1"/>
  <c r="BG42" i="1"/>
  <c r="BF42" i="1"/>
  <c r="BE42" i="1"/>
  <c r="BD42" i="1"/>
  <c r="BC42" i="1"/>
  <c r="AW42" i="1"/>
  <c r="AU42" i="1"/>
  <c r="AT42" i="1"/>
  <c r="AS42" i="1"/>
  <c r="AR42" i="1"/>
  <c r="AL42" i="1"/>
  <c r="AM42" i="1" s="1"/>
  <c r="AJ42" i="1"/>
  <c r="AH42" i="1"/>
  <c r="AG42" i="1"/>
  <c r="AF42" i="1"/>
  <c r="AE42" i="1"/>
  <c r="Z42" i="1"/>
  <c r="Y42" i="1"/>
  <c r="X42" i="1"/>
  <c r="W42" i="1"/>
  <c r="V42" i="1"/>
  <c r="O42" i="1"/>
  <c r="P42" i="1" s="1"/>
  <c r="L42" i="1"/>
  <c r="J42" i="1"/>
  <c r="K42" i="1" s="1"/>
  <c r="H42" i="1"/>
  <c r="GO41" i="1"/>
  <c r="GN41" i="1"/>
  <c r="GM41" i="1"/>
  <c r="GI41" i="1"/>
  <c r="GF41" i="1"/>
  <c r="GE41" i="1"/>
  <c r="GD41" i="1"/>
  <c r="GC41" i="1"/>
  <c r="GA41" i="1"/>
  <c r="FT41" i="1"/>
  <c r="FS41" i="1" s="1"/>
  <c r="FR41" i="1"/>
  <c r="FL41" i="1"/>
  <c r="FJ41" i="1"/>
  <c r="FI41" i="1"/>
  <c r="FH41" i="1"/>
  <c r="FG41" i="1"/>
  <c r="FB41" i="1"/>
  <c r="FA41" i="1"/>
  <c r="EZ41" i="1"/>
  <c r="EY41" i="1"/>
  <c r="ET41" i="1"/>
  <c r="ES41" i="1"/>
  <c r="EP41" i="1"/>
  <c r="EO41" i="1"/>
  <c r="EN41" i="1"/>
  <c r="EM41" i="1"/>
  <c r="EL41" i="1"/>
  <c r="EC41" i="1"/>
  <c r="EB41" i="1"/>
  <c r="DY41" i="1"/>
  <c r="DW41" i="1"/>
  <c r="DV41" i="1"/>
  <c r="DU41" i="1"/>
  <c r="DT41" i="1"/>
  <c r="DM41" i="1"/>
  <c r="DL41" i="1"/>
  <c r="DK41" i="1"/>
  <c r="DJ41" i="1"/>
  <c r="DI41" i="1"/>
  <c r="DH41" i="1"/>
  <c r="CZ41" i="1"/>
  <c r="CX41" i="1"/>
  <c r="CW41" i="1"/>
  <c r="CV41" i="1"/>
  <c r="CU41" i="1"/>
  <c r="CT41" i="1"/>
  <c r="CS41" i="1"/>
  <c r="CE41" i="1"/>
  <c r="CF41" i="1" s="1"/>
  <c r="CC41" i="1"/>
  <c r="CB41" i="1"/>
  <c r="CA41" i="1"/>
  <c r="BZ41" i="1"/>
  <c r="BY41" i="1"/>
  <c r="BX41" i="1"/>
  <c r="BQ41" i="1"/>
  <c r="BG41" i="1"/>
  <c r="BF41" i="1"/>
  <c r="BE41" i="1"/>
  <c r="BD41" i="1"/>
  <c r="BC41" i="1"/>
  <c r="AW41" i="1"/>
  <c r="AU41" i="1"/>
  <c r="AT41" i="1"/>
  <c r="AS41" i="1"/>
  <c r="AR41" i="1"/>
  <c r="AL41" i="1"/>
  <c r="AM41" i="1" s="1"/>
  <c r="AJ41" i="1"/>
  <c r="AH41" i="1"/>
  <c r="AG41" i="1"/>
  <c r="AF41" i="1"/>
  <c r="AE41" i="1"/>
  <c r="Z41" i="1"/>
  <c r="Y41" i="1"/>
  <c r="X41" i="1"/>
  <c r="W41" i="1"/>
  <c r="V41" i="1"/>
  <c r="O41" i="1"/>
  <c r="P41" i="1" s="1"/>
  <c r="L41" i="1"/>
  <c r="J41" i="1"/>
  <c r="K41" i="1" s="1"/>
  <c r="H41" i="1"/>
  <c r="GO40" i="1"/>
  <c r="GN40" i="1"/>
  <c r="GM40" i="1"/>
  <c r="GI40" i="1"/>
  <c r="GF40" i="1"/>
  <c r="GE40" i="1"/>
  <c r="GD40" i="1"/>
  <c r="GC40" i="1"/>
  <c r="GA40" i="1"/>
  <c r="FT40" i="1"/>
  <c r="FS40" i="1" s="1"/>
  <c r="FR40" i="1"/>
  <c r="FL40" i="1"/>
  <c r="FJ40" i="1"/>
  <c r="FI40" i="1"/>
  <c r="FH40" i="1"/>
  <c r="FG40" i="1"/>
  <c r="FB40" i="1"/>
  <c r="FA40" i="1"/>
  <c r="EZ40" i="1"/>
  <c r="EY40" i="1"/>
  <c r="ET40" i="1"/>
  <c r="ES40" i="1"/>
  <c r="EP40" i="1"/>
  <c r="EO40" i="1"/>
  <c r="EN40" i="1"/>
  <c r="EM40" i="1"/>
  <c r="EL40" i="1"/>
  <c r="EC40" i="1"/>
  <c r="EB40" i="1"/>
  <c r="DY40" i="1"/>
  <c r="DW40" i="1"/>
  <c r="DV40" i="1"/>
  <c r="DU40" i="1"/>
  <c r="DT40" i="1"/>
  <c r="DM40" i="1"/>
  <c r="DL40" i="1"/>
  <c r="DK40" i="1"/>
  <c r="DJ40" i="1"/>
  <c r="DI40" i="1"/>
  <c r="DH40" i="1"/>
  <c r="CZ40" i="1"/>
  <c r="CX40" i="1"/>
  <c r="CW40" i="1"/>
  <c r="CV40" i="1"/>
  <c r="CU40" i="1"/>
  <c r="CT40" i="1"/>
  <c r="CS40" i="1"/>
  <c r="CE40" i="1"/>
  <c r="CF40" i="1" s="1"/>
  <c r="CC40" i="1"/>
  <c r="CB40" i="1"/>
  <c r="CA40" i="1"/>
  <c r="BZ40" i="1"/>
  <c r="BY40" i="1"/>
  <c r="BX40" i="1"/>
  <c r="BQ40" i="1"/>
  <c r="BG40" i="1"/>
  <c r="BF40" i="1"/>
  <c r="BE40" i="1"/>
  <c r="BD40" i="1"/>
  <c r="BC40" i="1"/>
  <c r="AW40" i="1"/>
  <c r="AU40" i="1"/>
  <c r="AT40" i="1"/>
  <c r="AS40" i="1"/>
  <c r="AR40" i="1"/>
  <c r="AL40" i="1"/>
  <c r="AM40" i="1" s="1"/>
  <c r="AJ40" i="1"/>
  <c r="AH40" i="1"/>
  <c r="AG40" i="1"/>
  <c r="AF40" i="1"/>
  <c r="AE40" i="1"/>
  <c r="Z40" i="1"/>
  <c r="Y40" i="1"/>
  <c r="X40" i="1"/>
  <c r="W40" i="1"/>
  <c r="V40" i="1"/>
  <c r="O40" i="1"/>
  <c r="P40" i="1" s="1"/>
  <c r="L40" i="1"/>
  <c r="J40" i="1"/>
  <c r="K40" i="1" s="1"/>
  <c r="H40" i="1"/>
  <c r="GO39" i="1"/>
  <c r="GN39" i="1"/>
  <c r="GM39" i="1"/>
  <c r="GI39" i="1"/>
  <c r="GF39" i="1"/>
  <c r="GE39" i="1"/>
  <c r="GD39" i="1"/>
  <c r="GC39" i="1"/>
  <c r="GA39" i="1"/>
  <c r="FT39" i="1"/>
  <c r="FS39" i="1" s="1"/>
  <c r="FR39" i="1"/>
  <c r="FL39" i="1"/>
  <c r="FJ39" i="1"/>
  <c r="FI39" i="1"/>
  <c r="FH39" i="1"/>
  <c r="FG39" i="1"/>
  <c r="FB39" i="1"/>
  <c r="FA39" i="1"/>
  <c r="EZ39" i="1"/>
  <c r="EY39" i="1"/>
  <c r="ET39" i="1"/>
  <c r="ES39" i="1"/>
  <c r="EP39" i="1"/>
  <c r="EO39" i="1"/>
  <c r="EN39" i="1"/>
  <c r="EM39" i="1"/>
  <c r="EL39" i="1"/>
  <c r="EC39" i="1"/>
  <c r="EB39" i="1"/>
  <c r="DY39" i="1"/>
  <c r="DW39" i="1"/>
  <c r="DV39" i="1"/>
  <c r="DU39" i="1"/>
  <c r="DT39" i="1"/>
  <c r="DM39" i="1"/>
  <c r="DL39" i="1"/>
  <c r="DK39" i="1"/>
  <c r="DJ39" i="1"/>
  <c r="DI39" i="1"/>
  <c r="DH39" i="1"/>
  <c r="CZ39" i="1"/>
  <c r="CX39" i="1"/>
  <c r="CW39" i="1"/>
  <c r="CV39" i="1"/>
  <c r="CU39" i="1"/>
  <c r="CT39" i="1"/>
  <c r="CS39" i="1"/>
  <c r="CE39" i="1"/>
  <c r="CF39" i="1" s="1"/>
  <c r="CC39" i="1"/>
  <c r="CB39" i="1"/>
  <c r="CA39" i="1"/>
  <c r="BZ39" i="1"/>
  <c r="BY39" i="1"/>
  <c r="BX39" i="1"/>
  <c r="BQ39" i="1"/>
  <c r="BG39" i="1"/>
  <c r="BF39" i="1"/>
  <c r="BE39" i="1"/>
  <c r="BD39" i="1"/>
  <c r="BC39" i="1"/>
  <c r="AW39" i="1"/>
  <c r="AU39" i="1"/>
  <c r="AT39" i="1"/>
  <c r="AS39" i="1"/>
  <c r="AR39" i="1"/>
  <c r="AL39" i="1"/>
  <c r="AM39" i="1" s="1"/>
  <c r="AJ39" i="1"/>
  <c r="AH39" i="1"/>
  <c r="AG39" i="1"/>
  <c r="AF39" i="1"/>
  <c r="AE39" i="1"/>
  <c r="Z39" i="1"/>
  <c r="Y39" i="1"/>
  <c r="X39" i="1"/>
  <c r="W39" i="1"/>
  <c r="V39" i="1"/>
  <c r="O39" i="1"/>
  <c r="P39" i="1" s="1"/>
  <c r="L39" i="1"/>
  <c r="J39" i="1"/>
  <c r="K39" i="1" s="1"/>
  <c r="H39" i="1"/>
  <c r="GO38" i="1"/>
  <c r="GN38" i="1"/>
  <c r="GM38" i="1"/>
  <c r="GI38" i="1"/>
  <c r="GF38" i="1"/>
  <c r="GE38" i="1"/>
  <c r="GD38" i="1"/>
  <c r="GC38" i="1"/>
  <c r="GA38" i="1"/>
  <c r="FT38" i="1"/>
  <c r="FS38" i="1" s="1"/>
  <c r="FR38" i="1"/>
  <c r="FL38" i="1"/>
  <c r="FJ38" i="1"/>
  <c r="FI38" i="1"/>
  <c r="FH38" i="1"/>
  <c r="FG38" i="1"/>
  <c r="FB38" i="1"/>
  <c r="FA38" i="1"/>
  <c r="EZ38" i="1"/>
  <c r="EY38" i="1"/>
  <c r="ET38" i="1"/>
  <c r="ES38" i="1"/>
  <c r="EP38" i="1"/>
  <c r="EO38" i="1"/>
  <c r="EN38" i="1"/>
  <c r="EM38" i="1"/>
  <c r="EL38" i="1"/>
  <c r="EC38" i="1"/>
  <c r="EB38" i="1"/>
  <c r="DY38" i="1"/>
  <c r="DW38" i="1"/>
  <c r="DV38" i="1"/>
  <c r="DU38" i="1"/>
  <c r="DT38" i="1"/>
  <c r="DM38" i="1"/>
  <c r="DL38" i="1"/>
  <c r="DK38" i="1"/>
  <c r="DJ38" i="1"/>
  <c r="DI38" i="1"/>
  <c r="DH38" i="1"/>
  <c r="CZ38" i="1"/>
  <c r="CX38" i="1"/>
  <c r="CW38" i="1"/>
  <c r="CV38" i="1"/>
  <c r="CU38" i="1"/>
  <c r="CT38" i="1"/>
  <c r="CS38" i="1"/>
  <c r="CE38" i="1"/>
  <c r="CF38" i="1" s="1"/>
  <c r="CC38" i="1"/>
  <c r="CB38" i="1"/>
  <c r="CA38" i="1"/>
  <c r="BZ38" i="1"/>
  <c r="BY38" i="1"/>
  <c r="BX38" i="1"/>
  <c r="BQ38" i="1"/>
  <c r="BG38" i="1"/>
  <c r="BF38" i="1"/>
  <c r="BE38" i="1"/>
  <c r="BD38" i="1"/>
  <c r="BC38" i="1"/>
  <c r="AW38" i="1"/>
  <c r="AU38" i="1"/>
  <c r="AT38" i="1"/>
  <c r="AS38" i="1"/>
  <c r="AR38" i="1"/>
  <c r="AL38" i="1"/>
  <c r="AM38" i="1" s="1"/>
  <c r="AJ38" i="1"/>
  <c r="AH38" i="1"/>
  <c r="AG38" i="1"/>
  <c r="AF38" i="1"/>
  <c r="AE38" i="1"/>
  <c r="Z38" i="1"/>
  <c r="Y38" i="1"/>
  <c r="X38" i="1"/>
  <c r="W38" i="1"/>
  <c r="V38" i="1"/>
  <c r="O38" i="1"/>
  <c r="P38" i="1" s="1"/>
  <c r="L38" i="1"/>
  <c r="J38" i="1"/>
  <c r="K38" i="1" s="1"/>
  <c r="H38" i="1"/>
  <c r="GO37" i="1"/>
  <c r="GN37" i="1"/>
  <c r="GM37" i="1"/>
  <c r="GI37" i="1"/>
  <c r="GF37" i="1"/>
  <c r="GE37" i="1"/>
  <c r="GD37" i="1"/>
  <c r="GC37" i="1"/>
  <c r="GA37" i="1"/>
  <c r="FT37" i="1"/>
  <c r="FS37" i="1" s="1"/>
  <c r="FR37" i="1"/>
  <c r="FL37" i="1"/>
  <c r="FJ37" i="1"/>
  <c r="FI37" i="1"/>
  <c r="FH37" i="1"/>
  <c r="FG37" i="1"/>
  <c r="FB37" i="1"/>
  <c r="FA37" i="1"/>
  <c r="EZ37" i="1"/>
  <c r="EY37" i="1"/>
  <c r="ET37" i="1"/>
  <c r="ES37" i="1"/>
  <c r="EP37" i="1"/>
  <c r="EO37" i="1"/>
  <c r="EN37" i="1"/>
  <c r="EM37" i="1"/>
  <c r="EL37" i="1"/>
  <c r="EC37" i="1"/>
  <c r="EB37" i="1"/>
  <c r="DY37" i="1"/>
  <c r="DW37" i="1"/>
  <c r="DV37" i="1"/>
  <c r="DU37" i="1"/>
  <c r="DT37" i="1"/>
  <c r="DM37" i="1"/>
  <c r="DL37" i="1"/>
  <c r="DK37" i="1"/>
  <c r="DJ37" i="1"/>
  <c r="DI37" i="1"/>
  <c r="DH37" i="1"/>
  <c r="CZ37" i="1"/>
  <c r="CX37" i="1"/>
  <c r="CW37" i="1"/>
  <c r="CV37" i="1"/>
  <c r="CU37" i="1"/>
  <c r="CT37" i="1"/>
  <c r="CS37" i="1"/>
  <c r="CE37" i="1"/>
  <c r="CF37" i="1" s="1"/>
  <c r="CC37" i="1"/>
  <c r="CB37" i="1"/>
  <c r="CA37" i="1"/>
  <c r="BZ37" i="1"/>
  <c r="BY37" i="1"/>
  <c r="BX37" i="1"/>
  <c r="BQ37" i="1"/>
  <c r="BG37" i="1"/>
  <c r="BF37" i="1"/>
  <c r="BE37" i="1"/>
  <c r="BD37" i="1"/>
  <c r="BC37" i="1"/>
  <c r="AW37" i="1"/>
  <c r="AU37" i="1"/>
  <c r="AT37" i="1"/>
  <c r="AS37" i="1"/>
  <c r="AR37" i="1"/>
  <c r="AL37" i="1"/>
  <c r="AM37" i="1" s="1"/>
  <c r="AJ37" i="1"/>
  <c r="AH37" i="1"/>
  <c r="AG37" i="1"/>
  <c r="AF37" i="1"/>
  <c r="AE37" i="1"/>
  <c r="Z37" i="1"/>
  <c r="Y37" i="1"/>
  <c r="X37" i="1"/>
  <c r="W37" i="1"/>
  <c r="V37" i="1"/>
  <c r="O37" i="1"/>
  <c r="P37" i="1" s="1"/>
  <c r="L37" i="1"/>
  <c r="J37" i="1"/>
  <c r="K37" i="1" s="1"/>
  <c r="H37" i="1"/>
  <c r="GO36" i="1"/>
  <c r="GN36" i="1"/>
  <c r="GM36" i="1"/>
  <c r="GI36" i="1"/>
  <c r="GF36" i="1"/>
  <c r="GE36" i="1"/>
  <c r="GD36" i="1"/>
  <c r="GC36" i="1"/>
  <c r="GA36" i="1"/>
  <c r="FT36" i="1"/>
  <c r="FS36" i="1" s="1"/>
  <c r="FR36" i="1"/>
  <c r="FL36" i="1"/>
  <c r="FJ36" i="1"/>
  <c r="FI36" i="1"/>
  <c r="FH36" i="1"/>
  <c r="FG36" i="1"/>
  <c r="FB36" i="1"/>
  <c r="FA36" i="1"/>
  <c r="EZ36" i="1"/>
  <c r="EY36" i="1"/>
  <c r="ET36" i="1"/>
  <c r="ES36" i="1"/>
  <c r="EP36" i="1"/>
  <c r="EO36" i="1"/>
  <c r="EN36" i="1"/>
  <c r="EM36" i="1"/>
  <c r="EL36" i="1"/>
  <c r="EC36" i="1"/>
  <c r="EB36" i="1"/>
  <c r="DY36" i="1"/>
  <c r="DW36" i="1"/>
  <c r="DV36" i="1"/>
  <c r="DU36" i="1"/>
  <c r="DT36" i="1"/>
  <c r="DM36" i="1"/>
  <c r="DL36" i="1"/>
  <c r="DK36" i="1"/>
  <c r="DJ36" i="1"/>
  <c r="DI36" i="1"/>
  <c r="DH36" i="1"/>
  <c r="CZ36" i="1"/>
  <c r="CX36" i="1"/>
  <c r="CW36" i="1"/>
  <c r="CV36" i="1"/>
  <c r="CU36" i="1"/>
  <c r="CT36" i="1"/>
  <c r="CS36" i="1"/>
  <c r="CE36" i="1"/>
  <c r="CF36" i="1" s="1"/>
  <c r="CC36" i="1"/>
  <c r="CB36" i="1"/>
  <c r="CA36" i="1"/>
  <c r="BZ36" i="1"/>
  <c r="BY36" i="1"/>
  <c r="BX36" i="1"/>
  <c r="BQ36" i="1"/>
  <c r="BG36" i="1"/>
  <c r="BF36" i="1"/>
  <c r="BE36" i="1"/>
  <c r="BD36" i="1"/>
  <c r="BC36" i="1"/>
  <c r="AW36" i="1"/>
  <c r="AU36" i="1"/>
  <c r="AT36" i="1"/>
  <c r="AS36" i="1"/>
  <c r="AR36" i="1"/>
  <c r="AL36" i="1"/>
  <c r="AM36" i="1" s="1"/>
  <c r="AJ36" i="1"/>
  <c r="AH36" i="1"/>
  <c r="AG36" i="1"/>
  <c r="AF36" i="1"/>
  <c r="AE36" i="1"/>
  <c r="Z36" i="1"/>
  <c r="Y36" i="1"/>
  <c r="X36" i="1"/>
  <c r="W36" i="1"/>
  <c r="V36" i="1"/>
  <c r="O36" i="1"/>
  <c r="P36" i="1" s="1"/>
  <c r="L36" i="1"/>
  <c r="J36" i="1"/>
  <c r="K36" i="1" s="1"/>
  <c r="H36" i="1"/>
  <c r="GO35" i="1"/>
  <c r="GN35" i="1"/>
  <c r="GM35" i="1"/>
  <c r="GI35" i="1"/>
  <c r="GF35" i="1"/>
  <c r="GE35" i="1"/>
  <c r="GD35" i="1"/>
  <c r="GC35" i="1"/>
  <c r="GA35" i="1"/>
  <c r="FT35" i="1"/>
  <c r="FS35" i="1" s="1"/>
  <c r="FR35" i="1"/>
  <c r="FL35" i="1"/>
  <c r="FJ35" i="1"/>
  <c r="FI35" i="1"/>
  <c r="FH35" i="1"/>
  <c r="FG35" i="1"/>
  <c r="FB35" i="1"/>
  <c r="FA35" i="1"/>
  <c r="EZ35" i="1"/>
  <c r="EY35" i="1"/>
  <c r="ET35" i="1"/>
  <c r="ES35" i="1"/>
  <c r="EP35" i="1"/>
  <c r="EO35" i="1"/>
  <c r="EN35" i="1"/>
  <c r="EM35" i="1"/>
  <c r="EL35" i="1"/>
  <c r="EC35" i="1"/>
  <c r="EB35" i="1"/>
  <c r="DY35" i="1"/>
  <c r="DW35" i="1"/>
  <c r="DV35" i="1"/>
  <c r="DU35" i="1"/>
  <c r="DT35" i="1"/>
  <c r="DM35" i="1"/>
  <c r="DL35" i="1"/>
  <c r="DK35" i="1"/>
  <c r="DJ35" i="1"/>
  <c r="DI35" i="1"/>
  <c r="DH35" i="1"/>
  <c r="CZ35" i="1"/>
  <c r="CX35" i="1"/>
  <c r="CW35" i="1"/>
  <c r="CV35" i="1"/>
  <c r="CU35" i="1"/>
  <c r="CT35" i="1"/>
  <c r="CS35" i="1"/>
  <c r="CE35" i="1"/>
  <c r="CF35" i="1" s="1"/>
  <c r="CC35" i="1"/>
  <c r="CB35" i="1"/>
  <c r="CA35" i="1"/>
  <c r="BZ35" i="1"/>
  <c r="BY35" i="1"/>
  <c r="BX35" i="1"/>
  <c r="BQ35" i="1"/>
  <c r="BG35" i="1"/>
  <c r="BF35" i="1"/>
  <c r="BE35" i="1"/>
  <c r="BD35" i="1"/>
  <c r="BC35" i="1"/>
  <c r="AW35" i="1"/>
  <c r="AU35" i="1"/>
  <c r="AT35" i="1"/>
  <c r="AS35" i="1"/>
  <c r="AR35" i="1"/>
  <c r="AL35" i="1"/>
  <c r="AM35" i="1" s="1"/>
  <c r="AJ35" i="1"/>
  <c r="AH35" i="1"/>
  <c r="AG35" i="1"/>
  <c r="AF35" i="1"/>
  <c r="AE35" i="1"/>
  <c r="Z35" i="1"/>
  <c r="Y35" i="1"/>
  <c r="X35" i="1"/>
  <c r="W35" i="1"/>
  <c r="V35" i="1"/>
  <c r="O35" i="1"/>
  <c r="P35" i="1" s="1"/>
  <c r="L35" i="1"/>
  <c r="J35" i="1"/>
  <c r="K35" i="1" s="1"/>
  <c r="H35" i="1"/>
  <c r="GO34" i="1"/>
  <c r="GN34" i="1"/>
  <c r="GM34" i="1"/>
  <c r="GI34" i="1"/>
  <c r="GF34" i="1"/>
  <c r="GE34" i="1"/>
  <c r="GD34" i="1"/>
  <c r="GC34" i="1"/>
  <c r="GA34" i="1"/>
  <c r="FT34" i="1"/>
  <c r="FS34" i="1" s="1"/>
  <c r="FR34" i="1"/>
  <c r="FL34" i="1"/>
  <c r="FJ34" i="1"/>
  <c r="FI34" i="1"/>
  <c r="FH34" i="1"/>
  <c r="FG34" i="1"/>
  <c r="FB34" i="1"/>
  <c r="FA34" i="1"/>
  <c r="EZ34" i="1"/>
  <c r="EY34" i="1"/>
  <c r="ET34" i="1"/>
  <c r="ES34" i="1"/>
  <c r="EP34" i="1"/>
  <c r="EO34" i="1"/>
  <c r="EN34" i="1"/>
  <c r="EM34" i="1"/>
  <c r="EL34" i="1"/>
  <c r="EC34" i="1"/>
  <c r="EB34" i="1"/>
  <c r="DY34" i="1"/>
  <c r="DW34" i="1"/>
  <c r="DV34" i="1"/>
  <c r="DU34" i="1"/>
  <c r="DT34" i="1"/>
  <c r="DM34" i="1"/>
  <c r="DL34" i="1"/>
  <c r="DK34" i="1"/>
  <c r="DJ34" i="1"/>
  <c r="DI34" i="1"/>
  <c r="DH34" i="1"/>
  <c r="CZ34" i="1"/>
  <c r="CX34" i="1"/>
  <c r="CW34" i="1"/>
  <c r="CV34" i="1"/>
  <c r="CU34" i="1"/>
  <c r="CT34" i="1"/>
  <c r="CS34" i="1"/>
  <c r="CE34" i="1"/>
  <c r="CF34" i="1" s="1"/>
  <c r="CC34" i="1"/>
  <c r="CB34" i="1"/>
  <c r="CA34" i="1"/>
  <c r="BZ34" i="1"/>
  <c r="BY34" i="1"/>
  <c r="BX34" i="1"/>
  <c r="BQ34" i="1"/>
  <c r="BG34" i="1"/>
  <c r="BF34" i="1"/>
  <c r="BE34" i="1"/>
  <c r="BD34" i="1"/>
  <c r="BC34" i="1"/>
  <c r="AW34" i="1"/>
  <c r="AU34" i="1"/>
  <c r="AT34" i="1"/>
  <c r="AS34" i="1"/>
  <c r="AR34" i="1"/>
  <c r="AL34" i="1"/>
  <c r="AM34" i="1" s="1"/>
  <c r="AJ34" i="1"/>
  <c r="AH34" i="1"/>
  <c r="AG34" i="1"/>
  <c r="AF34" i="1"/>
  <c r="AE34" i="1"/>
  <c r="Z34" i="1"/>
  <c r="Y34" i="1"/>
  <c r="X34" i="1"/>
  <c r="W34" i="1"/>
  <c r="V34" i="1"/>
  <c r="O34" i="1"/>
  <c r="P34" i="1" s="1"/>
  <c r="L34" i="1"/>
  <c r="J34" i="1"/>
  <c r="K34" i="1" s="1"/>
  <c r="H34" i="1"/>
  <c r="GO33" i="1"/>
  <c r="GN33" i="1"/>
  <c r="GM33" i="1"/>
  <c r="GI33" i="1"/>
  <c r="GF33" i="1"/>
  <c r="GE33" i="1"/>
  <c r="GD33" i="1"/>
  <c r="GC33" i="1"/>
  <c r="GA33" i="1"/>
  <c r="FT33" i="1"/>
  <c r="FS33" i="1" s="1"/>
  <c r="FR33" i="1"/>
  <c r="FL33" i="1"/>
  <c r="FJ33" i="1"/>
  <c r="FI33" i="1"/>
  <c r="FH33" i="1"/>
  <c r="FG33" i="1"/>
  <c r="FB33" i="1"/>
  <c r="FA33" i="1"/>
  <c r="EZ33" i="1"/>
  <c r="EY33" i="1"/>
  <c r="ET33" i="1"/>
  <c r="ES33" i="1"/>
  <c r="EP33" i="1"/>
  <c r="EO33" i="1"/>
  <c r="EN33" i="1"/>
  <c r="EM33" i="1"/>
  <c r="EL33" i="1"/>
  <c r="EC33" i="1"/>
  <c r="EB33" i="1"/>
  <c r="DY33" i="1"/>
  <c r="DW33" i="1"/>
  <c r="DV33" i="1"/>
  <c r="DU33" i="1"/>
  <c r="DT33" i="1"/>
  <c r="DM33" i="1"/>
  <c r="DL33" i="1"/>
  <c r="DK33" i="1"/>
  <c r="DJ33" i="1"/>
  <c r="DI33" i="1"/>
  <c r="DH33" i="1"/>
  <c r="CZ33" i="1"/>
  <c r="CX33" i="1"/>
  <c r="CW33" i="1"/>
  <c r="CV33" i="1"/>
  <c r="CU33" i="1"/>
  <c r="CT33" i="1"/>
  <c r="CS33" i="1"/>
  <c r="CE33" i="1"/>
  <c r="CF33" i="1" s="1"/>
  <c r="CC33" i="1"/>
  <c r="CB33" i="1"/>
  <c r="CA33" i="1"/>
  <c r="BZ33" i="1"/>
  <c r="BY33" i="1"/>
  <c r="BX33" i="1"/>
  <c r="BQ33" i="1"/>
  <c r="BG33" i="1"/>
  <c r="BF33" i="1"/>
  <c r="BE33" i="1"/>
  <c r="BD33" i="1"/>
  <c r="BC33" i="1"/>
  <c r="AW33" i="1"/>
  <c r="AU33" i="1"/>
  <c r="AT33" i="1"/>
  <c r="AS33" i="1"/>
  <c r="AR33" i="1"/>
  <c r="AL33" i="1"/>
  <c r="AM33" i="1" s="1"/>
  <c r="AJ33" i="1"/>
  <c r="AH33" i="1"/>
  <c r="AG33" i="1"/>
  <c r="AF33" i="1"/>
  <c r="AE33" i="1"/>
  <c r="Z33" i="1"/>
  <c r="Y33" i="1"/>
  <c r="X33" i="1"/>
  <c r="W33" i="1"/>
  <c r="V33" i="1"/>
  <c r="O33" i="1"/>
  <c r="P33" i="1" s="1"/>
  <c r="L33" i="1"/>
  <c r="J33" i="1"/>
  <c r="K33" i="1" s="1"/>
  <c r="H33" i="1"/>
  <c r="GO32" i="1"/>
  <c r="GN32" i="1"/>
  <c r="GM32" i="1"/>
  <c r="GI32" i="1"/>
  <c r="GF32" i="1"/>
  <c r="GE32" i="1"/>
  <c r="GD32" i="1"/>
  <c r="GC32" i="1"/>
  <c r="GA32" i="1"/>
  <c r="FT32" i="1"/>
  <c r="FS32" i="1" s="1"/>
  <c r="FR32" i="1"/>
  <c r="FL32" i="1"/>
  <c r="FJ32" i="1"/>
  <c r="FI32" i="1"/>
  <c r="FH32" i="1"/>
  <c r="FG32" i="1"/>
  <c r="FB32" i="1"/>
  <c r="FA32" i="1"/>
  <c r="EZ32" i="1"/>
  <c r="EY32" i="1"/>
  <c r="ET32" i="1"/>
  <c r="ES32" i="1"/>
  <c r="EP32" i="1"/>
  <c r="EO32" i="1"/>
  <c r="EN32" i="1"/>
  <c r="EM32" i="1"/>
  <c r="EL32" i="1"/>
  <c r="EC32" i="1"/>
  <c r="EB32" i="1"/>
  <c r="DY32" i="1"/>
  <c r="DW32" i="1"/>
  <c r="DV32" i="1"/>
  <c r="DU32" i="1"/>
  <c r="DT32" i="1"/>
  <c r="DM32" i="1"/>
  <c r="DL32" i="1"/>
  <c r="DK32" i="1"/>
  <c r="DJ32" i="1"/>
  <c r="DI32" i="1"/>
  <c r="DH32" i="1"/>
  <c r="CZ32" i="1"/>
  <c r="CX32" i="1"/>
  <c r="CW32" i="1"/>
  <c r="CV32" i="1"/>
  <c r="CU32" i="1"/>
  <c r="CT32" i="1"/>
  <c r="CS32" i="1"/>
  <c r="CE32" i="1"/>
  <c r="CF32" i="1" s="1"/>
  <c r="CC32" i="1"/>
  <c r="CB32" i="1"/>
  <c r="CA32" i="1"/>
  <c r="BZ32" i="1"/>
  <c r="BY32" i="1"/>
  <c r="BX32" i="1"/>
  <c r="BQ32" i="1"/>
  <c r="BG32" i="1"/>
  <c r="BF32" i="1"/>
  <c r="BE32" i="1"/>
  <c r="BD32" i="1"/>
  <c r="BC32" i="1"/>
  <c r="AW32" i="1"/>
  <c r="AU32" i="1"/>
  <c r="AT32" i="1"/>
  <c r="AS32" i="1"/>
  <c r="AR32" i="1"/>
  <c r="AL32" i="1"/>
  <c r="AM32" i="1" s="1"/>
  <c r="AJ32" i="1"/>
  <c r="AH32" i="1"/>
  <c r="AG32" i="1"/>
  <c r="AF32" i="1"/>
  <c r="AE32" i="1"/>
  <c r="Z32" i="1"/>
  <c r="Y32" i="1"/>
  <c r="X32" i="1"/>
  <c r="W32" i="1"/>
  <c r="V32" i="1"/>
  <c r="O32" i="1"/>
  <c r="P32" i="1" s="1"/>
  <c r="L32" i="1"/>
  <c r="J32" i="1"/>
  <c r="K32" i="1" s="1"/>
  <c r="H32" i="1"/>
  <c r="GO31" i="1"/>
  <c r="GN31" i="1"/>
  <c r="GM31" i="1"/>
  <c r="GI31" i="1"/>
  <c r="GF31" i="1"/>
  <c r="GE31" i="1"/>
  <c r="GD31" i="1"/>
  <c r="GC31" i="1"/>
  <c r="GA31" i="1"/>
  <c r="FT31" i="1"/>
  <c r="FS31" i="1" s="1"/>
  <c r="FR31" i="1"/>
  <c r="FL31" i="1"/>
  <c r="FJ31" i="1"/>
  <c r="FI31" i="1"/>
  <c r="FH31" i="1"/>
  <c r="FG31" i="1"/>
  <c r="FB31" i="1"/>
  <c r="FA31" i="1"/>
  <c r="EZ31" i="1"/>
  <c r="EY31" i="1"/>
  <c r="ET31" i="1"/>
  <c r="ES31" i="1"/>
  <c r="EP31" i="1"/>
  <c r="EO31" i="1"/>
  <c r="EN31" i="1"/>
  <c r="EM31" i="1"/>
  <c r="EL31" i="1"/>
  <c r="EC31" i="1"/>
  <c r="EB31" i="1"/>
  <c r="DY31" i="1"/>
  <c r="DW31" i="1"/>
  <c r="DV31" i="1"/>
  <c r="DU31" i="1"/>
  <c r="DT31" i="1"/>
  <c r="DM31" i="1"/>
  <c r="DL31" i="1"/>
  <c r="DK31" i="1"/>
  <c r="DJ31" i="1"/>
  <c r="DI31" i="1"/>
  <c r="DH31" i="1"/>
  <c r="CZ31" i="1"/>
  <c r="CX31" i="1"/>
  <c r="CW31" i="1"/>
  <c r="CV31" i="1"/>
  <c r="CU31" i="1"/>
  <c r="CT31" i="1"/>
  <c r="CS31" i="1"/>
  <c r="CE31" i="1"/>
  <c r="CF31" i="1" s="1"/>
  <c r="CC31" i="1"/>
  <c r="CB31" i="1"/>
  <c r="CA31" i="1"/>
  <c r="BZ31" i="1"/>
  <c r="BY31" i="1"/>
  <c r="BX31" i="1"/>
  <c r="BQ31" i="1"/>
  <c r="BG31" i="1"/>
  <c r="BF31" i="1"/>
  <c r="BE31" i="1"/>
  <c r="BD31" i="1"/>
  <c r="BC31" i="1"/>
  <c r="AW31" i="1"/>
  <c r="AU31" i="1"/>
  <c r="AT31" i="1"/>
  <c r="AS31" i="1"/>
  <c r="AR31" i="1"/>
  <c r="AL31" i="1"/>
  <c r="AM31" i="1" s="1"/>
  <c r="AJ31" i="1"/>
  <c r="AH31" i="1"/>
  <c r="AG31" i="1"/>
  <c r="AF31" i="1"/>
  <c r="AE31" i="1"/>
  <c r="Z31" i="1"/>
  <c r="Y31" i="1"/>
  <c r="X31" i="1"/>
  <c r="W31" i="1"/>
  <c r="V31" i="1"/>
  <c r="O31" i="1"/>
  <c r="P31" i="1" s="1"/>
  <c r="L31" i="1"/>
  <c r="J31" i="1"/>
  <c r="K31" i="1" s="1"/>
  <c r="H31" i="1"/>
  <c r="GO30" i="1"/>
  <c r="GN30" i="1"/>
  <c r="GM30" i="1"/>
  <c r="GI30" i="1"/>
  <c r="GF30" i="1"/>
  <c r="GE30" i="1"/>
  <c r="GD30" i="1"/>
  <c r="GC30" i="1"/>
  <c r="GA30" i="1"/>
  <c r="FT30" i="1"/>
  <c r="FS30" i="1" s="1"/>
  <c r="FR30" i="1"/>
  <c r="FL30" i="1"/>
  <c r="FJ30" i="1"/>
  <c r="FI30" i="1"/>
  <c r="FH30" i="1"/>
  <c r="FG30" i="1"/>
  <c r="FB30" i="1"/>
  <c r="FA30" i="1"/>
  <c r="EZ30" i="1"/>
  <c r="EY30" i="1"/>
  <c r="ET30" i="1"/>
  <c r="ES30" i="1"/>
  <c r="EP30" i="1"/>
  <c r="EO30" i="1"/>
  <c r="EN30" i="1"/>
  <c r="EM30" i="1"/>
  <c r="EL30" i="1"/>
  <c r="EC30" i="1"/>
  <c r="EB30" i="1"/>
  <c r="DY30" i="1"/>
  <c r="DW30" i="1"/>
  <c r="DV30" i="1"/>
  <c r="DU30" i="1"/>
  <c r="DT30" i="1"/>
  <c r="DM30" i="1"/>
  <c r="DL30" i="1"/>
  <c r="DK30" i="1"/>
  <c r="DJ30" i="1"/>
  <c r="DI30" i="1"/>
  <c r="DH30" i="1"/>
  <c r="CZ30" i="1"/>
  <c r="CX30" i="1"/>
  <c r="CW30" i="1"/>
  <c r="CV30" i="1"/>
  <c r="CU30" i="1"/>
  <c r="CT30" i="1"/>
  <c r="CS30" i="1"/>
  <c r="CE30" i="1"/>
  <c r="CF30" i="1" s="1"/>
  <c r="CC30" i="1"/>
  <c r="CB30" i="1"/>
  <c r="CA30" i="1"/>
  <c r="BZ30" i="1"/>
  <c r="BY30" i="1"/>
  <c r="BX30" i="1"/>
  <c r="BQ30" i="1"/>
  <c r="BG30" i="1"/>
  <c r="BF30" i="1"/>
  <c r="BE30" i="1"/>
  <c r="BD30" i="1"/>
  <c r="BC30" i="1"/>
  <c r="AW30" i="1"/>
  <c r="AU30" i="1"/>
  <c r="AT30" i="1"/>
  <c r="AS30" i="1"/>
  <c r="AR30" i="1"/>
  <c r="AL30" i="1"/>
  <c r="AM30" i="1" s="1"/>
  <c r="AJ30" i="1"/>
  <c r="AH30" i="1"/>
  <c r="AG30" i="1"/>
  <c r="AF30" i="1"/>
  <c r="AE30" i="1"/>
  <c r="Z30" i="1"/>
  <c r="Y30" i="1"/>
  <c r="X30" i="1"/>
  <c r="W30" i="1"/>
  <c r="V30" i="1"/>
  <c r="O30" i="1"/>
  <c r="P30" i="1" s="1"/>
  <c r="L30" i="1"/>
  <c r="J30" i="1"/>
  <c r="K30" i="1" s="1"/>
  <c r="H30" i="1"/>
  <c r="GO29" i="1"/>
  <c r="GN29" i="1"/>
  <c r="GM29" i="1"/>
  <c r="GI29" i="1"/>
  <c r="GF29" i="1"/>
  <c r="GE29" i="1"/>
  <c r="GD29" i="1"/>
  <c r="GC29" i="1"/>
  <c r="GA29" i="1"/>
  <c r="FT29" i="1"/>
  <c r="FS29" i="1" s="1"/>
  <c r="FR29" i="1"/>
  <c r="FL29" i="1"/>
  <c r="FJ29" i="1"/>
  <c r="FI29" i="1"/>
  <c r="FH29" i="1"/>
  <c r="FG29" i="1"/>
  <c r="FB29" i="1"/>
  <c r="FA29" i="1"/>
  <c r="EZ29" i="1"/>
  <c r="EY29" i="1"/>
  <c r="ET29" i="1"/>
  <c r="ES29" i="1"/>
  <c r="EP29" i="1"/>
  <c r="EO29" i="1"/>
  <c r="EN29" i="1"/>
  <c r="EM29" i="1"/>
  <c r="EL29" i="1"/>
  <c r="EC29" i="1"/>
  <c r="EB29" i="1"/>
  <c r="DY29" i="1"/>
  <c r="DW29" i="1"/>
  <c r="DV29" i="1"/>
  <c r="DU29" i="1"/>
  <c r="DT29" i="1"/>
  <c r="DM29" i="1"/>
  <c r="DL29" i="1"/>
  <c r="DK29" i="1"/>
  <c r="DJ29" i="1"/>
  <c r="DI29" i="1"/>
  <c r="DH29" i="1"/>
  <c r="CZ29" i="1"/>
  <c r="CX29" i="1"/>
  <c r="CW29" i="1"/>
  <c r="CV29" i="1"/>
  <c r="CU29" i="1"/>
  <c r="CT29" i="1"/>
  <c r="CS29" i="1"/>
  <c r="CE29" i="1"/>
  <c r="CF29" i="1" s="1"/>
  <c r="CC29" i="1"/>
  <c r="CB29" i="1"/>
  <c r="CA29" i="1"/>
  <c r="BZ29" i="1"/>
  <c r="BY29" i="1"/>
  <c r="BX29" i="1"/>
  <c r="BQ29" i="1"/>
  <c r="BG29" i="1"/>
  <c r="BF29" i="1"/>
  <c r="BE29" i="1"/>
  <c r="BD29" i="1"/>
  <c r="BC29" i="1"/>
  <c r="AW29" i="1"/>
  <c r="AU29" i="1"/>
  <c r="AT29" i="1"/>
  <c r="AS29" i="1"/>
  <c r="AR29" i="1"/>
  <c r="AL29" i="1"/>
  <c r="AM29" i="1" s="1"/>
  <c r="AJ29" i="1"/>
  <c r="AH29" i="1"/>
  <c r="AG29" i="1"/>
  <c r="AF29" i="1"/>
  <c r="AE29" i="1"/>
  <c r="Z29" i="1"/>
  <c r="Y29" i="1"/>
  <c r="X29" i="1"/>
  <c r="W29" i="1"/>
  <c r="V29" i="1"/>
  <c r="O29" i="1"/>
  <c r="P29" i="1" s="1"/>
  <c r="L29" i="1"/>
  <c r="J29" i="1"/>
  <c r="K29" i="1" s="1"/>
  <c r="H29" i="1"/>
  <c r="GO28" i="1"/>
  <c r="GN28" i="1"/>
  <c r="GM28" i="1"/>
  <c r="GI28" i="1"/>
  <c r="GF28" i="1"/>
  <c r="GE28" i="1"/>
  <c r="GD28" i="1"/>
  <c r="GC28" i="1"/>
  <c r="GA28" i="1"/>
  <c r="FT28" i="1"/>
  <c r="FS28" i="1" s="1"/>
  <c r="FR28" i="1"/>
  <c r="FL28" i="1"/>
  <c r="FJ28" i="1"/>
  <c r="FI28" i="1"/>
  <c r="FH28" i="1"/>
  <c r="FG28" i="1"/>
  <c r="FB28" i="1"/>
  <c r="FA28" i="1"/>
  <c r="EZ28" i="1"/>
  <c r="EY28" i="1"/>
  <c r="ET28" i="1"/>
  <c r="ES28" i="1"/>
  <c r="EP28" i="1"/>
  <c r="EO28" i="1"/>
  <c r="EN28" i="1"/>
  <c r="EM28" i="1"/>
  <c r="EL28" i="1"/>
  <c r="EC28" i="1"/>
  <c r="EB28" i="1"/>
  <c r="DY28" i="1"/>
  <c r="DW28" i="1"/>
  <c r="DV28" i="1"/>
  <c r="DU28" i="1"/>
  <c r="DT28" i="1"/>
  <c r="DM28" i="1"/>
  <c r="DL28" i="1"/>
  <c r="DK28" i="1"/>
  <c r="DJ28" i="1"/>
  <c r="DI28" i="1"/>
  <c r="DH28" i="1"/>
  <c r="CZ28" i="1"/>
  <c r="CX28" i="1"/>
  <c r="CW28" i="1"/>
  <c r="CV28" i="1"/>
  <c r="CU28" i="1"/>
  <c r="CT28" i="1"/>
  <c r="CS28" i="1"/>
  <c r="CE28" i="1"/>
  <c r="CF28" i="1" s="1"/>
  <c r="CC28" i="1"/>
  <c r="CB28" i="1"/>
  <c r="CA28" i="1"/>
  <c r="BZ28" i="1"/>
  <c r="BY28" i="1"/>
  <c r="BX28" i="1"/>
  <c r="BQ28" i="1"/>
  <c r="BG28" i="1"/>
  <c r="BF28" i="1"/>
  <c r="BE28" i="1"/>
  <c r="BD28" i="1"/>
  <c r="BC28" i="1"/>
  <c r="AW28" i="1"/>
  <c r="AU28" i="1"/>
  <c r="AT28" i="1"/>
  <c r="AS28" i="1"/>
  <c r="AR28" i="1"/>
  <c r="AL28" i="1"/>
  <c r="AM28" i="1" s="1"/>
  <c r="AJ28" i="1"/>
  <c r="AH28" i="1"/>
  <c r="AG28" i="1"/>
  <c r="AF28" i="1"/>
  <c r="AE28" i="1"/>
  <c r="Z28" i="1"/>
  <c r="Y28" i="1"/>
  <c r="X28" i="1"/>
  <c r="W28" i="1"/>
  <c r="V28" i="1"/>
  <c r="O28" i="1"/>
  <c r="P28" i="1" s="1"/>
  <c r="L28" i="1"/>
  <c r="J28" i="1"/>
  <c r="K28" i="1" s="1"/>
  <c r="H28" i="1"/>
  <c r="GO27" i="1"/>
  <c r="GN27" i="1"/>
  <c r="GM27" i="1"/>
  <c r="GI27" i="1"/>
  <c r="GF27" i="1"/>
  <c r="GE27" i="1"/>
  <c r="GD27" i="1"/>
  <c r="GC27" i="1"/>
  <c r="GA27" i="1"/>
  <c r="FT27" i="1"/>
  <c r="FS27" i="1" s="1"/>
  <c r="FR27" i="1"/>
  <c r="FL27" i="1"/>
  <c r="FJ27" i="1"/>
  <c r="FI27" i="1"/>
  <c r="FH27" i="1"/>
  <c r="FG27" i="1"/>
  <c r="FB27" i="1"/>
  <c r="FA27" i="1"/>
  <c r="EZ27" i="1"/>
  <c r="EY27" i="1"/>
  <c r="ET27" i="1"/>
  <c r="ES27" i="1"/>
  <c r="EP27" i="1"/>
  <c r="EO27" i="1"/>
  <c r="EN27" i="1"/>
  <c r="EM27" i="1"/>
  <c r="EL27" i="1"/>
  <c r="EC27" i="1"/>
  <c r="EB27" i="1"/>
  <c r="DY27" i="1"/>
  <c r="DW27" i="1"/>
  <c r="DV27" i="1"/>
  <c r="DU27" i="1"/>
  <c r="DT27" i="1"/>
  <c r="DM27" i="1"/>
  <c r="DL27" i="1"/>
  <c r="DK27" i="1"/>
  <c r="DJ27" i="1"/>
  <c r="DI27" i="1"/>
  <c r="DH27" i="1"/>
  <c r="CZ27" i="1"/>
  <c r="CX27" i="1"/>
  <c r="CW27" i="1"/>
  <c r="CV27" i="1"/>
  <c r="CU27" i="1"/>
  <c r="CT27" i="1"/>
  <c r="CS27" i="1"/>
  <c r="CE27" i="1"/>
  <c r="CF27" i="1" s="1"/>
  <c r="CC27" i="1"/>
  <c r="CB27" i="1"/>
  <c r="CA27" i="1"/>
  <c r="BZ27" i="1"/>
  <c r="BY27" i="1"/>
  <c r="BX27" i="1"/>
  <c r="BQ27" i="1"/>
  <c r="BG27" i="1"/>
  <c r="BF27" i="1"/>
  <c r="BE27" i="1"/>
  <c r="BD27" i="1"/>
  <c r="BC27" i="1"/>
  <c r="AW27" i="1"/>
  <c r="AU27" i="1"/>
  <c r="AT27" i="1"/>
  <c r="AS27" i="1"/>
  <c r="AR27" i="1"/>
  <c r="AL27" i="1"/>
  <c r="AM27" i="1" s="1"/>
  <c r="AJ27" i="1"/>
  <c r="AH27" i="1"/>
  <c r="AG27" i="1"/>
  <c r="AF27" i="1"/>
  <c r="AE27" i="1"/>
  <c r="Z27" i="1"/>
  <c r="Y27" i="1"/>
  <c r="X27" i="1"/>
  <c r="W27" i="1"/>
  <c r="V27" i="1"/>
  <c r="O27" i="1"/>
  <c r="P27" i="1" s="1"/>
  <c r="L27" i="1"/>
  <c r="J27" i="1"/>
  <c r="K27" i="1" s="1"/>
  <c r="H27" i="1"/>
  <c r="GO26" i="1"/>
  <c r="GN26" i="1"/>
  <c r="GM26" i="1"/>
  <c r="GI26" i="1"/>
  <c r="GF26" i="1"/>
  <c r="GE26" i="1"/>
  <c r="GD26" i="1"/>
  <c r="GC26" i="1"/>
  <c r="GA26" i="1"/>
  <c r="FT26" i="1"/>
  <c r="FS26" i="1" s="1"/>
  <c r="FR26" i="1"/>
  <c r="FL26" i="1"/>
  <c r="FJ26" i="1"/>
  <c r="FI26" i="1"/>
  <c r="FH26" i="1"/>
  <c r="FG26" i="1"/>
  <c r="FB26" i="1"/>
  <c r="FA26" i="1"/>
  <c r="EZ26" i="1"/>
  <c r="EY26" i="1"/>
  <c r="ET26" i="1"/>
  <c r="ES26" i="1"/>
  <c r="EP26" i="1"/>
  <c r="EO26" i="1"/>
  <c r="EN26" i="1"/>
  <c r="EM26" i="1"/>
  <c r="EL26" i="1"/>
  <c r="EC26" i="1"/>
  <c r="EB26" i="1"/>
  <c r="DY26" i="1"/>
  <c r="DW26" i="1"/>
  <c r="DV26" i="1"/>
  <c r="DU26" i="1"/>
  <c r="DT26" i="1"/>
  <c r="DM26" i="1"/>
  <c r="DL26" i="1"/>
  <c r="DK26" i="1"/>
  <c r="DJ26" i="1"/>
  <c r="DI26" i="1"/>
  <c r="DH26" i="1"/>
  <c r="CZ26" i="1"/>
  <c r="CX26" i="1"/>
  <c r="CW26" i="1"/>
  <c r="CV26" i="1"/>
  <c r="CU26" i="1"/>
  <c r="CT26" i="1"/>
  <c r="CS26" i="1"/>
  <c r="CE26" i="1"/>
  <c r="CF26" i="1" s="1"/>
  <c r="CC26" i="1"/>
  <c r="CB26" i="1"/>
  <c r="CA26" i="1"/>
  <c r="BZ26" i="1"/>
  <c r="BY26" i="1"/>
  <c r="BX26" i="1"/>
  <c r="BQ26" i="1"/>
  <c r="BG26" i="1"/>
  <c r="BF26" i="1"/>
  <c r="BE26" i="1"/>
  <c r="BD26" i="1"/>
  <c r="BC26" i="1"/>
  <c r="AW26" i="1"/>
  <c r="AU26" i="1"/>
  <c r="AT26" i="1"/>
  <c r="AS26" i="1"/>
  <c r="AR26" i="1"/>
  <c r="AL26" i="1"/>
  <c r="AM26" i="1" s="1"/>
  <c r="AJ26" i="1"/>
  <c r="AH26" i="1"/>
  <c r="AG26" i="1"/>
  <c r="AF26" i="1"/>
  <c r="AE26" i="1"/>
  <c r="Z26" i="1"/>
  <c r="Y26" i="1"/>
  <c r="X26" i="1"/>
  <c r="W26" i="1"/>
  <c r="V26" i="1"/>
  <c r="O26" i="1"/>
  <c r="P26" i="1" s="1"/>
  <c r="L26" i="1"/>
  <c r="J26" i="1"/>
  <c r="K26" i="1" s="1"/>
  <c r="H26" i="1"/>
  <c r="GO25" i="1"/>
  <c r="GN25" i="1"/>
  <c r="GM25" i="1"/>
  <c r="GI25" i="1"/>
  <c r="GF25" i="1"/>
  <c r="GE25" i="1"/>
  <c r="GD25" i="1"/>
  <c r="GC25" i="1"/>
  <c r="GA25" i="1"/>
  <c r="FT25" i="1"/>
  <c r="FS25" i="1" s="1"/>
  <c r="FR25" i="1"/>
  <c r="FL25" i="1"/>
  <c r="FJ25" i="1"/>
  <c r="FI25" i="1"/>
  <c r="FH25" i="1"/>
  <c r="FG25" i="1"/>
  <c r="FB25" i="1"/>
  <c r="FA25" i="1"/>
  <c r="EZ25" i="1"/>
  <c r="EY25" i="1"/>
  <c r="ET25" i="1"/>
  <c r="ES25" i="1"/>
  <c r="EP25" i="1"/>
  <c r="EO25" i="1"/>
  <c r="EN25" i="1"/>
  <c r="EM25" i="1"/>
  <c r="EL25" i="1"/>
  <c r="EC25" i="1"/>
  <c r="EB25" i="1"/>
  <c r="DY25" i="1"/>
  <c r="DW25" i="1"/>
  <c r="DV25" i="1"/>
  <c r="DU25" i="1"/>
  <c r="DT25" i="1"/>
  <c r="DM25" i="1"/>
  <c r="DL25" i="1"/>
  <c r="DK25" i="1"/>
  <c r="DJ25" i="1"/>
  <c r="DI25" i="1"/>
  <c r="DH25" i="1"/>
  <c r="CZ25" i="1"/>
  <c r="CX25" i="1"/>
  <c r="CW25" i="1"/>
  <c r="CV25" i="1"/>
  <c r="CU25" i="1"/>
  <c r="CT25" i="1"/>
  <c r="CS25" i="1"/>
  <c r="CE25" i="1"/>
  <c r="CF25" i="1" s="1"/>
  <c r="CC25" i="1"/>
  <c r="CB25" i="1"/>
  <c r="CA25" i="1"/>
  <c r="BZ25" i="1"/>
  <c r="BY25" i="1"/>
  <c r="BX25" i="1"/>
  <c r="BQ25" i="1"/>
  <c r="BG25" i="1"/>
  <c r="BF25" i="1"/>
  <c r="BE25" i="1"/>
  <c r="BD25" i="1"/>
  <c r="BC25" i="1"/>
  <c r="AW25" i="1"/>
  <c r="AU25" i="1"/>
  <c r="AT25" i="1"/>
  <c r="AS25" i="1"/>
  <c r="AR25" i="1"/>
  <c r="AL25" i="1"/>
  <c r="AM25" i="1" s="1"/>
  <c r="AJ25" i="1"/>
  <c r="AH25" i="1"/>
  <c r="AG25" i="1"/>
  <c r="AF25" i="1"/>
  <c r="AE25" i="1"/>
  <c r="Z25" i="1"/>
  <c r="Y25" i="1"/>
  <c r="X25" i="1"/>
  <c r="W25" i="1"/>
  <c r="V25" i="1"/>
  <c r="O25" i="1"/>
  <c r="P25" i="1" s="1"/>
  <c r="L25" i="1"/>
  <c r="J25" i="1"/>
  <c r="K25" i="1" s="1"/>
  <c r="H25" i="1"/>
  <c r="GO24" i="1"/>
  <c r="GN24" i="1"/>
  <c r="GM24" i="1"/>
  <c r="GI24" i="1"/>
  <c r="GF24" i="1"/>
  <c r="GE24" i="1"/>
  <c r="GD24" i="1"/>
  <c r="GC24" i="1"/>
  <c r="GA24" i="1"/>
  <c r="FT24" i="1"/>
  <c r="FS24" i="1" s="1"/>
  <c r="FR24" i="1"/>
  <c r="FL24" i="1"/>
  <c r="FJ24" i="1"/>
  <c r="FI24" i="1"/>
  <c r="FH24" i="1"/>
  <c r="FG24" i="1"/>
  <c r="FB24" i="1"/>
  <c r="FA24" i="1"/>
  <c r="EZ24" i="1"/>
  <c r="EY24" i="1"/>
  <c r="ET24" i="1"/>
  <c r="ES24" i="1"/>
  <c r="EP24" i="1"/>
  <c r="EO24" i="1"/>
  <c r="EN24" i="1"/>
  <c r="EM24" i="1"/>
  <c r="EL24" i="1"/>
  <c r="EC24" i="1"/>
  <c r="EB24" i="1"/>
  <c r="DY24" i="1"/>
  <c r="DW24" i="1"/>
  <c r="DV24" i="1"/>
  <c r="DU24" i="1"/>
  <c r="DT24" i="1"/>
  <c r="DM24" i="1"/>
  <c r="DL24" i="1"/>
  <c r="DK24" i="1"/>
  <c r="DJ24" i="1"/>
  <c r="DI24" i="1"/>
  <c r="DH24" i="1"/>
  <c r="CZ24" i="1"/>
  <c r="CX24" i="1"/>
  <c r="CW24" i="1"/>
  <c r="CV24" i="1"/>
  <c r="CU24" i="1"/>
  <c r="CT24" i="1"/>
  <c r="CS24" i="1"/>
  <c r="CE24" i="1"/>
  <c r="CF24" i="1" s="1"/>
  <c r="CC24" i="1"/>
  <c r="CB24" i="1"/>
  <c r="CA24" i="1"/>
  <c r="BZ24" i="1"/>
  <c r="BY24" i="1"/>
  <c r="BX24" i="1"/>
  <c r="BQ24" i="1"/>
  <c r="BG24" i="1"/>
  <c r="BF24" i="1"/>
  <c r="BE24" i="1"/>
  <c r="BD24" i="1"/>
  <c r="BC24" i="1"/>
  <c r="AW24" i="1"/>
  <c r="AU24" i="1"/>
  <c r="AT24" i="1"/>
  <c r="AS24" i="1"/>
  <c r="AR24" i="1"/>
  <c r="AL24" i="1"/>
  <c r="AM24" i="1" s="1"/>
  <c r="AJ24" i="1"/>
  <c r="AH24" i="1"/>
  <c r="AG24" i="1"/>
  <c r="AF24" i="1"/>
  <c r="AE24" i="1"/>
  <c r="Z24" i="1"/>
  <c r="Y24" i="1"/>
  <c r="X24" i="1"/>
  <c r="W24" i="1"/>
  <c r="V24" i="1"/>
  <c r="O24" i="1"/>
  <c r="P24" i="1" s="1"/>
  <c r="L24" i="1"/>
  <c r="J24" i="1"/>
  <c r="K24" i="1" s="1"/>
  <c r="H24" i="1"/>
  <c r="GO23" i="1"/>
  <c r="GN23" i="1"/>
  <c r="GM23" i="1"/>
  <c r="GI23" i="1"/>
  <c r="GF23" i="1"/>
  <c r="GE23" i="1"/>
  <c r="GD23" i="1"/>
  <c r="GC23" i="1"/>
  <c r="GA23" i="1"/>
  <c r="FT23" i="1"/>
  <c r="FS23" i="1" s="1"/>
  <c r="FR23" i="1"/>
  <c r="FL23" i="1"/>
  <c r="FJ23" i="1"/>
  <c r="FI23" i="1"/>
  <c r="FH23" i="1"/>
  <c r="FG23" i="1"/>
  <c r="FB23" i="1"/>
  <c r="FA23" i="1"/>
  <c r="EZ23" i="1"/>
  <c r="EY23" i="1"/>
  <c r="ET23" i="1"/>
  <c r="ES23" i="1"/>
  <c r="EP23" i="1"/>
  <c r="EO23" i="1"/>
  <c r="EN23" i="1"/>
  <c r="EM23" i="1"/>
  <c r="EL23" i="1"/>
  <c r="EC23" i="1"/>
  <c r="EB23" i="1"/>
  <c r="DY23" i="1"/>
  <c r="DW23" i="1"/>
  <c r="DV23" i="1"/>
  <c r="DU23" i="1"/>
  <c r="DT23" i="1"/>
  <c r="DM23" i="1"/>
  <c r="DL23" i="1"/>
  <c r="DK23" i="1"/>
  <c r="DJ23" i="1"/>
  <c r="DI23" i="1"/>
  <c r="DH23" i="1"/>
  <c r="CZ23" i="1"/>
  <c r="CX23" i="1"/>
  <c r="CW23" i="1"/>
  <c r="CV23" i="1"/>
  <c r="CU23" i="1"/>
  <c r="CT23" i="1"/>
  <c r="CS23" i="1"/>
  <c r="CE23" i="1"/>
  <c r="CF23" i="1" s="1"/>
  <c r="CC23" i="1"/>
  <c r="CB23" i="1"/>
  <c r="CA23" i="1"/>
  <c r="BZ23" i="1"/>
  <c r="BY23" i="1"/>
  <c r="BX23" i="1"/>
  <c r="BQ23" i="1"/>
  <c r="BG23" i="1"/>
  <c r="BF23" i="1"/>
  <c r="BE23" i="1"/>
  <c r="BD23" i="1"/>
  <c r="BC23" i="1"/>
  <c r="AW23" i="1"/>
  <c r="AU23" i="1"/>
  <c r="AT23" i="1"/>
  <c r="AS23" i="1"/>
  <c r="AR23" i="1"/>
  <c r="AL23" i="1"/>
  <c r="AM23" i="1" s="1"/>
  <c r="AJ23" i="1"/>
  <c r="AH23" i="1"/>
  <c r="AG23" i="1"/>
  <c r="AF23" i="1"/>
  <c r="AE23" i="1"/>
  <c r="Z23" i="1"/>
  <c r="Y23" i="1"/>
  <c r="X23" i="1"/>
  <c r="W23" i="1"/>
  <c r="V23" i="1"/>
  <c r="O23" i="1"/>
  <c r="P23" i="1" s="1"/>
  <c r="L23" i="1"/>
  <c r="J23" i="1"/>
  <c r="K23" i="1" s="1"/>
  <c r="H23" i="1"/>
  <c r="GO22" i="1"/>
  <c r="GN22" i="1"/>
  <c r="GM22" i="1"/>
  <c r="GI22" i="1"/>
  <c r="GF22" i="1"/>
  <c r="GE22" i="1"/>
  <c r="GD22" i="1"/>
  <c r="GC22" i="1"/>
  <c r="GA22" i="1"/>
  <c r="FT22" i="1"/>
  <c r="FS22" i="1" s="1"/>
  <c r="FR22" i="1"/>
  <c r="FL22" i="1"/>
  <c r="FJ22" i="1"/>
  <c r="FI22" i="1"/>
  <c r="FH22" i="1"/>
  <c r="FG22" i="1"/>
  <c r="FB22" i="1"/>
  <c r="FA22" i="1"/>
  <c r="EZ22" i="1"/>
  <c r="EY22" i="1"/>
  <c r="ET22" i="1"/>
  <c r="ES22" i="1"/>
  <c r="EP22" i="1"/>
  <c r="EO22" i="1"/>
  <c r="EN22" i="1"/>
  <c r="EM22" i="1"/>
  <c r="EL22" i="1"/>
  <c r="EC22" i="1"/>
  <c r="EB22" i="1"/>
  <c r="DY22" i="1"/>
  <c r="DW22" i="1"/>
  <c r="DV22" i="1"/>
  <c r="DU22" i="1"/>
  <c r="DT22" i="1"/>
  <c r="DM22" i="1"/>
  <c r="DL22" i="1"/>
  <c r="DK22" i="1"/>
  <c r="DJ22" i="1"/>
  <c r="DI22" i="1"/>
  <c r="DH22" i="1"/>
  <c r="CZ22" i="1"/>
  <c r="CX22" i="1"/>
  <c r="CW22" i="1"/>
  <c r="CV22" i="1"/>
  <c r="CU22" i="1"/>
  <c r="CT22" i="1"/>
  <c r="CS22" i="1"/>
  <c r="CE22" i="1"/>
  <c r="CF22" i="1" s="1"/>
  <c r="CC22" i="1"/>
  <c r="CB22" i="1"/>
  <c r="CA22" i="1"/>
  <c r="BZ22" i="1"/>
  <c r="BY22" i="1"/>
  <c r="BX22" i="1"/>
  <c r="BQ22" i="1"/>
  <c r="BG22" i="1"/>
  <c r="BF22" i="1"/>
  <c r="BE22" i="1"/>
  <c r="BD22" i="1"/>
  <c r="BC22" i="1"/>
  <c r="AW22" i="1"/>
  <c r="AU22" i="1"/>
  <c r="AT22" i="1"/>
  <c r="AS22" i="1"/>
  <c r="AR22" i="1"/>
  <c r="AL22" i="1"/>
  <c r="AM22" i="1" s="1"/>
  <c r="AJ22" i="1"/>
  <c r="AH22" i="1"/>
  <c r="AG22" i="1"/>
  <c r="AF22" i="1"/>
  <c r="AE22" i="1"/>
  <c r="Z22" i="1"/>
  <c r="Y22" i="1"/>
  <c r="X22" i="1"/>
  <c r="W22" i="1"/>
  <c r="V22" i="1"/>
  <c r="O22" i="1"/>
  <c r="P22" i="1" s="1"/>
  <c r="L22" i="1"/>
  <c r="J22" i="1"/>
  <c r="K22" i="1" s="1"/>
  <c r="H22" i="1"/>
  <c r="GO21" i="1"/>
  <c r="GN21" i="1"/>
  <c r="GM21" i="1"/>
  <c r="GI21" i="1"/>
  <c r="GF21" i="1"/>
  <c r="GE21" i="1"/>
  <c r="GD21" i="1"/>
  <c r="GC21" i="1"/>
  <c r="GA21" i="1"/>
  <c r="FT21" i="1"/>
  <c r="FS21" i="1" s="1"/>
  <c r="FR21" i="1"/>
  <c r="FL21" i="1"/>
  <c r="FJ21" i="1"/>
  <c r="FI21" i="1"/>
  <c r="FH21" i="1"/>
  <c r="FG21" i="1"/>
  <c r="FB21" i="1"/>
  <c r="FA21" i="1"/>
  <c r="EZ21" i="1"/>
  <c r="EY21" i="1"/>
  <c r="ET21" i="1"/>
  <c r="ES21" i="1"/>
  <c r="EP21" i="1"/>
  <c r="EO21" i="1"/>
  <c r="EN21" i="1"/>
  <c r="EM21" i="1"/>
  <c r="EL21" i="1"/>
  <c r="EC21" i="1"/>
  <c r="EB21" i="1"/>
  <c r="DY21" i="1"/>
  <c r="DW21" i="1"/>
  <c r="DV21" i="1"/>
  <c r="DU21" i="1"/>
  <c r="DT21" i="1"/>
  <c r="DM21" i="1"/>
  <c r="DL21" i="1"/>
  <c r="DK21" i="1"/>
  <c r="DJ21" i="1"/>
  <c r="DI21" i="1"/>
  <c r="DH21" i="1"/>
  <c r="CZ21" i="1"/>
  <c r="CX21" i="1"/>
  <c r="CW21" i="1"/>
  <c r="CV21" i="1"/>
  <c r="CU21" i="1"/>
  <c r="CT21" i="1"/>
  <c r="CS21" i="1"/>
  <c r="CE21" i="1"/>
  <c r="CF21" i="1" s="1"/>
  <c r="CC21" i="1"/>
  <c r="CB21" i="1"/>
  <c r="CA21" i="1"/>
  <c r="BZ21" i="1"/>
  <c r="BY21" i="1"/>
  <c r="BX21" i="1"/>
  <c r="BQ21" i="1"/>
  <c r="BG21" i="1"/>
  <c r="BF21" i="1"/>
  <c r="BE21" i="1"/>
  <c r="BD21" i="1"/>
  <c r="BC21" i="1"/>
  <c r="AW21" i="1"/>
  <c r="AU21" i="1"/>
  <c r="AT21" i="1"/>
  <c r="AS21" i="1"/>
  <c r="AR21" i="1"/>
  <c r="AL21" i="1"/>
  <c r="AM21" i="1" s="1"/>
  <c r="AJ21" i="1"/>
  <c r="AH21" i="1"/>
  <c r="AG21" i="1"/>
  <c r="AF21" i="1"/>
  <c r="AE21" i="1"/>
  <c r="Z21" i="1"/>
  <c r="Y21" i="1"/>
  <c r="X21" i="1"/>
  <c r="W21" i="1"/>
  <c r="V21" i="1"/>
  <c r="O21" i="1"/>
  <c r="P21" i="1" s="1"/>
  <c r="L21" i="1"/>
  <c r="J21" i="1"/>
  <c r="K21" i="1" s="1"/>
  <c r="H21" i="1"/>
  <c r="GO20" i="1"/>
  <c r="GN20" i="1"/>
  <c r="GM20" i="1"/>
  <c r="GI20" i="1"/>
  <c r="GF20" i="1"/>
  <c r="GE20" i="1"/>
  <c r="GD20" i="1"/>
  <c r="GC20" i="1"/>
  <c r="GA20" i="1"/>
  <c r="FT20" i="1"/>
  <c r="FS20" i="1" s="1"/>
  <c r="FR20" i="1"/>
  <c r="FL20" i="1"/>
  <c r="FJ20" i="1"/>
  <c r="FI20" i="1"/>
  <c r="FH20" i="1"/>
  <c r="FG20" i="1"/>
  <c r="FB20" i="1"/>
  <c r="FA20" i="1"/>
  <c r="EZ20" i="1"/>
  <c r="EY20" i="1"/>
  <c r="ET20" i="1"/>
  <c r="ES20" i="1"/>
  <c r="EP20" i="1"/>
  <c r="EO20" i="1"/>
  <c r="EN20" i="1"/>
  <c r="EM20" i="1"/>
  <c r="EL20" i="1"/>
  <c r="EC20" i="1"/>
  <c r="EB20" i="1"/>
  <c r="DY20" i="1"/>
  <c r="DW20" i="1"/>
  <c r="DV20" i="1"/>
  <c r="DU20" i="1"/>
  <c r="DT20" i="1"/>
  <c r="DM20" i="1"/>
  <c r="DL20" i="1"/>
  <c r="DK20" i="1"/>
  <c r="DJ20" i="1"/>
  <c r="DI20" i="1"/>
  <c r="DH20" i="1"/>
  <c r="CZ20" i="1"/>
  <c r="CX20" i="1"/>
  <c r="CW20" i="1"/>
  <c r="CV20" i="1"/>
  <c r="CU20" i="1"/>
  <c r="CT20" i="1"/>
  <c r="CS20" i="1"/>
  <c r="CE20" i="1"/>
  <c r="CF20" i="1" s="1"/>
  <c r="CC20" i="1"/>
  <c r="CB20" i="1"/>
  <c r="CA20" i="1"/>
  <c r="BZ20" i="1"/>
  <c r="BY20" i="1"/>
  <c r="BX20" i="1"/>
  <c r="BQ20" i="1"/>
  <c r="BG20" i="1"/>
  <c r="BF20" i="1"/>
  <c r="BE20" i="1"/>
  <c r="BD20" i="1"/>
  <c r="BC20" i="1"/>
  <c r="AW20" i="1"/>
  <c r="AU20" i="1"/>
  <c r="AT20" i="1"/>
  <c r="AS20" i="1"/>
  <c r="AR20" i="1"/>
  <c r="AL20" i="1"/>
  <c r="AM20" i="1" s="1"/>
  <c r="AJ20" i="1"/>
  <c r="AH20" i="1"/>
  <c r="AG20" i="1"/>
  <c r="AF20" i="1"/>
  <c r="AE20" i="1"/>
  <c r="Z20" i="1"/>
  <c r="Y20" i="1"/>
  <c r="X20" i="1"/>
  <c r="W20" i="1"/>
  <c r="V20" i="1"/>
  <c r="O20" i="1"/>
  <c r="P20" i="1" s="1"/>
  <c r="L20" i="1"/>
  <c r="J20" i="1"/>
  <c r="K20" i="1" s="1"/>
  <c r="H20" i="1"/>
  <c r="GO19" i="1"/>
  <c r="GN19" i="1"/>
  <c r="GM19" i="1"/>
  <c r="GI19" i="1"/>
  <c r="GF19" i="1"/>
  <c r="GE19" i="1"/>
  <c r="GD19" i="1"/>
  <c r="GC19" i="1"/>
  <c r="GA19" i="1"/>
  <c r="FT19" i="1"/>
  <c r="FS19" i="1" s="1"/>
  <c r="FR19" i="1"/>
  <c r="FL19" i="1"/>
  <c r="FJ19" i="1"/>
  <c r="FI19" i="1"/>
  <c r="FH19" i="1"/>
  <c r="FG19" i="1"/>
  <c r="FB19" i="1"/>
  <c r="FA19" i="1"/>
  <c r="EZ19" i="1"/>
  <c r="EY19" i="1"/>
  <c r="ET19" i="1"/>
  <c r="ES19" i="1"/>
  <c r="EP19" i="1"/>
  <c r="EO19" i="1"/>
  <c r="EN19" i="1"/>
  <c r="EM19" i="1"/>
  <c r="EL19" i="1"/>
  <c r="EC19" i="1"/>
  <c r="EB19" i="1"/>
  <c r="DY19" i="1"/>
  <c r="DW19" i="1"/>
  <c r="DV19" i="1"/>
  <c r="DU19" i="1"/>
  <c r="DT19" i="1"/>
  <c r="DM19" i="1"/>
  <c r="DL19" i="1"/>
  <c r="DK19" i="1"/>
  <c r="DJ19" i="1"/>
  <c r="DI19" i="1"/>
  <c r="DH19" i="1"/>
  <c r="CZ19" i="1"/>
  <c r="CX19" i="1"/>
  <c r="CW19" i="1"/>
  <c r="CV19" i="1"/>
  <c r="CU19" i="1"/>
  <c r="CT19" i="1"/>
  <c r="CS19" i="1"/>
  <c r="CE19" i="1"/>
  <c r="CF19" i="1" s="1"/>
  <c r="CC19" i="1"/>
  <c r="CB19" i="1"/>
  <c r="CA19" i="1"/>
  <c r="BZ19" i="1"/>
  <c r="BY19" i="1"/>
  <c r="BX19" i="1"/>
  <c r="BQ19" i="1"/>
  <c r="BG19" i="1"/>
  <c r="BF19" i="1"/>
  <c r="BE19" i="1"/>
  <c r="BD19" i="1"/>
  <c r="BC19" i="1"/>
  <c r="AW19" i="1"/>
  <c r="AU19" i="1"/>
  <c r="AT19" i="1"/>
  <c r="AS19" i="1"/>
  <c r="AR19" i="1"/>
  <c r="AL19" i="1"/>
  <c r="AM19" i="1" s="1"/>
  <c r="AJ19" i="1"/>
  <c r="AH19" i="1"/>
  <c r="AG19" i="1"/>
  <c r="AF19" i="1"/>
  <c r="AE19" i="1"/>
  <c r="Z19" i="1"/>
  <c r="Y19" i="1"/>
  <c r="X19" i="1"/>
  <c r="W19" i="1"/>
  <c r="V19" i="1"/>
  <c r="O19" i="1"/>
  <c r="P19" i="1" s="1"/>
  <c r="L19" i="1"/>
  <c r="J19" i="1"/>
  <c r="K19" i="1" s="1"/>
  <c r="H19" i="1"/>
  <c r="GO18" i="1"/>
  <c r="GN18" i="1"/>
  <c r="GM18" i="1"/>
  <c r="GI18" i="1"/>
  <c r="GF18" i="1"/>
  <c r="GE18" i="1"/>
  <c r="GD18" i="1"/>
  <c r="GC18" i="1"/>
  <c r="GA18" i="1"/>
  <c r="FT18" i="1"/>
  <c r="FS18" i="1" s="1"/>
  <c r="FR18" i="1"/>
  <c r="FL18" i="1"/>
  <c r="FJ18" i="1"/>
  <c r="FI18" i="1"/>
  <c r="FH18" i="1"/>
  <c r="FG18" i="1"/>
  <c r="FB18" i="1"/>
  <c r="FA18" i="1"/>
  <c r="EZ18" i="1"/>
  <c r="EY18" i="1"/>
  <c r="ET18" i="1"/>
  <c r="ES18" i="1"/>
  <c r="EP18" i="1"/>
  <c r="EO18" i="1"/>
  <c r="EN18" i="1"/>
  <c r="EM18" i="1"/>
  <c r="EL18" i="1"/>
  <c r="EC18" i="1"/>
  <c r="EB18" i="1"/>
  <c r="DY18" i="1"/>
  <c r="DW18" i="1"/>
  <c r="DV18" i="1"/>
  <c r="DU18" i="1"/>
  <c r="DT18" i="1"/>
  <c r="DM18" i="1"/>
  <c r="DL18" i="1"/>
  <c r="DK18" i="1"/>
  <c r="DJ18" i="1"/>
  <c r="DI18" i="1"/>
  <c r="DH18" i="1"/>
  <c r="CZ18" i="1"/>
  <c r="CX18" i="1"/>
  <c r="CW18" i="1"/>
  <c r="CV18" i="1"/>
  <c r="CU18" i="1"/>
  <c r="CT18" i="1"/>
  <c r="CS18" i="1"/>
  <c r="CE18" i="1"/>
  <c r="CF18" i="1" s="1"/>
  <c r="CC18" i="1"/>
  <c r="CB18" i="1"/>
  <c r="CA18" i="1"/>
  <c r="BZ18" i="1"/>
  <c r="BY18" i="1"/>
  <c r="BX18" i="1"/>
  <c r="BQ18" i="1"/>
  <c r="BG18" i="1"/>
  <c r="BF18" i="1"/>
  <c r="BE18" i="1"/>
  <c r="BD18" i="1"/>
  <c r="BC18" i="1"/>
  <c r="AW18" i="1"/>
  <c r="AU18" i="1"/>
  <c r="AT18" i="1"/>
  <c r="AS18" i="1"/>
  <c r="AR18" i="1"/>
  <c r="AL18" i="1"/>
  <c r="AM18" i="1" s="1"/>
  <c r="AJ18" i="1"/>
  <c r="AH18" i="1"/>
  <c r="AG18" i="1"/>
  <c r="AF18" i="1"/>
  <c r="AE18" i="1"/>
  <c r="Z18" i="1"/>
  <c r="Y18" i="1"/>
  <c r="X18" i="1"/>
  <c r="W18" i="1"/>
  <c r="V18" i="1"/>
  <c r="O18" i="1"/>
  <c r="P18" i="1" s="1"/>
  <c r="L18" i="1"/>
  <c r="J18" i="1"/>
  <c r="K18" i="1" s="1"/>
  <c r="H18" i="1"/>
  <c r="GO17" i="1"/>
  <c r="GN17" i="1"/>
  <c r="GM17" i="1"/>
  <c r="GI17" i="1"/>
  <c r="GF17" i="1"/>
  <c r="GE17" i="1"/>
  <c r="GD17" i="1"/>
  <c r="GC17" i="1"/>
  <c r="GA17" i="1"/>
  <c r="FT17" i="1"/>
  <c r="FS17" i="1" s="1"/>
  <c r="FR17" i="1"/>
  <c r="FL17" i="1"/>
  <c r="FJ17" i="1"/>
  <c r="FI17" i="1"/>
  <c r="FH17" i="1"/>
  <c r="FG17" i="1"/>
  <c r="FB17" i="1"/>
  <c r="FA17" i="1"/>
  <c r="EZ17" i="1"/>
  <c r="EY17" i="1"/>
  <c r="ET17" i="1"/>
  <c r="ES17" i="1"/>
  <c r="EP17" i="1"/>
  <c r="EO17" i="1"/>
  <c r="EN17" i="1"/>
  <c r="EM17" i="1"/>
  <c r="EL17" i="1"/>
  <c r="EC17" i="1"/>
  <c r="EB17" i="1"/>
  <c r="DY17" i="1"/>
  <c r="DW17" i="1"/>
  <c r="DV17" i="1"/>
  <c r="DU17" i="1"/>
  <c r="DT17" i="1"/>
  <c r="DM17" i="1"/>
  <c r="DL17" i="1"/>
  <c r="DK17" i="1"/>
  <c r="DJ17" i="1"/>
  <c r="DI17" i="1"/>
  <c r="DH17" i="1"/>
  <c r="CZ17" i="1"/>
  <c r="CX17" i="1"/>
  <c r="CW17" i="1"/>
  <c r="CV17" i="1"/>
  <c r="CU17" i="1"/>
  <c r="CT17" i="1"/>
  <c r="CS17" i="1"/>
  <c r="CE17" i="1"/>
  <c r="CF17" i="1" s="1"/>
  <c r="CC17" i="1"/>
  <c r="CB17" i="1"/>
  <c r="CA17" i="1"/>
  <c r="BZ17" i="1"/>
  <c r="BY17" i="1"/>
  <c r="BX17" i="1"/>
  <c r="BQ17" i="1"/>
  <c r="BG17" i="1"/>
  <c r="BF17" i="1"/>
  <c r="BE17" i="1"/>
  <c r="BD17" i="1"/>
  <c r="BC17" i="1"/>
  <c r="AW17" i="1"/>
  <c r="AU17" i="1"/>
  <c r="AT17" i="1"/>
  <c r="AS17" i="1"/>
  <c r="AR17" i="1"/>
  <c r="AL17" i="1"/>
  <c r="AM17" i="1" s="1"/>
  <c r="AJ17" i="1"/>
  <c r="AH17" i="1"/>
  <c r="AG17" i="1"/>
  <c r="AF17" i="1"/>
  <c r="AE17" i="1"/>
  <c r="Z17" i="1"/>
  <c r="Y17" i="1"/>
  <c r="X17" i="1"/>
  <c r="W17" i="1"/>
  <c r="V17" i="1"/>
  <c r="O17" i="1"/>
  <c r="P17" i="1" s="1"/>
  <c r="L17" i="1"/>
  <c r="J17" i="1"/>
  <c r="K17" i="1" s="1"/>
  <c r="H17" i="1"/>
  <c r="GO16" i="1"/>
  <c r="GN16" i="1"/>
  <c r="GM16" i="1"/>
  <c r="GI16" i="1"/>
  <c r="GF16" i="1"/>
  <c r="GE16" i="1"/>
  <c r="GD16" i="1"/>
  <c r="GC16" i="1"/>
  <c r="GA16" i="1"/>
  <c r="FT16" i="1"/>
  <c r="FS16" i="1" s="1"/>
  <c r="FR16" i="1"/>
  <c r="FL16" i="1"/>
  <c r="FJ16" i="1"/>
  <c r="FI16" i="1"/>
  <c r="FH16" i="1"/>
  <c r="FG16" i="1"/>
  <c r="FB16" i="1"/>
  <c r="FA16" i="1"/>
  <c r="EZ16" i="1"/>
  <c r="EY16" i="1"/>
  <c r="ET16" i="1"/>
  <c r="ES16" i="1"/>
  <c r="EP16" i="1"/>
  <c r="EO16" i="1"/>
  <c r="EN16" i="1"/>
  <c r="EM16" i="1"/>
  <c r="EL16" i="1"/>
  <c r="EC16" i="1"/>
  <c r="EB16" i="1"/>
  <c r="DY16" i="1"/>
  <c r="DW16" i="1"/>
  <c r="DV16" i="1"/>
  <c r="DU16" i="1"/>
  <c r="DT16" i="1"/>
  <c r="DM16" i="1"/>
  <c r="DL16" i="1"/>
  <c r="DK16" i="1"/>
  <c r="DJ16" i="1"/>
  <c r="DI16" i="1"/>
  <c r="DH16" i="1"/>
  <c r="CZ16" i="1"/>
  <c r="CX16" i="1"/>
  <c r="CW16" i="1"/>
  <c r="CV16" i="1"/>
  <c r="CU16" i="1"/>
  <c r="CT16" i="1"/>
  <c r="CS16" i="1"/>
  <c r="CE16" i="1"/>
  <c r="CF16" i="1" s="1"/>
  <c r="CC16" i="1"/>
  <c r="CB16" i="1"/>
  <c r="CA16" i="1"/>
  <c r="BZ16" i="1"/>
  <c r="BY16" i="1"/>
  <c r="BX16" i="1"/>
  <c r="BQ16" i="1"/>
  <c r="BG16" i="1"/>
  <c r="BF16" i="1"/>
  <c r="BE16" i="1"/>
  <c r="BD16" i="1"/>
  <c r="BC16" i="1"/>
  <c r="AW16" i="1"/>
  <c r="AU16" i="1"/>
  <c r="AT16" i="1"/>
  <c r="AS16" i="1"/>
  <c r="AR16" i="1"/>
  <c r="AL16" i="1"/>
  <c r="AM16" i="1" s="1"/>
  <c r="AJ16" i="1"/>
  <c r="AH16" i="1"/>
  <c r="AG16" i="1"/>
  <c r="AF16" i="1"/>
  <c r="AE16" i="1"/>
  <c r="Z16" i="1"/>
  <c r="Y16" i="1"/>
  <c r="X16" i="1"/>
  <c r="W16" i="1"/>
  <c r="V16" i="1"/>
  <c r="O16" i="1"/>
  <c r="P16" i="1" s="1"/>
  <c r="L16" i="1"/>
  <c r="J16" i="1"/>
  <c r="K16" i="1" s="1"/>
  <c r="H16" i="1"/>
  <c r="GO15" i="1"/>
  <c r="GN15" i="1"/>
  <c r="GM15" i="1"/>
  <c r="GI15" i="1"/>
  <c r="GF15" i="1"/>
  <c r="GE15" i="1"/>
  <c r="GD15" i="1"/>
  <c r="GC15" i="1"/>
  <c r="GA15" i="1"/>
  <c r="FT15" i="1"/>
  <c r="FS15" i="1" s="1"/>
  <c r="FR15" i="1"/>
  <c r="FL15" i="1"/>
  <c r="FJ15" i="1"/>
  <c r="FI15" i="1"/>
  <c r="FH15" i="1"/>
  <c r="FG15" i="1"/>
  <c r="FB15" i="1"/>
  <c r="FA15" i="1"/>
  <c r="EZ15" i="1"/>
  <c r="EY15" i="1"/>
  <c r="ET15" i="1"/>
  <c r="ES15" i="1"/>
  <c r="EP15" i="1"/>
  <c r="EO15" i="1"/>
  <c r="EN15" i="1"/>
  <c r="EM15" i="1"/>
  <c r="EL15" i="1"/>
  <c r="EC15" i="1"/>
  <c r="EB15" i="1"/>
  <c r="DY15" i="1"/>
  <c r="DW15" i="1"/>
  <c r="DV15" i="1"/>
  <c r="DU15" i="1"/>
  <c r="DT15" i="1"/>
  <c r="DM15" i="1"/>
  <c r="DL15" i="1"/>
  <c r="DK15" i="1"/>
  <c r="DJ15" i="1"/>
  <c r="DI15" i="1"/>
  <c r="DH15" i="1"/>
  <c r="CZ15" i="1"/>
  <c r="CX15" i="1"/>
  <c r="CW15" i="1"/>
  <c r="CV15" i="1"/>
  <c r="CU15" i="1"/>
  <c r="CT15" i="1"/>
  <c r="CS15" i="1"/>
  <c r="CE15" i="1"/>
  <c r="CF15" i="1" s="1"/>
  <c r="CC15" i="1"/>
  <c r="CB15" i="1"/>
  <c r="CA15" i="1"/>
  <c r="BZ15" i="1"/>
  <c r="BY15" i="1"/>
  <c r="BX15" i="1"/>
  <c r="BQ15" i="1"/>
  <c r="BG15" i="1"/>
  <c r="BF15" i="1"/>
  <c r="BE15" i="1"/>
  <c r="BD15" i="1"/>
  <c r="BC15" i="1"/>
  <c r="AW15" i="1"/>
  <c r="AU15" i="1"/>
  <c r="AT15" i="1"/>
  <c r="AS15" i="1"/>
  <c r="AR15" i="1"/>
  <c r="AL15" i="1"/>
  <c r="AM15" i="1" s="1"/>
  <c r="AJ15" i="1"/>
  <c r="AH15" i="1"/>
  <c r="AG15" i="1"/>
  <c r="AF15" i="1"/>
  <c r="AE15" i="1"/>
  <c r="Z15" i="1"/>
  <c r="Y15" i="1"/>
  <c r="X15" i="1"/>
  <c r="W15" i="1"/>
  <c r="V15" i="1"/>
  <c r="O15" i="1"/>
  <c r="P15" i="1" s="1"/>
  <c r="L15" i="1"/>
  <c r="J15" i="1"/>
  <c r="K15" i="1" s="1"/>
  <c r="H15" i="1"/>
  <c r="GO14" i="1"/>
  <c r="GN14" i="1"/>
  <c r="GM14" i="1"/>
  <c r="GI14" i="1"/>
  <c r="GF14" i="1"/>
  <c r="GE14" i="1"/>
  <c r="GD14" i="1"/>
  <c r="GC14" i="1"/>
  <c r="GA14" i="1"/>
  <c r="FT14" i="1"/>
  <c r="FS14" i="1" s="1"/>
  <c r="FR14" i="1"/>
  <c r="FL14" i="1"/>
  <c r="FJ14" i="1"/>
  <c r="FI14" i="1"/>
  <c r="FH14" i="1"/>
  <c r="FG14" i="1"/>
  <c r="FB14" i="1"/>
  <c r="FA14" i="1"/>
  <c r="EZ14" i="1"/>
  <c r="EY14" i="1"/>
  <c r="ET14" i="1"/>
  <c r="ES14" i="1"/>
  <c r="EP14" i="1"/>
  <c r="EO14" i="1"/>
  <c r="EN14" i="1"/>
  <c r="EM14" i="1"/>
  <c r="EL14" i="1"/>
  <c r="EC14" i="1"/>
  <c r="EB14" i="1"/>
  <c r="DY14" i="1"/>
  <c r="DW14" i="1"/>
  <c r="DV14" i="1"/>
  <c r="DU14" i="1"/>
  <c r="DT14" i="1"/>
  <c r="DM14" i="1"/>
  <c r="DL14" i="1"/>
  <c r="DK14" i="1"/>
  <c r="DJ14" i="1"/>
  <c r="DI14" i="1"/>
  <c r="DH14" i="1"/>
  <c r="CZ14" i="1"/>
  <c r="CX14" i="1"/>
  <c r="CW14" i="1"/>
  <c r="CV14" i="1"/>
  <c r="CU14" i="1"/>
  <c r="CT14" i="1"/>
  <c r="CS14" i="1"/>
  <c r="CE14" i="1"/>
  <c r="CF14" i="1" s="1"/>
  <c r="CC14" i="1"/>
  <c r="CB14" i="1"/>
  <c r="CA14" i="1"/>
  <c r="BZ14" i="1"/>
  <c r="BY14" i="1"/>
  <c r="BX14" i="1"/>
  <c r="BQ14" i="1"/>
  <c r="BG14" i="1"/>
  <c r="BF14" i="1"/>
  <c r="BE14" i="1"/>
  <c r="BD14" i="1"/>
  <c r="BC14" i="1"/>
  <c r="AW14" i="1"/>
  <c r="AU14" i="1"/>
  <c r="AT14" i="1"/>
  <c r="AS14" i="1"/>
  <c r="AR14" i="1"/>
  <c r="AL14" i="1"/>
  <c r="AM14" i="1" s="1"/>
  <c r="AJ14" i="1"/>
  <c r="AH14" i="1"/>
  <c r="AG14" i="1"/>
  <c r="AF14" i="1"/>
  <c r="AE14" i="1"/>
  <c r="Z14" i="1"/>
  <c r="Y14" i="1"/>
  <c r="X14" i="1"/>
  <c r="W14" i="1"/>
  <c r="V14" i="1"/>
  <c r="O14" i="1"/>
  <c r="P14" i="1" s="1"/>
  <c r="L14" i="1"/>
  <c r="J14" i="1"/>
  <c r="K14" i="1" s="1"/>
  <c r="H14" i="1"/>
  <c r="GO13" i="1"/>
  <c r="GN13" i="1"/>
  <c r="GM13" i="1"/>
  <c r="GI13" i="1"/>
  <c r="GF13" i="1"/>
  <c r="GE13" i="1"/>
  <c r="GD13" i="1"/>
  <c r="GC13" i="1"/>
  <c r="GA13" i="1"/>
  <c r="FT13" i="1"/>
  <c r="FS13" i="1" s="1"/>
  <c r="FR13" i="1"/>
  <c r="FL13" i="1"/>
  <c r="FJ13" i="1"/>
  <c r="FI13" i="1"/>
  <c r="FH13" i="1"/>
  <c r="FG13" i="1"/>
  <c r="FB13" i="1"/>
  <c r="FA13" i="1"/>
  <c r="EZ13" i="1"/>
  <c r="EY13" i="1"/>
  <c r="ET13" i="1"/>
  <c r="ES13" i="1"/>
  <c r="EP13" i="1"/>
  <c r="EO13" i="1"/>
  <c r="EN13" i="1"/>
  <c r="EM13" i="1"/>
  <c r="EL13" i="1"/>
  <c r="EC13" i="1"/>
  <c r="EB13" i="1"/>
  <c r="DY13" i="1"/>
  <c r="DW13" i="1"/>
  <c r="DV13" i="1"/>
  <c r="DU13" i="1"/>
  <c r="DT13" i="1"/>
  <c r="DM13" i="1"/>
  <c r="DL13" i="1"/>
  <c r="DK13" i="1"/>
  <c r="DJ13" i="1"/>
  <c r="DI13" i="1"/>
  <c r="DH13" i="1"/>
  <c r="CZ13" i="1"/>
  <c r="CX13" i="1"/>
  <c r="CW13" i="1"/>
  <c r="CV13" i="1"/>
  <c r="CU13" i="1"/>
  <c r="CT13" i="1"/>
  <c r="CS13" i="1"/>
  <c r="CE13" i="1"/>
  <c r="CF13" i="1" s="1"/>
  <c r="CC13" i="1"/>
  <c r="CB13" i="1"/>
  <c r="CA13" i="1"/>
  <c r="BZ13" i="1"/>
  <c r="BY13" i="1"/>
  <c r="BX13" i="1"/>
  <c r="BQ13" i="1"/>
  <c r="BG13" i="1"/>
  <c r="BF13" i="1"/>
  <c r="BE13" i="1"/>
  <c r="BD13" i="1"/>
  <c r="BC13" i="1"/>
  <c r="AW13" i="1"/>
  <c r="AU13" i="1"/>
  <c r="AT13" i="1"/>
  <c r="AS13" i="1"/>
  <c r="AR13" i="1"/>
  <c r="AL13" i="1"/>
  <c r="AM13" i="1" s="1"/>
  <c r="AJ13" i="1"/>
  <c r="AH13" i="1"/>
  <c r="AG13" i="1"/>
  <c r="AF13" i="1"/>
  <c r="AE13" i="1"/>
  <c r="Z13" i="1"/>
  <c r="Y13" i="1"/>
  <c r="X13" i="1"/>
  <c r="W13" i="1"/>
  <c r="V13" i="1"/>
  <c r="O13" i="1"/>
  <c r="P13" i="1" s="1"/>
  <c r="L13" i="1"/>
  <c r="J13" i="1"/>
  <c r="K13" i="1" s="1"/>
  <c r="H13" i="1"/>
  <c r="GO12" i="1"/>
  <c r="GN12" i="1"/>
  <c r="GM12" i="1"/>
  <c r="GI12" i="1"/>
  <c r="GF12" i="1"/>
  <c r="GE12" i="1"/>
  <c r="GD12" i="1"/>
  <c r="GC12" i="1"/>
  <c r="GA12" i="1"/>
  <c r="FT12" i="1"/>
  <c r="FS12" i="1" s="1"/>
  <c r="FR12" i="1"/>
  <c r="FL12" i="1"/>
  <c r="FJ12" i="1"/>
  <c r="FI12" i="1"/>
  <c r="FH12" i="1"/>
  <c r="FG12" i="1"/>
  <c r="FB12" i="1"/>
  <c r="FA12" i="1"/>
  <c r="EZ12" i="1"/>
  <c r="EY12" i="1"/>
  <c r="ET12" i="1"/>
  <c r="ES12" i="1"/>
  <c r="EP12" i="1"/>
  <c r="EO12" i="1"/>
  <c r="EN12" i="1"/>
  <c r="EM12" i="1"/>
  <c r="EL12" i="1"/>
  <c r="EC12" i="1"/>
  <c r="EB12" i="1"/>
  <c r="DY12" i="1"/>
  <c r="DW12" i="1"/>
  <c r="DV12" i="1"/>
  <c r="DU12" i="1"/>
  <c r="DT12" i="1"/>
  <c r="DM12" i="1"/>
  <c r="DL12" i="1"/>
  <c r="DK12" i="1"/>
  <c r="DJ12" i="1"/>
  <c r="DI12" i="1"/>
  <c r="DH12" i="1"/>
  <c r="CZ12" i="1"/>
  <c r="CX12" i="1"/>
  <c r="CW12" i="1"/>
  <c r="CV12" i="1"/>
  <c r="CU12" i="1"/>
  <c r="CT12" i="1"/>
  <c r="CS12" i="1"/>
  <c r="CE12" i="1"/>
  <c r="CF12" i="1" s="1"/>
  <c r="CC12" i="1"/>
  <c r="CB12" i="1"/>
  <c r="CA12" i="1"/>
  <c r="BZ12" i="1"/>
  <c r="BY12" i="1"/>
  <c r="BX12" i="1"/>
  <c r="BQ12" i="1"/>
  <c r="BG12" i="1"/>
  <c r="BF12" i="1"/>
  <c r="BE12" i="1"/>
  <c r="BD12" i="1"/>
  <c r="BC12" i="1"/>
  <c r="AW12" i="1"/>
  <c r="AU12" i="1"/>
  <c r="AT12" i="1"/>
  <c r="AS12" i="1"/>
  <c r="AR12" i="1"/>
  <c r="AL12" i="1"/>
  <c r="AM12" i="1" s="1"/>
  <c r="AJ12" i="1"/>
  <c r="AH12" i="1"/>
  <c r="AG12" i="1"/>
  <c r="AF12" i="1"/>
  <c r="AE12" i="1"/>
  <c r="Z12" i="1"/>
  <c r="Y12" i="1"/>
  <c r="X12" i="1"/>
  <c r="W12" i="1"/>
  <c r="V12" i="1"/>
  <c r="O12" i="1"/>
  <c r="P12" i="1" s="1"/>
  <c r="L12" i="1"/>
  <c r="J12" i="1"/>
  <c r="K12" i="1" s="1"/>
  <c r="H12" i="1"/>
  <c r="GO11" i="1"/>
  <c r="GN11" i="1"/>
  <c r="GM11" i="1"/>
  <c r="GI11" i="1"/>
  <c r="GF11" i="1"/>
  <c r="GE11" i="1"/>
  <c r="GD11" i="1"/>
  <c r="GC11" i="1"/>
  <c r="GA11" i="1"/>
  <c r="FT11" i="1"/>
  <c r="FS11" i="1" s="1"/>
  <c r="FR11" i="1"/>
  <c r="FL11" i="1"/>
  <c r="FJ11" i="1"/>
  <c r="FI11" i="1"/>
  <c r="FH11" i="1"/>
  <c r="FG11" i="1"/>
  <c r="FB11" i="1"/>
  <c r="FA11" i="1"/>
  <c r="EZ11" i="1"/>
  <c r="EY11" i="1"/>
  <c r="ET11" i="1"/>
  <c r="ES11" i="1"/>
  <c r="EP11" i="1"/>
  <c r="EO11" i="1"/>
  <c r="EN11" i="1"/>
  <c r="EM11" i="1"/>
  <c r="EL11" i="1"/>
  <c r="EC11" i="1"/>
  <c r="EB11" i="1"/>
  <c r="DY11" i="1"/>
  <c r="DW11" i="1"/>
  <c r="DV11" i="1"/>
  <c r="DU11" i="1"/>
  <c r="DT11" i="1"/>
  <c r="DM11" i="1"/>
  <c r="DL11" i="1"/>
  <c r="DK11" i="1"/>
  <c r="DJ11" i="1"/>
  <c r="DI11" i="1"/>
  <c r="DH11" i="1"/>
  <c r="CZ11" i="1"/>
  <c r="CX11" i="1"/>
  <c r="CW11" i="1"/>
  <c r="CV11" i="1"/>
  <c r="CU11" i="1"/>
  <c r="CT11" i="1"/>
  <c r="CS11" i="1"/>
  <c r="CE11" i="1"/>
  <c r="CF11" i="1" s="1"/>
  <c r="CC11" i="1"/>
  <c r="CB11" i="1"/>
  <c r="CA11" i="1"/>
  <c r="BZ11" i="1"/>
  <c r="BY11" i="1"/>
  <c r="BX11" i="1"/>
  <c r="BQ11" i="1"/>
  <c r="BG11" i="1"/>
  <c r="BF11" i="1"/>
  <c r="BE11" i="1"/>
  <c r="BD11" i="1"/>
  <c r="BC11" i="1"/>
  <c r="AW11" i="1"/>
  <c r="AU11" i="1"/>
  <c r="AT11" i="1"/>
  <c r="AS11" i="1"/>
  <c r="AR11" i="1"/>
  <c r="AL11" i="1"/>
  <c r="AM11" i="1" s="1"/>
  <c r="AJ11" i="1"/>
  <c r="AH11" i="1"/>
  <c r="AG11" i="1"/>
  <c r="AF11" i="1"/>
  <c r="AE11" i="1"/>
  <c r="Z11" i="1"/>
  <c r="Y11" i="1"/>
  <c r="X11" i="1"/>
  <c r="W11" i="1"/>
  <c r="V11" i="1"/>
  <c r="O11" i="1"/>
  <c r="P11" i="1" s="1"/>
  <c r="L11" i="1"/>
  <c r="J11" i="1"/>
  <c r="K11" i="1" s="1"/>
  <c r="H11" i="1"/>
  <c r="GO10" i="1"/>
  <c r="GN10" i="1"/>
  <c r="GM10" i="1"/>
  <c r="GI10" i="1"/>
  <c r="GF10" i="1"/>
  <c r="GE10" i="1"/>
  <c r="GD10" i="1"/>
  <c r="GC10" i="1"/>
  <c r="GA10" i="1"/>
  <c r="FT10" i="1"/>
  <c r="FS10" i="1" s="1"/>
  <c r="FR10" i="1"/>
  <c r="FL10" i="1"/>
  <c r="FJ10" i="1"/>
  <c r="FI10" i="1"/>
  <c r="FH10" i="1"/>
  <c r="FG10" i="1"/>
  <c r="FB10" i="1"/>
  <c r="FA10" i="1"/>
  <c r="EZ10" i="1"/>
  <c r="EY10" i="1"/>
  <c r="ET10" i="1"/>
  <c r="ES10" i="1"/>
  <c r="EP10" i="1"/>
  <c r="EO10" i="1"/>
  <c r="EN10" i="1"/>
  <c r="EM10" i="1"/>
  <c r="EL10" i="1"/>
  <c r="EC10" i="1"/>
  <c r="EB10" i="1"/>
  <c r="DY10" i="1"/>
  <c r="DW10" i="1"/>
  <c r="DV10" i="1"/>
  <c r="DU10" i="1"/>
  <c r="DT10" i="1"/>
  <c r="DM10" i="1"/>
  <c r="DL10" i="1"/>
  <c r="DK10" i="1"/>
  <c r="DJ10" i="1"/>
  <c r="DI10" i="1"/>
  <c r="DH10" i="1"/>
  <c r="CZ10" i="1"/>
  <c r="CX10" i="1"/>
  <c r="CW10" i="1"/>
  <c r="CV10" i="1"/>
  <c r="CU10" i="1"/>
  <c r="CT10" i="1"/>
  <c r="CS10" i="1"/>
  <c r="CE10" i="1"/>
  <c r="CF10" i="1" s="1"/>
  <c r="CC10" i="1"/>
  <c r="CB10" i="1"/>
  <c r="CA10" i="1"/>
  <c r="BZ10" i="1"/>
  <c r="BY10" i="1"/>
  <c r="BX10" i="1"/>
  <c r="BQ10" i="1"/>
  <c r="BG10" i="1"/>
  <c r="BF10" i="1"/>
  <c r="BE10" i="1"/>
  <c r="BD10" i="1"/>
  <c r="BC10" i="1"/>
  <c r="AW10" i="1"/>
  <c r="AU10" i="1"/>
  <c r="AT10" i="1"/>
  <c r="AS10" i="1"/>
  <c r="AR10" i="1"/>
  <c r="AL10" i="1"/>
  <c r="AM10" i="1" s="1"/>
  <c r="AJ10" i="1"/>
  <c r="AH10" i="1"/>
  <c r="AG10" i="1"/>
  <c r="AF10" i="1"/>
  <c r="AE10" i="1"/>
  <c r="Z10" i="1"/>
  <c r="Y10" i="1"/>
  <c r="X10" i="1"/>
  <c r="W10" i="1"/>
  <c r="V10" i="1"/>
  <c r="O10" i="1"/>
  <c r="P10" i="1" s="1"/>
  <c r="L10" i="1"/>
  <c r="J10" i="1"/>
  <c r="K10" i="1" s="1"/>
  <c r="H10" i="1"/>
  <c r="GO9" i="1"/>
  <c r="GN9" i="1"/>
  <c r="GM9" i="1"/>
  <c r="GI9" i="1"/>
  <c r="GF9" i="1"/>
  <c r="GE9" i="1"/>
  <c r="GD9" i="1"/>
  <c r="GC9" i="1"/>
  <c r="GA9" i="1"/>
  <c r="FT9" i="1"/>
  <c r="FS9" i="1" s="1"/>
  <c r="FR9" i="1"/>
  <c r="FL9" i="1"/>
  <c r="FJ9" i="1"/>
  <c r="FI9" i="1"/>
  <c r="FH9" i="1"/>
  <c r="FG9" i="1"/>
  <c r="FB9" i="1"/>
  <c r="FA9" i="1"/>
  <c r="EZ9" i="1"/>
  <c r="EY9" i="1"/>
  <c r="ET9" i="1"/>
  <c r="ES9" i="1"/>
  <c r="EP9" i="1"/>
  <c r="EO9" i="1"/>
  <c r="EN9" i="1"/>
  <c r="EM9" i="1"/>
  <c r="EL9" i="1"/>
  <c r="EC9" i="1"/>
  <c r="EB9" i="1"/>
  <c r="DY9" i="1"/>
  <c r="DW9" i="1"/>
  <c r="DV9" i="1"/>
  <c r="DU9" i="1"/>
  <c r="DT9" i="1"/>
  <c r="DM9" i="1"/>
  <c r="DL9" i="1"/>
  <c r="DK9" i="1"/>
  <c r="DJ9" i="1"/>
  <c r="DI9" i="1"/>
  <c r="DH9" i="1"/>
  <c r="CZ9" i="1"/>
  <c r="CX9" i="1"/>
  <c r="CW9" i="1"/>
  <c r="CV9" i="1"/>
  <c r="CU9" i="1"/>
  <c r="CT9" i="1"/>
  <c r="CS9" i="1"/>
  <c r="CE9" i="1"/>
  <c r="CF9" i="1" s="1"/>
  <c r="CC9" i="1"/>
  <c r="CB9" i="1"/>
  <c r="CA9" i="1"/>
  <c r="BZ9" i="1"/>
  <c r="BY9" i="1"/>
  <c r="BX9" i="1"/>
  <c r="BQ9" i="1"/>
  <c r="BG9" i="1"/>
  <c r="BF9" i="1"/>
  <c r="BE9" i="1"/>
  <c r="BD9" i="1"/>
  <c r="BC9" i="1"/>
  <c r="AW9" i="1"/>
  <c r="AU9" i="1"/>
  <c r="AT9" i="1"/>
  <c r="AS9" i="1"/>
  <c r="AR9" i="1"/>
  <c r="AL9" i="1"/>
  <c r="AM9" i="1" s="1"/>
  <c r="AJ9" i="1"/>
  <c r="AH9" i="1"/>
  <c r="AG9" i="1"/>
  <c r="AF9" i="1"/>
  <c r="AE9" i="1"/>
  <c r="Z9" i="1"/>
  <c r="Y9" i="1"/>
  <c r="X9" i="1"/>
  <c r="W9" i="1"/>
  <c r="V9" i="1"/>
  <c r="O9" i="1"/>
  <c r="P9" i="1" s="1"/>
  <c r="L9" i="1"/>
  <c r="J9" i="1"/>
  <c r="K9" i="1" s="1"/>
  <c r="H9" i="1"/>
  <c r="GO8" i="1"/>
  <c r="GN8" i="1"/>
  <c r="GM8" i="1"/>
  <c r="GI8" i="1"/>
  <c r="GF8" i="1"/>
  <c r="GE8" i="1"/>
  <c r="GD8" i="1"/>
  <c r="GC8" i="1"/>
  <c r="GA8" i="1"/>
  <c r="FT8" i="1"/>
  <c r="FS8" i="1" s="1"/>
  <c r="FR8" i="1"/>
  <c r="FL8" i="1"/>
  <c r="FJ8" i="1"/>
  <c r="FI8" i="1"/>
  <c r="FH8" i="1"/>
  <c r="FG8" i="1"/>
  <c r="FB8" i="1"/>
  <c r="FA8" i="1"/>
  <c r="EZ8" i="1"/>
  <c r="EY8" i="1"/>
  <c r="ET8" i="1"/>
  <c r="ES8" i="1"/>
  <c r="EP8" i="1"/>
  <c r="EO8" i="1"/>
  <c r="EN8" i="1"/>
  <c r="EM8" i="1"/>
  <c r="EL8" i="1"/>
  <c r="EC8" i="1"/>
  <c r="EB8" i="1"/>
  <c r="DY8" i="1"/>
  <c r="DW8" i="1"/>
  <c r="DV8" i="1"/>
  <c r="DU8" i="1"/>
  <c r="DT8" i="1"/>
  <c r="DM8" i="1"/>
  <c r="DL8" i="1"/>
  <c r="DK8" i="1"/>
  <c r="DJ8" i="1"/>
  <c r="DI8" i="1"/>
  <c r="DH8" i="1"/>
  <c r="CZ8" i="1"/>
  <c r="CX8" i="1"/>
  <c r="CW8" i="1"/>
  <c r="CV8" i="1"/>
  <c r="CU8" i="1"/>
  <c r="CT8" i="1"/>
  <c r="CS8" i="1"/>
  <c r="CE8" i="1"/>
  <c r="CF8" i="1" s="1"/>
  <c r="CC8" i="1"/>
  <c r="CB8" i="1"/>
  <c r="CA8" i="1"/>
  <c r="BZ8" i="1"/>
  <c r="BY8" i="1"/>
  <c r="BX8" i="1"/>
  <c r="BQ8" i="1"/>
  <c r="BG8" i="1"/>
  <c r="BF8" i="1"/>
  <c r="BE8" i="1"/>
  <c r="BD8" i="1"/>
  <c r="BC8" i="1"/>
  <c r="AW8" i="1"/>
  <c r="AU8" i="1"/>
  <c r="AT8" i="1"/>
  <c r="AS8" i="1"/>
  <c r="AR8" i="1"/>
  <c r="AL8" i="1"/>
  <c r="AM8" i="1" s="1"/>
  <c r="AJ8" i="1"/>
  <c r="AH8" i="1"/>
  <c r="AG8" i="1"/>
  <c r="AF8" i="1"/>
  <c r="AE8" i="1"/>
  <c r="Z8" i="1"/>
  <c r="Y8" i="1"/>
  <c r="X8" i="1"/>
  <c r="W8" i="1"/>
  <c r="V8" i="1"/>
  <c r="O8" i="1"/>
  <c r="P8" i="1" s="1"/>
  <c r="L8" i="1"/>
  <c r="J8" i="1"/>
  <c r="K8" i="1" s="1"/>
  <c r="H8" i="1"/>
  <c r="GO7" i="1"/>
  <c r="GN7" i="1"/>
  <c r="GM7" i="1"/>
  <c r="GI7" i="1"/>
  <c r="GF7" i="1"/>
  <c r="GE7" i="1"/>
  <c r="GD7" i="1"/>
  <c r="GC7" i="1"/>
  <c r="GA7" i="1"/>
  <c r="FT7" i="1"/>
  <c r="FS7" i="1" s="1"/>
  <c r="FR7" i="1"/>
  <c r="FL7" i="1"/>
  <c r="FJ7" i="1"/>
  <c r="FI7" i="1"/>
  <c r="FH7" i="1"/>
  <c r="FG7" i="1"/>
  <c r="FB7" i="1"/>
  <c r="FA7" i="1"/>
  <c r="EZ7" i="1"/>
  <c r="EY7" i="1"/>
  <c r="ET7" i="1"/>
  <c r="ES7" i="1"/>
  <c r="EP7" i="1"/>
  <c r="EO7" i="1"/>
  <c r="EN7" i="1"/>
  <c r="EM7" i="1"/>
  <c r="EL7" i="1"/>
  <c r="EC7" i="1"/>
  <c r="EB7" i="1"/>
  <c r="DY7" i="1"/>
  <c r="DW7" i="1"/>
  <c r="DV7" i="1"/>
  <c r="DU7" i="1"/>
  <c r="DT7" i="1"/>
  <c r="DM7" i="1"/>
  <c r="DL7" i="1"/>
  <c r="DK7" i="1"/>
  <c r="DJ7" i="1"/>
  <c r="DI7" i="1"/>
  <c r="DH7" i="1"/>
  <c r="CZ7" i="1"/>
  <c r="CX7" i="1"/>
  <c r="CW7" i="1"/>
  <c r="CV7" i="1"/>
  <c r="CU7" i="1"/>
  <c r="CT7" i="1"/>
  <c r="CS7" i="1"/>
  <c r="CE7" i="1"/>
  <c r="CF7" i="1" s="1"/>
  <c r="CC7" i="1"/>
  <c r="CB7" i="1"/>
  <c r="CA7" i="1"/>
  <c r="BZ7" i="1"/>
  <c r="BY7" i="1"/>
  <c r="BX7" i="1"/>
  <c r="BQ7" i="1"/>
  <c r="BG7" i="1"/>
  <c r="BF7" i="1"/>
  <c r="BE7" i="1"/>
  <c r="BD7" i="1"/>
  <c r="BC7" i="1"/>
  <c r="AW7" i="1"/>
  <c r="AU7" i="1"/>
  <c r="AT7" i="1"/>
  <c r="AS7" i="1"/>
  <c r="AR7" i="1"/>
  <c r="AL7" i="1"/>
  <c r="AM7" i="1" s="1"/>
  <c r="AJ7" i="1"/>
  <c r="AH7" i="1"/>
  <c r="AG7" i="1"/>
  <c r="AF7" i="1"/>
  <c r="AE7" i="1"/>
  <c r="Z7" i="1"/>
  <c r="Y7" i="1"/>
  <c r="X7" i="1"/>
  <c r="W7" i="1"/>
  <c r="V7" i="1"/>
  <c r="O7" i="1"/>
  <c r="P7" i="1" s="1"/>
  <c r="L7" i="1"/>
  <c r="J7" i="1"/>
  <c r="K7" i="1" s="1"/>
  <c r="H7" i="1"/>
  <c r="DM69" i="1" l="1"/>
  <c r="ES68" i="1"/>
  <c r="EB68" i="1"/>
  <c r="EB69" i="1"/>
  <c r="AG69" i="1"/>
  <c r="GB69" i="1"/>
  <c r="CZ69" i="1"/>
  <c r="AL68" i="1"/>
  <c r="AM68" i="1" s="1"/>
  <c r="FM68" i="1"/>
  <c r="BD69" i="1"/>
  <c r="GB68" i="1"/>
  <c r="DM68" i="1"/>
  <c r="EC68" i="1"/>
  <c r="ET68" i="1"/>
  <c r="O69" i="1"/>
  <c r="P69" i="1" s="1"/>
  <c r="GI68" i="1"/>
  <c r="AW68" i="1"/>
  <c r="DV68" i="1"/>
  <c r="FT68" i="1"/>
  <c r="FS68" i="1" s="1"/>
  <c r="AH68" i="1"/>
  <c r="GN68" i="1"/>
  <c r="FJ69" i="1"/>
  <c r="GC69" i="1"/>
  <c r="AL69" i="1"/>
  <c r="AM69" i="1" s="1"/>
  <c r="ES69" i="1"/>
  <c r="FR67" i="1"/>
  <c r="FL68" i="1"/>
  <c r="BE68" i="1"/>
  <c r="CW68" i="1"/>
  <c r="DK68" i="1"/>
  <c r="EN68" i="1"/>
  <c r="FA68" i="1"/>
  <c r="FR68" i="1"/>
  <c r="AE69" i="1"/>
  <c r="EC69" i="1"/>
  <c r="ET69" i="1"/>
  <c r="Y68" i="1"/>
  <c r="CX68" i="1"/>
  <c r="BG69" i="1"/>
  <c r="FT67" i="1"/>
  <c r="FS67" i="1" s="1"/>
  <c r="CE69" i="1"/>
  <c r="CF69" i="1" s="1"/>
  <c r="CV69" i="1"/>
  <c r="L68" i="1"/>
  <c r="CE68" i="1"/>
  <c r="CF68" i="1" s="1"/>
  <c r="BY69" i="1"/>
  <c r="EZ69" i="1"/>
  <c r="O68" i="1"/>
  <c r="P68" i="1" s="1"/>
  <c r="AU68" i="1"/>
  <c r="GM68" i="1"/>
  <c r="AW69" i="1"/>
  <c r="FB69" i="1"/>
  <c r="FT69" i="1"/>
  <c r="FS69" i="1" s="1"/>
  <c r="AG68" i="1"/>
  <c r="DW68" i="1"/>
  <c r="AT68" i="1"/>
  <c r="CZ68" i="1"/>
  <c r="BC69" i="1"/>
  <c r="CA69" i="1"/>
  <c r="DV69" i="1"/>
  <c r="EN69" i="1"/>
  <c r="FH69" i="1"/>
  <c r="GM69" i="1"/>
  <c r="CT68" i="1"/>
  <c r="FI68" i="1"/>
  <c r="W69" i="1"/>
  <c r="AF69" i="1"/>
  <c r="AT69" i="1"/>
  <c r="CW69" i="1"/>
  <c r="DH68" i="1"/>
  <c r="CT69" i="1"/>
  <c r="DT69" i="1"/>
  <c r="GD69" i="1"/>
  <c r="GE68" i="1"/>
  <c r="W68" i="1"/>
  <c r="BC68" i="1"/>
  <c r="CU68" i="1"/>
  <c r="DJ68" i="1"/>
  <c r="DT68" i="1"/>
  <c r="EL68" i="1"/>
  <c r="EZ68" i="1"/>
  <c r="GC68" i="1"/>
  <c r="BX69" i="1"/>
  <c r="CA68" i="1"/>
  <c r="X68" i="1"/>
  <c r="BD68" i="1"/>
  <c r="BZ68" i="1"/>
  <c r="CV68" i="1"/>
  <c r="GO68" i="1"/>
  <c r="Y69" i="1"/>
  <c r="AU69" i="1"/>
  <c r="FG69" i="1"/>
  <c r="GF69" i="1"/>
  <c r="AS68" i="1"/>
  <c r="CB68" i="1"/>
  <c r="DL68" i="1"/>
  <c r="FB68" i="1"/>
  <c r="V69" i="1"/>
  <c r="DK69" i="1"/>
  <c r="EY69" i="1"/>
  <c r="GI69" i="1"/>
  <c r="AE68" i="1"/>
  <c r="CC68" i="1"/>
  <c r="EP68" i="1"/>
  <c r="FJ68" i="1"/>
  <c r="X69" i="1"/>
  <c r="CB69" i="1"/>
  <c r="DI69" i="1"/>
  <c r="FR69" i="1"/>
  <c r="AF68" i="1"/>
  <c r="EM68" i="1"/>
  <c r="GD68" i="1"/>
  <c r="DJ69" i="1"/>
  <c r="DU68" i="1"/>
  <c r="FH68" i="1"/>
  <c r="BE69" i="1"/>
  <c r="CS69" i="1"/>
  <c r="DW69" i="1"/>
  <c r="FA69" i="1"/>
  <c r="FI69" i="1"/>
  <c r="BF68" i="1"/>
  <c r="BG68" i="1"/>
  <c r="BQ69" i="1"/>
  <c r="CU69" i="1"/>
  <c r="EO69" i="1"/>
  <c r="FL69" i="1"/>
  <c r="AJ68" i="1"/>
  <c r="AR68" i="1"/>
  <c r="BX68" i="1"/>
  <c r="EY68" i="1"/>
  <c r="FG68" i="1"/>
  <c r="AR69" i="1"/>
  <c r="CC69" i="1"/>
  <c r="BZ69" i="1"/>
  <c r="EP69" i="1"/>
  <c r="FM69" i="1"/>
  <c r="EO68" i="1"/>
  <c r="GF68" i="1"/>
  <c r="DL69" i="1"/>
  <c r="BY68" i="1"/>
  <c r="CS68" i="1"/>
  <c r="DI68" i="1"/>
  <c r="AS69" i="1"/>
  <c r="BF69" i="1"/>
  <c r="CX69" i="1"/>
  <c r="EL69" i="1"/>
  <c r="GE69" i="1"/>
  <c r="GN69" i="1"/>
  <c r="Z68" i="1"/>
  <c r="V68" i="1"/>
  <c r="GA68" i="1"/>
  <c r="DH69" i="1"/>
  <c r="EM69" i="1"/>
  <c r="Z69" i="1"/>
  <c r="AH69" i="1"/>
  <c r="DU69" i="1"/>
  <c r="GA69" i="1"/>
  <c r="GO69" i="1"/>
</calcChain>
</file>

<file path=xl/sharedStrings.xml><?xml version="1.0" encoding="utf-8"?>
<sst xmlns="http://schemas.openxmlformats.org/spreadsheetml/2006/main" count="2343" uniqueCount="1252">
  <si>
    <t>SECTION</t>
  </si>
  <si>
    <t>SOURCE</t>
  </si>
  <si>
    <t>YEAR(S)</t>
  </si>
  <si>
    <t>D</t>
  </si>
  <si>
    <t>EG</t>
  </si>
  <si>
    <t>H</t>
  </si>
  <si>
    <t>LU</t>
  </si>
  <si>
    <t>T</t>
  </si>
  <si>
    <t>ACS 5YR</t>
  </si>
  <si>
    <t>TABLE</t>
  </si>
  <si>
    <t>Bay Village</t>
  </si>
  <si>
    <t>Beachwood</t>
  </si>
  <si>
    <t>Bedford</t>
  </si>
  <si>
    <t>Bedford Heights</t>
  </si>
  <si>
    <t>Bentleyville</t>
  </si>
  <si>
    <t>Berea</t>
  </si>
  <si>
    <t>Bratenahl</t>
  </si>
  <si>
    <t>Brecksville</t>
  </si>
  <si>
    <t>Broadview Heights</t>
  </si>
  <si>
    <t>Brooklyn</t>
  </si>
  <si>
    <t>Brooklyn Heights</t>
  </si>
  <si>
    <t>Brook Park</t>
  </si>
  <si>
    <t>Chagrin Falls</t>
  </si>
  <si>
    <t>Cleveland</t>
  </si>
  <si>
    <t>Cleveland Heights</t>
  </si>
  <si>
    <t>Cuyahoga Heights</t>
  </si>
  <si>
    <t>East Cleveland</t>
  </si>
  <si>
    <t>Euclid</t>
  </si>
  <si>
    <t>Fairview Park</t>
  </si>
  <si>
    <t>Garfield Heights</t>
  </si>
  <si>
    <t>Gates Mills</t>
  </si>
  <si>
    <t>Glenwillow</t>
  </si>
  <si>
    <t>Highland Heights</t>
  </si>
  <si>
    <t>Highland Hills</t>
  </si>
  <si>
    <t>Hunting Valley</t>
  </si>
  <si>
    <t>Independence</t>
  </si>
  <si>
    <t>Lakewood</t>
  </si>
  <si>
    <t>Linndale</t>
  </si>
  <si>
    <t>Lyndhurst</t>
  </si>
  <si>
    <t>Maple Heights</t>
  </si>
  <si>
    <t>Mayfield Village</t>
  </si>
  <si>
    <t>Mayfield Heights</t>
  </si>
  <si>
    <t>Middleburg Heights</t>
  </si>
  <si>
    <t>Moreland Hills</t>
  </si>
  <si>
    <t>Newburgh Heights</t>
  </si>
  <si>
    <t>North Olmsted</t>
  </si>
  <si>
    <t>North Randall</t>
  </si>
  <si>
    <t>North Royalton</t>
  </si>
  <si>
    <t>Oakwood</t>
  </si>
  <si>
    <t>Olmsted Township</t>
  </si>
  <si>
    <t>Olmsted Falls</t>
  </si>
  <si>
    <t>Orange</t>
  </si>
  <si>
    <t>Parma</t>
  </si>
  <si>
    <t>Parma Heights</t>
  </si>
  <si>
    <t>Pepper Pike</t>
  </si>
  <si>
    <t>Richmond Heights</t>
  </si>
  <si>
    <t>Rocky River</t>
  </si>
  <si>
    <t>Seven Hills</t>
  </si>
  <si>
    <t>Shaker Heights</t>
  </si>
  <si>
    <t>Solon</t>
  </si>
  <si>
    <t>South Euclid</t>
  </si>
  <si>
    <t>Strongsville</t>
  </si>
  <si>
    <t>University Heights</t>
  </si>
  <si>
    <t>Valley View</t>
  </si>
  <si>
    <t>Walton Hills</t>
  </si>
  <si>
    <t>Warrensville Heights</t>
  </si>
  <si>
    <t>Westlake</t>
  </si>
  <si>
    <t>Woodmere</t>
  </si>
  <si>
    <t>B01001</t>
  </si>
  <si>
    <t>B11001</t>
  </si>
  <si>
    <t>B25009</t>
  </si>
  <si>
    <t>LEHD</t>
  </si>
  <si>
    <t>-</t>
  </si>
  <si>
    <t>B19053</t>
  </si>
  <si>
    <t>C17002</t>
  </si>
  <si>
    <t>C24050</t>
  </si>
  <si>
    <t>B23025</t>
  </si>
  <si>
    <t>B25001</t>
  </si>
  <si>
    <t>B25003</t>
  </si>
  <si>
    <t>B25002</t>
  </si>
  <si>
    <t>B25024</t>
  </si>
  <si>
    <t>NODIS</t>
  </si>
  <si>
    <t>B08006</t>
  </si>
  <si>
    <t>B25044</t>
  </si>
  <si>
    <t>UTC ASSESSMENT</t>
  </si>
  <si>
    <t>2011, 2017</t>
  </si>
  <si>
    <t>B25064</t>
  </si>
  <si>
    <t>Population Estimates</t>
  </si>
  <si>
    <t>B19013</t>
  </si>
  <si>
    <t>B15003</t>
  </si>
  <si>
    <t>Population Estimates, County Muni GIS</t>
  </si>
  <si>
    <t>0600000US3903586394</t>
  </si>
  <si>
    <t>0600000US3903583622</t>
  </si>
  <si>
    <t>0600000US3903580990</t>
  </si>
  <si>
    <t>0600000US3903580738</t>
  </si>
  <si>
    <t>0600000US3903579268</t>
  </si>
  <si>
    <t>0600000US3903578932</t>
  </si>
  <si>
    <t>0600000US3903575098</t>
  </si>
  <si>
    <t>0600000US3903573264</t>
  </si>
  <si>
    <t>0600000US3903572928</t>
  </si>
  <si>
    <t>0600000US3903571682</t>
  </si>
  <si>
    <t>0600000US3903571416</t>
  </si>
  <si>
    <t>0600000US3903568056</t>
  </si>
  <si>
    <t>0600000US3903566894</t>
  </si>
  <si>
    <t>0600000US3903561686</t>
  </si>
  <si>
    <t>0600000US3903561028</t>
  </si>
  <si>
    <t>0600000US3903561000</t>
  </si>
  <si>
    <t>0600000US3903558604</t>
  </si>
  <si>
    <t>0600000US3903558422</t>
  </si>
  <si>
    <t>0600000US3903558408</t>
  </si>
  <si>
    <t>0600000US3903557750</t>
  </si>
  <si>
    <t>0600000US3903557008</t>
  </si>
  <si>
    <t>0600000US3903556924</t>
  </si>
  <si>
    <t>0600000US3903556882</t>
  </si>
  <si>
    <t>0600000US3903554250</t>
  </si>
  <si>
    <t>0600000US3903552052</t>
  </si>
  <si>
    <t>0600000US3903549644</t>
  </si>
  <si>
    <t>0600000US3903548482</t>
  </si>
  <si>
    <t>0600000US3903548468</t>
  </si>
  <si>
    <t>0600000US3903547306</t>
  </si>
  <si>
    <t>0600000US3903545556</t>
  </si>
  <si>
    <t>0600000US3903543918</t>
  </si>
  <si>
    <t>0600000US3903541664</t>
  </si>
  <si>
    <t>0600000US3903537240</t>
  </si>
  <si>
    <t>0600000US3903536918</t>
  </si>
  <si>
    <t>0600000US3903535255</t>
  </si>
  <si>
    <t>0600000US3903535252</t>
  </si>
  <si>
    <t>0600000US3903530632</t>
  </si>
  <si>
    <t>0600000US3903529498</t>
  </si>
  <si>
    <t>0600000US3903529428</t>
  </si>
  <si>
    <t>0600000US3903526446</t>
  </si>
  <si>
    <t>0600000US3903525704</t>
  </si>
  <si>
    <t>0600000US3903523380</t>
  </si>
  <si>
    <t>0600000US3903519806</t>
  </si>
  <si>
    <t>0600000US3903516014</t>
  </si>
  <si>
    <t>0600000US3903516000</t>
  </si>
  <si>
    <t>0600000US3903513372</t>
  </si>
  <si>
    <t>0600000US3903509288</t>
  </si>
  <si>
    <t>0600000US3903509274</t>
  </si>
  <si>
    <t>0600000US3903509246</t>
  </si>
  <si>
    <t>0600000US3903509064</t>
  </si>
  <si>
    <t>0600000US3903508364</t>
  </si>
  <si>
    <t>0600000US3903508336</t>
  </si>
  <si>
    <t>0600000US3903505690</t>
  </si>
  <si>
    <t>0600000US3903505550</t>
  </si>
  <si>
    <t>0600000US3903504920</t>
  </si>
  <si>
    <t>0600000US3903504878</t>
  </si>
  <si>
    <t>0600000US3903504500</t>
  </si>
  <si>
    <t>0600000US3903504416</t>
  </si>
  <si>
    <t>B08303</t>
  </si>
  <si>
    <t>GTFS M ay 2020</t>
  </si>
  <si>
    <t>outer</t>
  </si>
  <si>
    <t>inner</t>
  </si>
  <si>
    <t>Cuyahoga County</t>
  </si>
  <si>
    <t>Cleveland MSA</t>
  </si>
  <si>
    <t>Ohio</t>
  </si>
  <si>
    <t>0500000US39035</t>
  </si>
  <si>
    <t>0400000US39</t>
  </si>
  <si>
    <t>Inner-ring</t>
  </si>
  <si>
    <t>Outer-ring</t>
  </si>
  <si>
    <t>central</t>
  </si>
  <si>
    <t>State</t>
  </si>
  <si>
    <t>MSA</t>
  </si>
  <si>
    <t>County</t>
  </si>
  <si>
    <t>Inner</t>
  </si>
  <si>
    <t>Outer</t>
  </si>
  <si>
    <t>_Area_Name</t>
  </si>
  <si>
    <t>_GEO_ID</t>
  </si>
  <si>
    <t>_AREA SQMI</t>
  </si>
  <si>
    <t>_AREA ACRES</t>
  </si>
  <si>
    <t>_Geo Level</t>
  </si>
  <si>
    <t>_INNER/OUTER</t>
  </si>
  <si>
    <t>_TOTAL POPULATION</t>
  </si>
  <si>
    <t>_TOTAL POPULATION AS PERCENT OF COUNTY TOTAL POPULATION</t>
  </si>
  <si>
    <t>_CHANGE IN POPULATION</t>
  </si>
  <si>
    <t>_PERCENT CHANGE IN POPULATION</t>
  </si>
  <si>
    <t>_POPULATION PER SQUARE MILE</t>
  </si>
  <si>
    <t>_POPULATION WHITE</t>
  </si>
  <si>
    <t>_POPULATION BLACK</t>
  </si>
  <si>
    <t>_POPULATION ASIAN</t>
  </si>
  <si>
    <t>_POPULATION OTHER</t>
  </si>
  <si>
    <t>_POPULATION HISPANIC</t>
  </si>
  <si>
    <t>_PERCENT OF POPULATION WHITE</t>
  </si>
  <si>
    <t>_PERCENT OF POPULATION BLACK</t>
  </si>
  <si>
    <t>_PERCENT OF POPULATION ASIAN</t>
  </si>
  <si>
    <t>_PERCENT OF POPULATION OTHER</t>
  </si>
  <si>
    <t>_PERCENT OF POPULATION HISPANIC</t>
  </si>
  <si>
    <t>_POPULATION CHILDREN</t>
  </si>
  <si>
    <t>_POPULATION YOUNG ADULTS</t>
  </si>
  <si>
    <t>_POPULATION WORKING AGE ADULTS</t>
  </si>
  <si>
    <t>_POPULATION SENIORS</t>
  </si>
  <si>
    <t>_PERCENT OF POPULATION CHILDREN</t>
  </si>
  <si>
    <t>_PERCENT OF POPULATION YOUNG ADULTS</t>
  </si>
  <si>
    <t>_PERCENT OF POPULATION WORKING AGE ADULTS</t>
  </si>
  <si>
    <t>_PERCENT OF POPULATION SENIORS</t>
  </si>
  <si>
    <t>_TOTAL HOUSEHOLDS</t>
  </si>
  <si>
    <t>_TOTAL HOUSEHOLDS AS PERCENT OF COUNTY TOTAL HOUSEHOLDS</t>
  </si>
  <si>
    <t>_CHANGE IN HOUSEHOLDS</t>
  </si>
  <si>
    <t>_PERCENT CHANGE IN HOUSEHOLDS</t>
  </si>
  <si>
    <t>_1 PERSON HOUSEHOLDS</t>
  </si>
  <si>
    <t>_2 PERSON HOUSEHOLDS</t>
  </si>
  <si>
    <t>_3 PERSON HOUSEHOLDS</t>
  </si>
  <si>
    <t>_4 OR MORE PERSON HOUSEHOLDS</t>
  </si>
  <si>
    <t>_PERCENT 1 PERSON HOUSEHOLDS</t>
  </si>
  <si>
    <t>_PERCENT 2 PERSON HOUSEHOLDS</t>
  </si>
  <si>
    <t>_PERCENT 3 PERSON HOUSEHOLDS</t>
  </si>
  <si>
    <t>_PERCENT 4 OR MORE PERSON HOUSEHOLDS</t>
  </si>
  <si>
    <t>_AVERAGE HOUSEHOLD SIZE</t>
  </si>
  <si>
    <t>_GOODS PRODUCING EMPLOYMENT</t>
  </si>
  <si>
    <t>_FINANCIAL EMPLOYMENT</t>
  </si>
  <si>
    <t>_PROFESSIONAL EMPLOYMENT</t>
  </si>
  <si>
    <t>_EDUCATIONAL AND HEALTH EMPLOYMENT</t>
  </si>
  <si>
    <t>_OTHER EMPLOYMENT</t>
  </si>
  <si>
    <t>_PERCENT GOODS PRODUCING EMPLOYMENT</t>
  </si>
  <si>
    <t>_PERCENT FINANCIAL EMPLOYMENT</t>
  </si>
  <si>
    <t>_PERCENT PROFESSIONAL EMPLOYMENT</t>
  </si>
  <si>
    <t>_PERCENT EDUCATIONAL AND HEALTH EMPLOYMENT</t>
  </si>
  <si>
    <t>_PERCENT OTHER EMPLOYMENT</t>
  </si>
  <si>
    <t>_CHANGE IN PRIVATE PRIMARY EMPLOYMENT</t>
  </si>
  <si>
    <t>_PERCENT CHANGE IN PRIVATE PRIMARY EMPLOYMENT</t>
  </si>
  <si>
    <t>_INFLOW</t>
  </si>
  <si>
    <t>_OVERLAP</t>
  </si>
  <si>
    <t>_OUTFLOW</t>
  </si>
  <si>
    <t>_MEDIAN HOUSEHOLD INCOME</t>
  </si>
  <si>
    <t>_LESS THAN HS DIPLOMA</t>
  </si>
  <si>
    <t>_HS DIPLOMA OR SIMILAR</t>
  </si>
  <si>
    <t>_MASTERS DEGREE OR HIGHER</t>
  </si>
  <si>
    <t>_PERCENT OF POPULATION LESS THAN HS DIPLOMA</t>
  </si>
  <si>
    <t>_PERCENT OF POPULATION HS DIPLOMA OR SIMILAR</t>
  </si>
  <si>
    <t>_PERCENT HOUSEHOLDS WITH SELF EMPLOYMENT INCOME</t>
  </si>
  <si>
    <t>_HOUSEHOLDS WITH SELF EMPLOYMENT INCOME</t>
  </si>
  <si>
    <t>_PERCENT OF POPULATION UNDER THE POVERTY LINE</t>
  </si>
  <si>
    <t>_POPULATION UNDER THE POVERTY LINE</t>
  </si>
  <si>
    <t>_MANAGEMENT, BUSINESS, SCIENCE, AND ARTS OCCUPATIONS</t>
  </si>
  <si>
    <t>_SERVICE OCCUPATIONS</t>
  </si>
  <si>
    <t>_SALES AND OFFICE OCCUPATIONS</t>
  </si>
  <si>
    <t>_NATURAL RESOURCES, CONSTRUCTION, AND MAINTENANCE OCCUPATIONS</t>
  </si>
  <si>
    <t>_PRODUCTION, TRANSPORTATION, AND MATERIAL MOVING OCCUPATIONS</t>
  </si>
  <si>
    <t>_PERCENT MANAGEMENT, BUSINESS, SCIENCE, AND ARTS OCCUPATIONS</t>
  </si>
  <si>
    <t>_PERCENT SERVICE OCCUPATIONS</t>
  </si>
  <si>
    <t>_PERCENT SALES AND OFFICE OCCUPATIONS</t>
  </si>
  <si>
    <t>_PERCENT NATURAL RESOURCES, CONSTRUCTION, AND MAINTENANCE OCCUPATIONS</t>
  </si>
  <si>
    <t>_PERCENT PRODUCTION, TRANSPORTATION, AND MATERIAL MOVING OCCUPATIONS</t>
  </si>
  <si>
    <t>_PERCENT IN LABOR FORCE</t>
  </si>
  <si>
    <t>_NUMBER IN LABOR FORCE</t>
  </si>
  <si>
    <t>_TOTAL HOUSING UNITS</t>
  </si>
  <si>
    <t>_TOTAL HOUSING UNITS AS PERCENT OF COUNTY TOTAL UNITS</t>
  </si>
  <si>
    <t>_OWNER-OCCUPIED UNITS</t>
  </si>
  <si>
    <t>_RENTER-OCCUPIED UNITS</t>
  </si>
  <si>
    <t>_PERCENT OWNER-OCCUPIED UNITS</t>
  </si>
  <si>
    <t>_PERCENT RENTER-OCCUPIED UNITS</t>
  </si>
  <si>
    <t>_MEDIAN SINGLE FAMILY SALES PRICE</t>
  </si>
  <si>
    <t>_MEDIAN RENT</t>
  </si>
  <si>
    <t>_MEDIAN YEAR BUILT</t>
  </si>
  <si>
    <t>_SINGLE-FAMILY UNITS</t>
  </si>
  <si>
    <t>_2 TO 4 UNITS</t>
  </si>
  <si>
    <t>_5 TO 19 UNITS</t>
  </si>
  <si>
    <t>_20 OR MORE UNITS</t>
  </si>
  <si>
    <t>_OTHER UNITS</t>
  </si>
  <si>
    <t>_PERCENT SINGLE-FAMILY UNITS</t>
  </si>
  <si>
    <t>_PERCENT 2 TO 4 UNITS</t>
  </si>
  <si>
    <t>_PERCENT 5 TO 19 UNITS</t>
  </si>
  <si>
    <t>_PERCENT 20 OR MORE UNITS</t>
  </si>
  <si>
    <t>_PERCENT OTHER UNITS</t>
  </si>
  <si>
    <t>_OCCUPIED</t>
  </si>
  <si>
    <t>_VACANT</t>
  </si>
  <si>
    <t>_PERCENT OCCUPIED</t>
  </si>
  <si>
    <t>_PERCENT VACANT</t>
  </si>
  <si>
    <t>_PERCENT RESIDENTIAL</t>
  </si>
  <si>
    <t>_PERCENT COMMERCIAL</t>
  </si>
  <si>
    <t>_PERCENT INDUSTRIAL</t>
  </si>
  <si>
    <t>_PERCENT OTHER</t>
  </si>
  <si>
    <t>_ACRES OF PARKLAND</t>
  </si>
  <si>
    <t>_PERCENT ACRES OF PARKLAND</t>
  </si>
  <si>
    <t>_PERCENT VACANT LAND</t>
  </si>
  <si>
    <t>_ACRES OF VACANT LAND</t>
  </si>
  <si>
    <t>_ACRES TREE CANOPY COVERAGE</t>
  </si>
  <si>
    <t>_PERCENT TREE CANOPY COVERAGE</t>
  </si>
  <si>
    <t>_PERCENT CHANGE IN TREE CANOPY COVERAGE</t>
  </si>
  <si>
    <t>_CHANGE IN TREE CANOPY COVERAGE</t>
  </si>
  <si>
    <t>_NUMBER RODE TRANSIT</t>
  </si>
  <si>
    <t>_NUMBER WORKED AT HOME</t>
  </si>
  <si>
    <t>_NUMBER OTHER TRANSPORTATION TO WORK</t>
  </si>
  <si>
    <t>_PERCENT TRANSIT</t>
  </si>
  <si>
    <t>_PERCENT WORKED AT HOME</t>
  </si>
  <si>
    <t>_PERCENT OTHER TRANSPORTATION TO WORK</t>
  </si>
  <si>
    <t>_NUMBER COMMUTE GREATER THAN 30 MINUTES</t>
  </si>
  <si>
    <t>_PERCENT COMMUTE GREATER THAN 30 MINUTES</t>
  </si>
  <si>
    <t>_NUMBER NO VEHICLES AVAILABLE PER HOUSEHOLD</t>
  </si>
  <si>
    <t>_NUMBER 1 VEHICLE AVAILABLE PER HOUSEHOLD</t>
  </si>
  <si>
    <t>_NUMBER 2 OR MORE VEHICLES AVAILABLE PER HOUSEHOLD</t>
  </si>
  <si>
    <t>_PERCENT NO VEHICLES AVAILABLE PER HOUSEHOLD</t>
  </si>
  <si>
    <t>_PERCENT 1 VEHICLE AVAILABLE PER HOUSEHOLD</t>
  </si>
  <si>
    <t>_PERCENT 2 OR MORE VEHICLES AVAILABLE PER HOUSEHOLD</t>
  </si>
  <si>
    <t>_NUMBER OF TRAIL MILES</t>
  </si>
  <si>
    <t>county subdivision</t>
  </si>
  <si>
    <t>_PERCENT TRADE, TRANSPORT, UTILITIES</t>
  </si>
  <si>
    <t>_SOME COLLEGE OR ASSOCIATES DEGREE</t>
  </si>
  <si>
    <t>_BACHELORS DEGREE</t>
  </si>
  <si>
    <t>_PERCENT OF POPIULATION SOME COLLEGE OR ASSOCIATES DEGREE</t>
  </si>
  <si>
    <t>_PERCENT OF POPIULATION BACHELORS DEGREE</t>
  </si>
  <si>
    <t>_PERCENT OF POPULATION MASTERS DEGREE OR HIGHER</t>
  </si>
  <si>
    <t>Fiscal</t>
  </si>
  <si>
    <t>COMPARISON POPULATION</t>
  </si>
  <si>
    <t>COMPARISON HOUSEHOLDS</t>
  </si>
  <si>
    <t>_TRADE, TRANSPORT, UTILITIES EMPLOYMENT</t>
  </si>
  <si>
    <t>COMPARISON EMPLOYMENT</t>
  </si>
  <si>
    <t>_PRIVATE EMPLOYMENT AS A PERCENT OF COUNTY TOTAL EMPLOYMENT</t>
  </si>
  <si>
    <t>_POPULATION WITH POVERTY STATUS</t>
  </si>
  <si>
    <t>_POPULATION 16 AND OVER</t>
  </si>
  <si>
    <t>COMMUTERS</t>
  </si>
  <si>
    <t>B25008</t>
  </si>
  <si>
    <t>_POPULATION IN OCCUPIED UNITS</t>
  </si>
  <si>
    <t>_TOTAL EMPLOYMENT</t>
  </si>
  <si>
    <t>_PREVIOUS TREE CANOPY COVERAGE</t>
  </si>
  <si>
    <t>_TREE CANOPY LAND AREA</t>
  </si>
  <si>
    <t>_ENGLISH SPOKEN AT HOME</t>
  </si>
  <si>
    <t>_SPANISH SPOKEN AT HOME</t>
  </si>
  <si>
    <t>_OTHER INDO-EUROPEAN SPOKEN AT HOME</t>
  </si>
  <si>
    <t>_ASIAN AND PACIFIC ISLAND SPOKEN AT HOME</t>
  </si>
  <si>
    <t>_OTHER SPOKEN AT HOME</t>
  </si>
  <si>
    <t>_PERCENT ENGLISH SPOKEN AT HOME</t>
  </si>
  <si>
    <t>_PERCENT SPANISH SPOKEN AT HOME</t>
  </si>
  <si>
    <t>_PERCENT OTHER INDO-EUROPEAN SPOKEN AT HOME</t>
  </si>
  <si>
    <t>_PERCENT ASIAN AND PACIFIC ISLAND SPOKEN AT HOME</t>
  </si>
  <si>
    <t>_PERCENT OTHER SPOKEN AT HOME</t>
  </si>
  <si>
    <t>_MOVED IN 2000 to 2009</t>
  </si>
  <si>
    <t>_MOVED IN PRIOR TO 2000</t>
  </si>
  <si>
    <t>_PERCENT MOVED IN 2000 to 2009</t>
  </si>
  <si>
    <t>_PERCENT MOVED IN PRIOR TO 2000</t>
  </si>
  <si>
    <t>C16001</t>
  </si>
  <si>
    <t>Census Tract 1011.01</t>
  </si>
  <si>
    <t>1400000US39035101101</t>
  </si>
  <si>
    <t>Census Tract 1011.02</t>
  </si>
  <si>
    <t>1400000US39035101102</t>
  </si>
  <si>
    <t>Census Tract 1013</t>
  </si>
  <si>
    <t>1400000US39035101300</t>
  </si>
  <si>
    <t>Census Tract 1014</t>
  </si>
  <si>
    <t>1400000US39035101400</t>
  </si>
  <si>
    <t>Census Tract 1015.01</t>
  </si>
  <si>
    <t>1400000US39035101501</t>
  </si>
  <si>
    <t>Census Tract 1016.03</t>
  </si>
  <si>
    <t>1400000US39035101603</t>
  </si>
  <si>
    <t>Census Tract 1017</t>
  </si>
  <si>
    <t>1400000US39035101700</t>
  </si>
  <si>
    <t>Census Tract 1018</t>
  </si>
  <si>
    <t>1400000US39035101800</t>
  </si>
  <si>
    <t>Census Tract 1019.01</t>
  </si>
  <si>
    <t>1400000US39035101901</t>
  </si>
  <si>
    <t>Census Tract 1021.01</t>
  </si>
  <si>
    <t>1400000US39035102101</t>
  </si>
  <si>
    <t>Census Tract 1021.02</t>
  </si>
  <si>
    <t>1400000US39035102102</t>
  </si>
  <si>
    <t>Census Tract 1022</t>
  </si>
  <si>
    <t>1400000US39035102200</t>
  </si>
  <si>
    <t>Census Tract 1023</t>
  </si>
  <si>
    <t>1400000US39035102300</t>
  </si>
  <si>
    <t>Census Tract 1024.01</t>
  </si>
  <si>
    <t>1400000US39035102401</t>
  </si>
  <si>
    <t>Census Tract 1024.02</t>
  </si>
  <si>
    <t>1400000US39035102402</t>
  </si>
  <si>
    <t>Census Tract 1027</t>
  </si>
  <si>
    <t>1400000US39035102700</t>
  </si>
  <si>
    <t>Census Tract 1028</t>
  </si>
  <si>
    <t>1400000US39035102800</t>
  </si>
  <si>
    <t>Census Tract 1029</t>
  </si>
  <si>
    <t>1400000US39035102900</t>
  </si>
  <si>
    <t>Census Tract 1033</t>
  </si>
  <si>
    <t>1400000US39035103300</t>
  </si>
  <si>
    <t>Census Tract 1035</t>
  </si>
  <si>
    <t>1400000US39035103500</t>
  </si>
  <si>
    <t>Census Tract 1036.02</t>
  </si>
  <si>
    <t>1400000US39035103602</t>
  </si>
  <si>
    <t>Census Tract 1038</t>
  </si>
  <si>
    <t>1400000US39035103800</t>
  </si>
  <si>
    <t>Census Tract 1044</t>
  </si>
  <si>
    <t>1400000US39035104400</t>
  </si>
  <si>
    <t>Census Tract 1048</t>
  </si>
  <si>
    <t>1400000US39035104800</t>
  </si>
  <si>
    <t>Census Tract 1051</t>
  </si>
  <si>
    <t>1400000US39035105100</t>
  </si>
  <si>
    <t>Census Tract 1053</t>
  </si>
  <si>
    <t>1400000US39035105300</t>
  </si>
  <si>
    <t>Census Tract 1054</t>
  </si>
  <si>
    <t>1400000US39035105400</t>
  </si>
  <si>
    <t>Census Tract 1055</t>
  </si>
  <si>
    <t>1400000US39035105500</t>
  </si>
  <si>
    <t>Census Tract 1056.02</t>
  </si>
  <si>
    <t>1400000US39035105602</t>
  </si>
  <si>
    <t>Census Tract 1057</t>
  </si>
  <si>
    <t>1400000US39035105700</t>
  </si>
  <si>
    <t>Census Tract 1059</t>
  </si>
  <si>
    <t>1400000US39035105900</t>
  </si>
  <si>
    <t>Census Tract 1061</t>
  </si>
  <si>
    <t>1400000US39035106100</t>
  </si>
  <si>
    <t>Census Tract 1062</t>
  </si>
  <si>
    <t>1400000US39035106200</t>
  </si>
  <si>
    <t>Census Tract 1065</t>
  </si>
  <si>
    <t>1400000US39035106500</t>
  </si>
  <si>
    <t>Census Tract 1066</t>
  </si>
  <si>
    <t>1400000US39035106600</t>
  </si>
  <si>
    <t>Census Tract 1068</t>
  </si>
  <si>
    <t>1400000US39035106800</t>
  </si>
  <si>
    <t>Census Tract 1069</t>
  </si>
  <si>
    <t>1400000US39035106900</t>
  </si>
  <si>
    <t>Census Tract 1070</t>
  </si>
  <si>
    <t>1400000US39035107000</t>
  </si>
  <si>
    <t>Census Tract 1071.01</t>
  </si>
  <si>
    <t>1400000US39035107101</t>
  </si>
  <si>
    <t>Census Tract 1077.01</t>
  </si>
  <si>
    <t>1400000US39035107701</t>
  </si>
  <si>
    <t>Census Tract 1078.02</t>
  </si>
  <si>
    <t>1400000US39035107802</t>
  </si>
  <si>
    <t>Census Tract 1082.01</t>
  </si>
  <si>
    <t>1400000US39035108201</t>
  </si>
  <si>
    <t>Census Tract 1083.01</t>
  </si>
  <si>
    <t>1400000US39035108301</t>
  </si>
  <si>
    <t>Census Tract 1084</t>
  </si>
  <si>
    <t>1400000US39035108400</t>
  </si>
  <si>
    <t>Census Tract 1087.01</t>
  </si>
  <si>
    <t>1400000US39035108701</t>
  </si>
  <si>
    <t>Census Tract 1093.01</t>
  </si>
  <si>
    <t>1400000US39035109301</t>
  </si>
  <si>
    <t>Census Tract 1097.01</t>
  </si>
  <si>
    <t>1400000US39035109701</t>
  </si>
  <si>
    <t>Census Tract 1098.01</t>
  </si>
  <si>
    <t>1400000US39035109801</t>
  </si>
  <si>
    <t>Census Tract 1109.01</t>
  </si>
  <si>
    <t>1400000US39035110901</t>
  </si>
  <si>
    <t>Census Tract 1112.02</t>
  </si>
  <si>
    <t>1400000US39035111202</t>
  </si>
  <si>
    <t>Census Tract 1114.01</t>
  </si>
  <si>
    <t>1400000US39035111401</t>
  </si>
  <si>
    <t>Census Tract 1117</t>
  </si>
  <si>
    <t>1400000US39035111700</t>
  </si>
  <si>
    <t>Census Tract 1121</t>
  </si>
  <si>
    <t>1400000US39035112100</t>
  </si>
  <si>
    <t>Census Tract 1122</t>
  </si>
  <si>
    <t>1400000US39035112200</t>
  </si>
  <si>
    <t>Census Tract 1123.01</t>
  </si>
  <si>
    <t>1400000US39035112301</t>
  </si>
  <si>
    <t>Census Tract 1145.01</t>
  </si>
  <si>
    <t>1400000US39035114501</t>
  </si>
  <si>
    <t>Census Tract 1146</t>
  </si>
  <si>
    <t>1400000US39035114600</t>
  </si>
  <si>
    <t>Census Tract 1154</t>
  </si>
  <si>
    <t>1400000US39035115400</t>
  </si>
  <si>
    <t>Census Tract 1157</t>
  </si>
  <si>
    <t>1400000US39035115700</t>
  </si>
  <si>
    <t>Census Tract 1158</t>
  </si>
  <si>
    <t>1400000US39035115800</t>
  </si>
  <si>
    <t>Census Tract 1159</t>
  </si>
  <si>
    <t>1400000US39035115900</t>
  </si>
  <si>
    <t>Census Tract 1163</t>
  </si>
  <si>
    <t>1400000US39035116300</t>
  </si>
  <si>
    <t>Census Tract 1164</t>
  </si>
  <si>
    <t>1400000US39035116400</t>
  </si>
  <si>
    <t>Census Tract 1165</t>
  </si>
  <si>
    <t>1400000US39035116500</t>
  </si>
  <si>
    <t>Census Tract 1166</t>
  </si>
  <si>
    <t>1400000US39035116600</t>
  </si>
  <si>
    <t>Census Tract 1167</t>
  </si>
  <si>
    <t>1400000US39035116700</t>
  </si>
  <si>
    <t>Census Tract 1168</t>
  </si>
  <si>
    <t>1400000US39035116800</t>
  </si>
  <si>
    <t>Census Tract 1169</t>
  </si>
  <si>
    <t>1400000US39035116900</t>
  </si>
  <si>
    <t>Census Tract 1171.01</t>
  </si>
  <si>
    <t>1400000US39035117101</t>
  </si>
  <si>
    <t>Census Tract 1171.02</t>
  </si>
  <si>
    <t>1400000US39035117102</t>
  </si>
  <si>
    <t>Census Tract 1172.01</t>
  </si>
  <si>
    <t>1400000US39035117201</t>
  </si>
  <si>
    <t>Census Tract 1173</t>
  </si>
  <si>
    <t>1400000US39035117300</t>
  </si>
  <si>
    <t>Census Tract 1174</t>
  </si>
  <si>
    <t>1400000US39035117400</t>
  </si>
  <si>
    <t>Census Tract 1175</t>
  </si>
  <si>
    <t>1400000US39035117500</t>
  </si>
  <si>
    <t>Census Tract 1176</t>
  </si>
  <si>
    <t>1400000US39035117600</t>
  </si>
  <si>
    <t>Census Tract 1177</t>
  </si>
  <si>
    <t>1400000US39035117700</t>
  </si>
  <si>
    <t>Census Tract 1178</t>
  </si>
  <si>
    <t>1400000US39035117800</t>
  </si>
  <si>
    <t>Census Tract 1179</t>
  </si>
  <si>
    <t>1400000US39035117900</t>
  </si>
  <si>
    <t>Census Tract 1181.01</t>
  </si>
  <si>
    <t>1400000US39035118101</t>
  </si>
  <si>
    <t>Census Tract 1182</t>
  </si>
  <si>
    <t>1400000US39035118200</t>
  </si>
  <si>
    <t>Census Tract 1183.01</t>
  </si>
  <si>
    <t>1400000US39035118301</t>
  </si>
  <si>
    <t>Census Tract 1186.02</t>
  </si>
  <si>
    <t>1400000US39035118602</t>
  </si>
  <si>
    <t>Census Tract 1188</t>
  </si>
  <si>
    <t>1400000US39035118800</t>
  </si>
  <si>
    <t>Census Tract 1189</t>
  </si>
  <si>
    <t>1400000US39035118900</t>
  </si>
  <si>
    <t>Census Tract 1194.01</t>
  </si>
  <si>
    <t>1400000US39035119401</t>
  </si>
  <si>
    <t>Census Tract 1194.02</t>
  </si>
  <si>
    <t>1400000US39035119402</t>
  </si>
  <si>
    <t>Census Tract 1195.01</t>
  </si>
  <si>
    <t>1400000US39035119501</t>
  </si>
  <si>
    <t>Census Tract 1195.02</t>
  </si>
  <si>
    <t>1400000US39035119502</t>
  </si>
  <si>
    <t>Census Tract 1196</t>
  </si>
  <si>
    <t>1400000US39035119600</t>
  </si>
  <si>
    <t>Census Tract 1197.01</t>
  </si>
  <si>
    <t>1400000US39035119701</t>
  </si>
  <si>
    <t>Census Tract 1197.02</t>
  </si>
  <si>
    <t>1400000US39035119702</t>
  </si>
  <si>
    <t>Census Tract 1198</t>
  </si>
  <si>
    <t>1400000US39035119800</t>
  </si>
  <si>
    <t>Census Tract 1199</t>
  </si>
  <si>
    <t>1400000US39035119900</t>
  </si>
  <si>
    <t>Census Tract 1202</t>
  </si>
  <si>
    <t>1400000US39035120200</t>
  </si>
  <si>
    <t>Census Tract 1204</t>
  </si>
  <si>
    <t>1400000US39035120400</t>
  </si>
  <si>
    <t>Census Tract 1205</t>
  </si>
  <si>
    <t>1400000US39035120500</t>
  </si>
  <si>
    <t>Census Tract 1206</t>
  </si>
  <si>
    <t>1400000US39035120600</t>
  </si>
  <si>
    <t>Census Tract 1207.01</t>
  </si>
  <si>
    <t>1400000US39035120701</t>
  </si>
  <si>
    <t>Census Tract 1207.02</t>
  </si>
  <si>
    <t>1400000US39035120702</t>
  </si>
  <si>
    <t>Census Tract 1208.01</t>
  </si>
  <si>
    <t>1400000US39035120801</t>
  </si>
  <si>
    <t>Census Tract 1208.02</t>
  </si>
  <si>
    <t>1400000US39035120802</t>
  </si>
  <si>
    <t>Census Tract 1211</t>
  </si>
  <si>
    <t>1400000US39035121100</t>
  </si>
  <si>
    <t>Census Tract 1212</t>
  </si>
  <si>
    <t>1400000US39035121200</t>
  </si>
  <si>
    <t>Census Tract 1213</t>
  </si>
  <si>
    <t>1400000US39035121300</t>
  </si>
  <si>
    <t>Census Tract 1214.01</t>
  </si>
  <si>
    <t>1400000US39035121401</t>
  </si>
  <si>
    <t>Census Tract 1214.03</t>
  </si>
  <si>
    <t>1400000US39035121403</t>
  </si>
  <si>
    <t>Census Tract 1215</t>
  </si>
  <si>
    <t>1400000US39035121500</t>
  </si>
  <si>
    <t>Census Tract 1217</t>
  </si>
  <si>
    <t>1400000US39035121700</t>
  </si>
  <si>
    <t>Census Tract 1218</t>
  </si>
  <si>
    <t>1400000US39035121800</t>
  </si>
  <si>
    <t>Census Tract 1219</t>
  </si>
  <si>
    <t>1400000US39035121900</t>
  </si>
  <si>
    <t>Census Tract 1221</t>
  </si>
  <si>
    <t>1400000US39035122100</t>
  </si>
  <si>
    <t>Census Tract 1222</t>
  </si>
  <si>
    <t>1400000US39035122200</t>
  </si>
  <si>
    <t>Census Tract 1223</t>
  </si>
  <si>
    <t>1400000US39035122300</t>
  </si>
  <si>
    <t>Census Tract 1231</t>
  </si>
  <si>
    <t>1400000US39035123100</t>
  </si>
  <si>
    <t>Census Tract 1232</t>
  </si>
  <si>
    <t>1400000US39035123200</t>
  </si>
  <si>
    <t>Census Tract 1234</t>
  </si>
  <si>
    <t>1400000US39035123400</t>
  </si>
  <si>
    <t>Census Tract 1235.01</t>
  </si>
  <si>
    <t>1400000US39035123501</t>
  </si>
  <si>
    <t>Census Tract 1235.02</t>
  </si>
  <si>
    <t>1400000US39035123502</t>
  </si>
  <si>
    <t>Census Tract 1236.01</t>
  </si>
  <si>
    <t>1400000US39035123601</t>
  </si>
  <si>
    <t>Census Tract 1236.02</t>
  </si>
  <si>
    <t>1400000US39035123602</t>
  </si>
  <si>
    <t>Census Tract 1236.03</t>
  </si>
  <si>
    <t>1400000US39035123603</t>
  </si>
  <si>
    <t>Census Tract 1237</t>
  </si>
  <si>
    <t>1400000US39035123700</t>
  </si>
  <si>
    <t>Census Tract 1238</t>
  </si>
  <si>
    <t>1400000US39035123800</t>
  </si>
  <si>
    <t>Census Tract 1239</t>
  </si>
  <si>
    <t>1400000US39035123900</t>
  </si>
  <si>
    <t>Census Tract 1241</t>
  </si>
  <si>
    <t>1400000US39035124100</t>
  </si>
  <si>
    <t>Census Tract 1242.01</t>
  </si>
  <si>
    <t>1400000US39035124201</t>
  </si>
  <si>
    <t>Census Tract 1242.02</t>
  </si>
  <si>
    <t>1400000US39035124202</t>
  </si>
  <si>
    <t>Census Tract 1243</t>
  </si>
  <si>
    <t>1400000US39035124300</t>
  </si>
  <si>
    <t>Census Tract 1245</t>
  </si>
  <si>
    <t>1400000US39035124500</t>
  </si>
  <si>
    <t>Census Tract 1246</t>
  </si>
  <si>
    <t>1400000US39035124600</t>
  </si>
  <si>
    <t>Census Tract 1261</t>
  </si>
  <si>
    <t>1400000US39035126100</t>
  </si>
  <si>
    <t>Census Tract 1275.01</t>
  </si>
  <si>
    <t>1400000US39035127501</t>
  </si>
  <si>
    <t>Census Tract 1301.03</t>
  </si>
  <si>
    <t>1400000US39035130103</t>
  </si>
  <si>
    <t>Census Tract 1301.04</t>
  </si>
  <si>
    <t>1400000US39035130104</t>
  </si>
  <si>
    <t>Census Tract 1301.05</t>
  </si>
  <si>
    <t>1400000US39035130105</t>
  </si>
  <si>
    <t>Census Tract 1301.06</t>
  </si>
  <si>
    <t>1400000US39035130106</t>
  </si>
  <si>
    <t>Census Tract 1311.03</t>
  </si>
  <si>
    <t>1400000US39035131103</t>
  </si>
  <si>
    <t>Census Tract 1311.04</t>
  </si>
  <si>
    <t>1400000US39035131104</t>
  </si>
  <si>
    <t>Census Tract 1321</t>
  </si>
  <si>
    <t>1400000US39035132100</t>
  </si>
  <si>
    <t>Census Tract 1322</t>
  </si>
  <si>
    <t>1400000US39035132200</t>
  </si>
  <si>
    <t>Census Tract 1323.01</t>
  </si>
  <si>
    <t>1400000US39035132301</t>
  </si>
  <si>
    <t>Census Tract 1323.02</t>
  </si>
  <si>
    <t>1400000US39035132302</t>
  </si>
  <si>
    <t>Census Tract 1331.03</t>
  </si>
  <si>
    <t>1400000US39035133103</t>
  </si>
  <si>
    <t>Census Tract 1331.04</t>
  </si>
  <si>
    <t>1400000US39035133104</t>
  </si>
  <si>
    <t>Census Tract 1341</t>
  </si>
  <si>
    <t>1400000US39035134100</t>
  </si>
  <si>
    <t>Census Tract 1342.03</t>
  </si>
  <si>
    <t>1400000US39035134203</t>
  </si>
  <si>
    <t>Census Tract 1342.04</t>
  </si>
  <si>
    <t>1400000US39035134204</t>
  </si>
  <si>
    <t>Census Tract 1342.05</t>
  </si>
  <si>
    <t>1400000US39035134205</t>
  </si>
  <si>
    <t>Census Tract 1342.06</t>
  </si>
  <si>
    <t>1400000US39035134206</t>
  </si>
  <si>
    <t>Census Tract 1343</t>
  </si>
  <si>
    <t>1400000US39035134300</t>
  </si>
  <si>
    <t>Census Tract 1351.03</t>
  </si>
  <si>
    <t>1400000US39035135103</t>
  </si>
  <si>
    <t>Census Tract 1351.04</t>
  </si>
  <si>
    <t>1400000US39035135104</t>
  </si>
  <si>
    <t>Census Tract 1351.05</t>
  </si>
  <si>
    <t>1400000US39035135105</t>
  </si>
  <si>
    <t>Census Tract 1351.06</t>
  </si>
  <si>
    <t>1400000US39035135106</t>
  </si>
  <si>
    <t>Census Tract 1361.01</t>
  </si>
  <si>
    <t>1400000US39035136101</t>
  </si>
  <si>
    <t>Census Tract 1361.03</t>
  </si>
  <si>
    <t>1400000US39035136103</t>
  </si>
  <si>
    <t>Census Tract 1371.01</t>
  </si>
  <si>
    <t>1400000US39035137101</t>
  </si>
  <si>
    <t>Census Tract 1371.02</t>
  </si>
  <si>
    <t>1400000US39035137102</t>
  </si>
  <si>
    <t>Census Tract 1371.03</t>
  </si>
  <si>
    <t>1400000US39035137103</t>
  </si>
  <si>
    <t>Census Tract 1381.05</t>
  </si>
  <si>
    <t>1400000US39035138105</t>
  </si>
  <si>
    <t>Census Tract 1381.06</t>
  </si>
  <si>
    <t>1400000US39035138106</t>
  </si>
  <si>
    <t>Census Tract 1381.07</t>
  </si>
  <si>
    <t>1400000US39035138107</t>
  </si>
  <si>
    <t>Census Tract 1381.08</t>
  </si>
  <si>
    <t>1400000US39035138108</t>
  </si>
  <si>
    <t>Census Tract 1381.09</t>
  </si>
  <si>
    <t>1400000US39035138109</t>
  </si>
  <si>
    <t>Census Tract 1381.10</t>
  </si>
  <si>
    <t>1400000US39035138110</t>
  </si>
  <si>
    <t>Census Tract 1401</t>
  </si>
  <si>
    <t>1400000US39035140100</t>
  </si>
  <si>
    <t>Census Tract 1403.01</t>
  </si>
  <si>
    <t>1400000US39035140301</t>
  </si>
  <si>
    <t>Census Tract 1403.02</t>
  </si>
  <si>
    <t>1400000US39035140302</t>
  </si>
  <si>
    <t>Census Tract 1404</t>
  </si>
  <si>
    <t>1400000US39035140400</t>
  </si>
  <si>
    <t>Census Tract 1405</t>
  </si>
  <si>
    <t>1400000US39035140500</t>
  </si>
  <si>
    <t>Census Tract 1406</t>
  </si>
  <si>
    <t>1400000US39035140600</t>
  </si>
  <si>
    <t>Census Tract 1407.01</t>
  </si>
  <si>
    <t>1400000US39035140701</t>
  </si>
  <si>
    <t>Census Tract 1407.02</t>
  </si>
  <si>
    <t>1400000US39035140702</t>
  </si>
  <si>
    <t>Census Tract 1408</t>
  </si>
  <si>
    <t>1400000US39035140800</t>
  </si>
  <si>
    <t>Census Tract 1409</t>
  </si>
  <si>
    <t>1400000US39035140900</t>
  </si>
  <si>
    <t>Census Tract 1410</t>
  </si>
  <si>
    <t>1400000US39035141000</t>
  </si>
  <si>
    <t>Census Tract 1411</t>
  </si>
  <si>
    <t>1400000US39035141100</t>
  </si>
  <si>
    <t>Census Tract 1412</t>
  </si>
  <si>
    <t>1400000US39035141200</t>
  </si>
  <si>
    <t>Census Tract 1413</t>
  </si>
  <si>
    <t>1400000US39035141300</t>
  </si>
  <si>
    <t>Census Tract 1414</t>
  </si>
  <si>
    <t>1400000US39035141400</t>
  </si>
  <si>
    <t>Census Tract 1415</t>
  </si>
  <si>
    <t>1400000US39035141500</t>
  </si>
  <si>
    <t>Census Tract 1416.01</t>
  </si>
  <si>
    <t>1400000US39035141601</t>
  </si>
  <si>
    <t>Census Tract 1416.02</t>
  </si>
  <si>
    <t>1400000US39035141602</t>
  </si>
  <si>
    <t>Census Tract 1417</t>
  </si>
  <si>
    <t>1400000US39035141700</t>
  </si>
  <si>
    <t>Census Tract 1501</t>
  </si>
  <si>
    <t>1400000US39035150100</t>
  </si>
  <si>
    <t>Census Tract 1503</t>
  </si>
  <si>
    <t>1400000US39035150300</t>
  </si>
  <si>
    <t>Census Tract 1504</t>
  </si>
  <si>
    <t>1400000US39035150400</t>
  </si>
  <si>
    <t>Census Tract 1512</t>
  </si>
  <si>
    <t>1400000US39035151200</t>
  </si>
  <si>
    <t>Census Tract 1513</t>
  </si>
  <si>
    <t>1400000US39035151300</t>
  </si>
  <si>
    <t>Census Tract 1515</t>
  </si>
  <si>
    <t>1400000US39035151500</t>
  </si>
  <si>
    <t>Census Tract 1516</t>
  </si>
  <si>
    <t>1400000US39035151600</t>
  </si>
  <si>
    <t>Census Tract 1517</t>
  </si>
  <si>
    <t>1400000US39035151700</t>
  </si>
  <si>
    <t>Census Tract 1518</t>
  </si>
  <si>
    <t>1400000US39035151800</t>
  </si>
  <si>
    <t>Census Tract 1521.01</t>
  </si>
  <si>
    <t>1400000US39035152101</t>
  </si>
  <si>
    <t>Census Tract 1521.02</t>
  </si>
  <si>
    <t>1400000US39035152102</t>
  </si>
  <si>
    <t>Census Tract 1522.01</t>
  </si>
  <si>
    <t>1400000US39035152201</t>
  </si>
  <si>
    <t>Census Tract 1522.02</t>
  </si>
  <si>
    <t>1400000US39035152202</t>
  </si>
  <si>
    <t>Census Tract 1523.01</t>
  </si>
  <si>
    <t>1400000US39035152301</t>
  </si>
  <si>
    <t>Census Tract 1523.02</t>
  </si>
  <si>
    <t>1400000US39035152302</t>
  </si>
  <si>
    <t>Census Tract 1523.03</t>
  </si>
  <si>
    <t>1400000US39035152303</t>
  </si>
  <si>
    <t>Census Tract 1524</t>
  </si>
  <si>
    <t>1400000US39035152400</t>
  </si>
  <si>
    <t>Census Tract 1525.01</t>
  </si>
  <si>
    <t>1400000US39035152501</t>
  </si>
  <si>
    <t>Census Tract 1525.02</t>
  </si>
  <si>
    <t>1400000US39035152502</t>
  </si>
  <si>
    <t>Census Tract 1527.01</t>
  </si>
  <si>
    <t>1400000US39035152701</t>
  </si>
  <si>
    <t>Census Tract 1527.02</t>
  </si>
  <si>
    <t>1400000US39035152702</t>
  </si>
  <si>
    <t>Census Tract 1527.03</t>
  </si>
  <si>
    <t>1400000US39035152703</t>
  </si>
  <si>
    <t>Census Tract 1531.03</t>
  </si>
  <si>
    <t>1400000US39035153103</t>
  </si>
  <si>
    <t>Census Tract 1531.04</t>
  </si>
  <si>
    <t>1400000US39035153104</t>
  </si>
  <si>
    <t>Census Tract 1531.05</t>
  </si>
  <si>
    <t>1400000US39035153105</t>
  </si>
  <si>
    <t>Census Tract 1531.06</t>
  </si>
  <si>
    <t>1400000US39035153106</t>
  </si>
  <si>
    <t>Census Tract 1531.07</t>
  </si>
  <si>
    <t>1400000US39035153107</t>
  </si>
  <si>
    <t>Census Tract 1541</t>
  </si>
  <si>
    <t>1400000US39035154100</t>
  </si>
  <si>
    <t>Census Tract 1542</t>
  </si>
  <si>
    <t>1400000US39035154200</t>
  </si>
  <si>
    <t>Census Tract 1544</t>
  </si>
  <si>
    <t>1400000US39035154400</t>
  </si>
  <si>
    <t>Census Tract 1545.01</t>
  </si>
  <si>
    <t>1400000US39035154501</t>
  </si>
  <si>
    <t>Census Tract 1545.02</t>
  </si>
  <si>
    <t>1400000US39035154502</t>
  </si>
  <si>
    <t>Census Tract 1546.01</t>
  </si>
  <si>
    <t>1400000US39035154601</t>
  </si>
  <si>
    <t>Census Tract 1546.03</t>
  </si>
  <si>
    <t>1400000US39035154603</t>
  </si>
  <si>
    <t>Census Tract 1546.04</t>
  </si>
  <si>
    <t>1400000US39035154604</t>
  </si>
  <si>
    <t>Census Tract 1551.01</t>
  </si>
  <si>
    <t>1400000US39035155101</t>
  </si>
  <si>
    <t>Census Tract 1551.02</t>
  </si>
  <si>
    <t>1400000US39035155102</t>
  </si>
  <si>
    <t>Census Tract 1561.01</t>
  </si>
  <si>
    <t>1400000US39035156101</t>
  </si>
  <si>
    <t>Census Tract 1561.02</t>
  </si>
  <si>
    <t>1400000US39035156102</t>
  </si>
  <si>
    <t>Census Tract 1601</t>
  </si>
  <si>
    <t>1400000US39035160100</t>
  </si>
  <si>
    <t>Census Tract 1602</t>
  </si>
  <si>
    <t>1400000US39035160200</t>
  </si>
  <si>
    <t>Census Tract 1603</t>
  </si>
  <si>
    <t>1400000US39035160300</t>
  </si>
  <si>
    <t>Census Tract 1604</t>
  </si>
  <si>
    <t>1400000US39035160400</t>
  </si>
  <si>
    <t>Census Tract 1605</t>
  </si>
  <si>
    <t>1400000US39035160500</t>
  </si>
  <si>
    <t>Census Tract 1606.02</t>
  </si>
  <si>
    <t>1400000US39035160602</t>
  </si>
  <si>
    <t>Census Tract 1609</t>
  </si>
  <si>
    <t>1400000US39035160900</t>
  </si>
  <si>
    <t>Census Tract 1610</t>
  </si>
  <si>
    <t>1400000US39035161000</t>
  </si>
  <si>
    <t>Census Tract 1611</t>
  </si>
  <si>
    <t>1400000US39035161100</t>
  </si>
  <si>
    <t>Census Tract 1612</t>
  </si>
  <si>
    <t>1400000US39035161200</t>
  </si>
  <si>
    <t>Census Tract 1613</t>
  </si>
  <si>
    <t>1400000US39035161300</t>
  </si>
  <si>
    <t>Census Tract 1614</t>
  </si>
  <si>
    <t>1400000US39035161400</t>
  </si>
  <si>
    <t>Census Tract 1615</t>
  </si>
  <si>
    <t>1400000US39035161500</t>
  </si>
  <si>
    <t>Census Tract 1616</t>
  </si>
  <si>
    <t>1400000US39035161600</t>
  </si>
  <si>
    <t>Census Tract 1701.01</t>
  </si>
  <si>
    <t>1400000US39035170101</t>
  </si>
  <si>
    <t>Census Tract 1701.02</t>
  </si>
  <si>
    <t>1400000US39035170102</t>
  </si>
  <si>
    <t>Census Tract 1702.01</t>
  </si>
  <si>
    <t>1400000US39035170201</t>
  </si>
  <si>
    <t>Census Tract 1702.02</t>
  </si>
  <si>
    <t>1400000US39035170202</t>
  </si>
  <si>
    <t>Census Tract 1711.02</t>
  </si>
  <si>
    <t>1400000US39035171102</t>
  </si>
  <si>
    <t>Census Tract 1711.03</t>
  </si>
  <si>
    <t>1400000US39035171103</t>
  </si>
  <si>
    <t>Census Tract 1711.04</t>
  </si>
  <si>
    <t>1400000US39035171104</t>
  </si>
  <si>
    <t>Census Tract 1712.03</t>
  </si>
  <si>
    <t>1400000US39035171203</t>
  </si>
  <si>
    <t>Census Tract 1712.04</t>
  </si>
  <si>
    <t>1400000US39035171204</t>
  </si>
  <si>
    <t>Census Tract 1712.05</t>
  </si>
  <si>
    <t>1400000US39035171205</t>
  </si>
  <si>
    <t>Census Tract 1712.06</t>
  </si>
  <si>
    <t>1400000US39035171206</t>
  </si>
  <si>
    <t>Census Tract 1721.01</t>
  </si>
  <si>
    <t>1400000US39035172101</t>
  </si>
  <si>
    <t>Census Tract 1721.02</t>
  </si>
  <si>
    <t>1400000US39035172102</t>
  </si>
  <si>
    <t>Census Tract 1722.01</t>
  </si>
  <si>
    <t>1400000US39035172201</t>
  </si>
  <si>
    <t>Census Tract 1722.02</t>
  </si>
  <si>
    <t>1400000US39035172202</t>
  </si>
  <si>
    <t>Census Tract 1731.03</t>
  </si>
  <si>
    <t>1400000US39035173103</t>
  </si>
  <si>
    <t>Census Tract 1731.04</t>
  </si>
  <si>
    <t>1400000US39035173104</t>
  </si>
  <si>
    <t>Census Tract 1731.05</t>
  </si>
  <si>
    <t>1400000US39035173105</t>
  </si>
  <si>
    <t>Census Tract 1731.06</t>
  </si>
  <si>
    <t>1400000US39035173106</t>
  </si>
  <si>
    <t>Census Tract 1731.07</t>
  </si>
  <si>
    <t>1400000US39035173107</t>
  </si>
  <si>
    <t>Census Tract 1741.03</t>
  </si>
  <si>
    <t>1400000US39035174103</t>
  </si>
  <si>
    <t>Census Tract 1741.04</t>
  </si>
  <si>
    <t>1400000US39035174104</t>
  </si>
  <si>
    <t>Census Tract 1741.05</t>
  </si>
  <si>
    <t>1400000US39035174105</t>
  </si>
  <si>
    <t>Census Tract 1741.06</t>
  </si>
  <si>
    <t>1400000US39035174106</t>
  </si>
  <si>
    <t>Census Tract 1741.07</t>
  </si>
  <si>
    <t>1400000US39035174107</t>
  </si>
  <si>
    <t>Census Tract 1742.03</t>
  </si>
  <si>
    <t>1400000US39035174203</t>
  </si>
  <si>
    <t>Census Tract 1742.04</t>
  </si>
  <si>
    <t>1400000US39035174204</t>
  </si>
  <si>
    <t>Census Tract 1742.05</t>
  </si>
  <si>
    <t>1400000US39035174205</t>
  </si>
  <si>
    <t>Census Tract 1742.06</t>
  </si>
  <si>
    <t>1400000US39035174206</t>
  </si>
  <si>
    <t>Census Tract 1742.07</t>
  </si>
  <si>
    <t>1400000US39035174207</t>
  </si>
  <si>
    <t>Census Tract 1751.05</t>
  </si>
  <si>
    <t>1400000US39035175105</t>
  </si>
  <si>
    <t>Census Tract 1751.06</t>
  </si>
  <si>
    <t>1400000US39035175106</t>
  </si>
  <si>
    <t>Census Tract 1752.01</t>
  </si>
  <si>
    <t>1400000US39035175201</t>
  </si>
  <si>
    <t>Census Tract 1752.02</t>
  </si>
  <si>
    <t>1400000US39035175202</t>
  </si>
  <si>
    <t>Census Tract 1761</t>
  </si>
  <si>
    <t>1400000US39035176100</t>
  </si>
  <si>
    <t>Census Tract 1762</t>
  </si>
  <si>
    <t>1400000US39035176200</t>
  </si>
  <si>
    <t>Census Tract 1771.01</t>
  </si>
  <si>
    <t>1400000US39035177101</t>
  </si>
  <si>
    <t>Census Tract 1771.03</t>
  </si>
  <si>
    <t>1400000US39035177103</t>
  </si>
  <si>
    <t>Census Tract 1771.04</t>
  </si>
  <si>
    <t>1400000US39035177104</t>
  </si>
  <si>
    <t>Census Tract 1772.01</t>
  </si>
  <si>
    <t>1400000US39035177201</t>
  </si>
  <si>
    <t>Census Tract 1772.02</t>
  </si>
  <si>
    <t>1400000US39035177202</t>
  </si>
  <si>
    <t>Census Tract 1773.02</t>
  </si>
  <si>
    <t>1400000US39035177302</t>
  </si>
  <si>
    <t>Census Tract 1773.03</t>
  </si>
  <si>
    <t>1400000US39035177303</t>
  </si>
  <si>
    <t>Census Tract 1773.04</t>
  </si>
  <si>
    <t>1400000US39035177304</t>
  </si>
  <si>
    <t>Census Tract 1774.03</t>
  </si>
  <si>
    <t>1400000US39035177403</t>
  </si>
  <si>
    <t>Census Tract 1774.04</t>
  </si>
  <si>
    <t>1400000US39035177404</t>
  </si>
  <si>
    <t>Census Tract 1774.05</t>
  </si>
  <si>
    <t>1400000US39035177405</t>
  </si>
  <si>
    <t>Census Tract 1774.06</t>
  </si>
  <si>
    <t>1400000US39035177406</t>
  </si>
  <si>
    <t>Census Tract 1775.01</t>
  </si>
  <si>
    <t>1400000US39035177501</t>
  </si>
  <si>
    <t>Census Tract 1775.03</t>
  </si>
  <si>
    <t>1400000US39035177503</t>
  </si>
  <si>
    <t>Census Tract 1775.04</t>
  </si>
  <si>
    <t>1400000US39035177504</t>
  </si>
  <si>
    <t>Census Tract 1775.05</t>
  </si>
  <si>
    <t>1400000US39035177505</t>
  </si>
  <si>
    <t>Census Tract 1776.04</t>
  </si>
  <si>
    <t>1400000US39035177604</t>
  </si>
  <si>
    <t>Census Tract 1776.05</t>
  </si>
  <si>
    <t>1400000US39035177605</t>
  </si>
  <si>
    <t>Census Tract 1776.06</t>
  </si>
  <si>
    <t>1400000US39035177606</t>
  </si>
  <si>
    <t>Census Tract 1776.07</t>
  </si>
  <si>
    <t>1400000US39035177607</t>
  </si>
  <si>
    <t>Census Tract 1776.08</t>
  </si>
  <si>
    <t>1400000US39035177608</t>
  </si>
  <si>
    <t>Census Tract 1776.09</t>
  </si>
  <si>
    <t>1400000US39035177609</t>
  </si>
  <si>
    <t>Census Tract 1781.01</t>
  </si>
  <si>
    <t>1400000US39035178101</t>
  </si>
  <si>
    <t>Census Tract 1781.02</t>
  </si>
  <si>
    <t>1400000US39035178102</t>
  </si>
  <si>
    <t>Census Tract 1782.01</t>
  </si>
  <si>
    <t>1400000US39035178201</t>
  </si>
  <si>
    <t>Census Tract 1782.04</t>
  </si>
  <si>
    <t>1400000US39035178204</t>
  </si>
  <si>
    <t>Census Tract 1782.05</t>
  </si>
  <si>
    <t>1400000US39035178205</t>
  </si>
  <si>
    <t>Census Tract 1782.06</t>
  </si>
  <si>
    <t>1400000US39035178206</t>
  </si>
  <si>
    <t>Census Tract 1791.01</t>
  </si>
  <si>
    <t>1400000US39035179101</t>
  </si>
  <si>
    <t>Census Tract 1791.02</t>
  </si>
  <si>
    <t>1400000US39035179102</t>
  </si>
  <si>
    <t>Census Tract 1801.02</t>
  </si>
  <si>
    <t>1400000US39035180102</t>
  </si>
  <si>
    <t>Census Tract 1801.03</t>
  </si>
  <si>
    <t>1400000US39035180103</t>
  </si>
  <si>
    <t>Census Tract 1801.04</t>
  </si>
  <si>
    <t>1400000US39035180104</t>
  </si>
  <si>
    <t>Census Tract 1811</t>
  </si>
  <si>
    <t>1400000US39035181100</t>
  </si>
  <si>
    <t>Census Tract 1812.01</t>
  </si>
  <si>
    <t>1400000US39035181201</t>
  </si>
  <si>
    <t>Census Tract 1812.03</t>
  </si>
  <si>
    <t>1400000US39035181203</t>
  </si>
  <si>
    <t>Census Tract 1812.04</t>
  </si>
  <si>
    <t>1400000US39035181204</t>
  </si>
  <si>
    <t>Census Tract 1821.03</t>
  </si>
  <si>
    <t>1400000US39035182103</t>
  </si>
  <si>
    <t>Census Tract 1821.04</t>
  </si>
  <si>
    <t>1400000US39035182104</t>
  </si>
  <si>
    <t>Census Tract 1821.05</t>
  </si>
  <si>
    <t>1400000US39035182105</t>
  </si>
  <si>
    <t>Census Tract 1821.06</t>
  </si>
  <si>
    <t>1400000US39035182106</t>
  </si>
  <si>
    <t>Census Tract 1831</t>
  </si>
  <si>
    <t>1400000US39035183100</t>
  </si>
  <si>
    <t>Census Tract 1832</t>
  </si>
  <si>
    <t>1400000US39035183200</t>
  </si>
  <si>
    <t>Census Tract 1833</t>
  </si>
  <si>
    <t>1400000US39035183300</t>
  </si>
  <si>
    <t>Census Tract 1834.01</t>
  </si>
  <si>
    <t>1400000US39035183401</t>
  </si>
  <si>
    <t>Census Tract 1834.02</t>
  </si>
  <si>
    <t>1400000US39035183402</t>
  </si>
  <si>
    <t>Census Tract 1835.01</t>
  </si>
  <si>
    <t>1400000US39035183501</t>
  </si>
  <si>
    <t>Census Tract 1835.02</t>
  </si>
  <si>
    <t>1400000US39035183502</t>
  </si>
  <si>
    <t>Census Tract 1836.03</t>
  </si>
  <si>
    <t>1400000US39035183603</t>
  </si>
  <si>
    <t>Census Tract 1836.04</t>
  </si>
  <si>
    <t>1400000US39035183604</t>
  </si>
  <si>
    <t>Census Tract 1836.05</t>
  </si>
  <si>
    <t>1400000US39035183605</t>
  </si>
  <si>
    <t>Census Tract 1836.06</t>
  </si>
  <si>
    <t>1400000US39035183606</t>
  </si>
  <si>
    <t>Census Tract 1841.03</t>
  </si>
  <si>
    <t>1400000US39035184103</t>
  </si>
  <si>
    <t>Census Tract 1841.04</t>
  </si>
  <si>
    <t>1400000US39035184104</t>
  </si>
  <si>
    <t>Census Tract 1841.05</t>
  </si>
  <si>
    <t>1400000US39035184105</t>
  </si>
  <si>
    <t>Census Tract 1841.06</t>
  </si>
  <si>
    <t>1400000US39035184106</t>
  </si>
  <si>
    <t>Census Tract 1841.08</t>
  </si>
  <si>
    <t>1400000US39035184108</t>
  </si>
  <si>
    <t>Census Tract 1851.01</t>
  </si>
  <si>
    <t>1400000US39035185101</t>
  </si>
  <si>
    <t>Census Tract 1851.02</t>
  </si>
  <si>
    <t>1400000US39035185102</t>
  </si>
  <si>
    <t>Census Tract 1851.03</t>
  </si>
  <si>
    <t>1400000US39035185103</t>
  </si>
  <si>
    <t>Census Tract 1851.04</t>
  </si>
  <si>
    <t>1400000US39035185104</t>
  </si>
  <si>
    <t>Census Tract 1852.01</t>
  </si>
  <si>
    <t>1400000US39035185201</t>
  </si>
  <si>
    <t>Census Tract 1852.02</t>
  </si>
  <si>
    <t>1400000US39035185202</t>
  </si>
  <si>
    <t>Census Tract 1852.03</t>
  </si>
  <si>
    <t>1400000US39035185203</t>
  </si>
  <si>
    <t>Census Tract 1861.03</t>
  </si>
  <si>
    <t>1400000US39035186103</t>
  </si>
  <si>
    <t>Census Tract 1861.04</t>
  </si>
  <si>
    <t>1400000US39035186104</t>
  </si>
  <si>
    <t>Census Tract 1861.05</t>
  </si>
  <si>
    <t>1400000US39035186105</t>
  </si>
  <si>
    <t>Census Tract 1861.06</t>
  </si>
  <si>
    <t>1400000US39035186106</t>
  </si>
  <si>
    <t>Census Tract 1861.07</t>
  </si>
  <si>
    <t>1400000US39035186107</t>
  </si>
  <si>
    <t>Census Tract 1862.01</t>
  </si>
  <si>
    <t>1400000US39035186201</t>
  </si>
  <si>
    <t>Census Tract 1862.02</t>
  </si>
  <si>
    <t>1400000US39035186202</t>
  </si>
  <si>
    <t>Census Tract 1862.03</t>
  </si>
  <si>
    <t>1400000US39035186203</t>
  </si>
  <si>
    <t>Census Tract 1862.05</t>
  </si>
  <si>
    <t>1400000US39035186205</t>
  </si>
  <si>
    <t>Census Tract 1862.06</t>
  </si>
  <si>
    <t>1400000US39035186206</t>
  </si>
  <si>
    <t>Census Tract 1871.03</t>
  </si>
  <si>
    <t>1400000US39035187103</t>
  </si>
  <si>
    <t>Census Tract 1871.04</t>
  </si>
  <si>
    <t>1400000US39035187104</t>
  </si>
  <si>
    <t>Census Tract 1871.05</t>
  </si>
  <si>
    <t>1400000US39035187105</t>
  </si>
  <si>
    <t>Census Tract 1871.06</t>
  </si>
  <si>
    <t>1400000US39035187106</t>
  </si>
  <si>
    <t>Census Tract 1881.03</t>
  </si>
  <si>
    <t>1400000US39035188103</t>
  </si>
  <si>
    <t>Census Tract 1881.06</t>
  </si>
  <si>
    <t>1400000US39035188106</t>
  </si>
  <si>
    <t>Census Tract 1881.07</t>
  </si>
  <si>
    <t>1400000US39035188107</t>
  </si>
  <si>
    <t>Census Tract 1891.05</t>
  </si>
  <si>
    <t>1400000US39035189105</t>
  </si>
  <si>
    <t>Census Tract 1891.07</t>
  </si>
  <si>
    <t>1400000US39035189107</t>
  </si>
  <si>
    <t>Census Tract 1891.08</t>
  </si>
  <si>
    <t>1400000US39035189108</t>
  </si>
  <si>
    <t>Census Tract 1891.09</t>
  </si>
  <si>
    <t>1400000US39035189109</t>
  </si>
  <si>
    <t>Census Tract 1891.10</t>
  </si>
  <si>
    <t>1400000US39035189110</t>
  </si>
  <si>
    <t>Census Tract 1891.11</t>
  </si>
  <si>
    <t>1400000US39035189111</t>
  </si>
  <si>
    <t>Census Tract 1891.12</t>
  </si>
  <si>
    <t>1400000US39035189112</t>
  </si>
  <si>
    <t>Census Tract 1905.02</t>
  </si>
  <si>
    <t>1400000US39035190502</t>
  </si>
  <si>
    <t>Census Tract 1905.03</t>
  </si>
  <si>
    <t>1400000US39035190503</t>
  </si>
  <si>
    <t>Census Tract 1923</t>
  </si>
  <si>
    <t>1400000US39035192300</t>
  </si>
  <si>
    <t>Census Tract 1928</t>
  </si>
  <si>
    <t>1400000US39035192800</t>
  </si>
  <si>
    <t>Census Tract 1929</t>
  </si>
  <si>
    <t>1400000US39035192900</t>
  </si>
  <si>
    <t>Census Tract 1941</t>
  </si>
  <si>
    <t>1400000US39035194100</t>
  </si>
  <si>
    <t>Census Tract 1943</t>
  </si>
  <si>
    <t>1400000US39035194300</t>
  </si>
  <si>
    <t>Census Tract 1945</t>
  </si>
  <si>
    <t>1400000US39035194500</t>
  </si>
  <si>
    <t>Census Tract 1956</t>
  </si>
  <si>
    <t>1400000US39035195600</t>
  </si>
  <si>
    <t>Census Tract 1957</t>
  </si>
  <si>
    <t>1400000US39035195700</t>
  </si>
  <si>
    <t>Census Tract 1958</t>
  </si>
  <si>
    <t>1400000US39035195800</t>
  </si>
  <si>
    <t>Census Tract 1959</t>
  </si>
  <si>
    <t>1400000US39035195900</t>
  </si>
  <si>
    <t>Census Tract 1960</t>
  </si>
  <si>
    <t>1400000US39035196000</t>
  </si>
  <si>
    <t>Census Tract 1961</t>
  </si>
  <si>
    <t>1400000US39035196100</t>
  </si>
  <si>
    <t>Census Tract 1962</t>
  </si>
  <si>
    <t>1400000US39035196200</t>
  </si>
  <si>
    <t>Census Tract 1963</t>
  </si>
  <si>
    <t>1400000US39035196300</t>
  </si>
  <si>
    <t>Census Tract 1964</t>
  </si>
  <si>
    <t>1400000US39035196400</t>
  </si>
  <si>
    <t>Census Tract 9801</t>
  </si>
  <si>
    <t>1400000US39035980100</t>
  </si>
  <si>
    <t>Census Tract 9805</t>
  </si>
  <si>
    <t>1400000US39035980500</t>
  </si>
  <si>
    <t>Census Tract 9811</t>
  </si>
  <si>
    <t>1400000US39035981100</t>
  </si>
  <si>
    <t>Census Tract 9900</t>
  </si>
  <si>
    <t>1400000US39035990000</t>
  </si>
  <si>
    <t>Tract</t>
  </si>
  <si>
    <t>B25038</t>
  </si>
  <si>
    <t>250,000+</t>
  </si>
  <si>
    <t>_POP IN HOUSEHOLDS WITH FIXED BROADBAND</t>
  </si>
  <si>
    <t>_POP IN HOUSEHOLDS WITH DIAL-UP AND/OR CELLULAR ONLY</t>
  </si>
  <si>
    <t>_POP IN HOUSEHOLDS WITH COMPUTER, NO INTERNET</t>
  </si>
  <si>
    <t>_POP IN HOUSEHOLDS WITHOUT COMPUTER</t>
  </si>
  <si>
    <t>_PERCENT POP IN HOUSEHOLDS WITH FIXED BROADBAND</t>
  </si>
  <si>
    <t>_PERCENT POP IN HOUSEHOLDS WITH DIAL-UP AND/OR CELLULAR ONLY</t>
  </si>
  <si>
    <t>_PERCENT POP IN HOUSEHOLDS WITH COMPUTER, NO INTERNET</t>
  </si>
  <si>
    <t>_PERCENT POP IN HOUSEHOLDS WITHOUT COMPUTER</t>
  </si>
  <si>
    <t>B28008</t>
  </si>
  <si>
    <t>000000000</t>
  </si>
  <si>
    <t>000000001</t>
  </si>
  <si>
    <r>
      <rPr>
        <b/>
        <sz val="11"/>
        <color theme="1"/>
        <rFont val="Calibri"/>
        <family val="2"/>
        <scheme val="minor"/>
      </rPr>
      <t>_VALUE</t>
    </r>
    <r>
      <rPr>
        <sz val="11"/>
        <color theme="1"/>
        <rFont val="Calibri"/>
        <family val="2"/>
        <scheme val="minor"/>
      </rPr>
      <t xml:space="preserve"> RESIDENTIAL</t>
    </r>
  </si>
  <si>
    <r>
      <rPr>
        <b/>
        <sz val="11"/>
        <color theme="1"/>
        <rFont val="Calibri"/>
        <family val="2"/>
        <scheme val="minor"/>
      </rPr>
      <t>_VALUE</t>
    </r>
    <r>
      <rPr>
        <sz val="11"/>
        <color theme="1"/>
        <rFont val="Calibri"/>
        <family val="2"/>
        <scheme val="minor"/>
      </rPr>
      <t xml:space="preserve"> COMMERCIAL</t>
    </r>
  </si>
  <si>
    <r>
      <rPr>
        <b/>
        <sz val="11"/>
        <color theme="1"/>
        <rFont val="Calibri"/>
        <family val="2"/>
        <scheme val="minor"/>
      </rPr>
      <t>_VALUE</t>
    </r>
    <r>
      <rPr>
        <sz val="11"/>
        <color theme="1"/>
        <rFont val="Calibri"/>
        <family val="2"/>
        <scheme val="minor"/>
      </rPr>
      <t xml:space="preserve"> INDUSTRIAL</t>
    </r>
  </si>
  <si>
    <r>
      <rPr>
        <b/>
        <sz val="11"/>
        <color theme="1"/>
        <rFont val="Calibri"/>
        <family val="2"/>
        <scheme val="minor"/>
      </rPr>
      <t>_VALUE</t>
    </r>
    <r>
      <rPr>
        <sz val="11"/>
        <color theme="1"/>
        <rFont val="Calibri"/>
        <family val="2"/>
        <scheme val="minor"/>
      </rPr>
      <t xml:space="preserve"> OTHER</t>
    </r>
  </si>
  <si>
    <t>B01003</t>
  </si>
  <si>
    <t>_ACS CHANGE IN POPULATION</t>
  </si>
  <si>
    <t>_ACS PERCENT CHANGE IN POPULATION</t>
  </si>
  <si>
    <t>FISCAL</t>
  </si>
  <si>
    <t>2020 Census</t>
  </si>
  <si>
    <t>1400000US39035101201</t>
  </si>
  <si>
    <t>Census Tract 1012.01</t>
  </si>
  <si>
    <t>1400000US39035114800</t>
  </si>
  <si>
    <t>Census Tract 1148</t>
  </si>
  <si>
    <t>1400000US39035117203</t>
  </si>
  <si>
    <t>Census Tract 1172.03</t>
  </si>
  <si>
    <t>1400000US39035131105</t>
  </si>
  <si>
    <t>Census Tract 1311.05</t>
  </si>
  <si>
    <t>1400000US39035136104</t>
  </si>
  <si>
    <t>Census Tract 1361.04</t>
  </si>
  <si>
    <t>1400000US39035136105</t>
  </si>
  <si>
    <t>Census Tract 1361.05</t>
  </si>
  <si>
    <t>1400000US39035152605</t>
  </si>
  <si>
    <t>Census Tract 1526.05</t>
  </si>
  <si>
    <t>1400000US39035160603</t>
  </si>
  <si>
    <t>Census Tract 1606.03</t>
  </si>
  <si>
    <t>1400000US39035160604</t>
  </si>
  <si>
    <t>Census Tract 1606.04</t>
  </si>
  <si>
    <t>1400000US39035161900</t>
  </si>
  <si>
    <t>Census Tract 1619</t>
  </si>
  <si>
    <t>1400000US39035172104</t>
  </si>
  <si>
    <t>Census Tract 1721.04</t>
  </si>
  <si>
    <t>1400000US39035172105</t>
  </si>
  <si>
    <t>Census Tract 1721.05</t>
  </si>
  <si>
    <t>1400000US39035175107</t>
  </si>
  <si>
    <t>Census Tract 1751.07</t>
  </si>
  <si>
    <t>1400000US39035175108</t>
  </si>
  <si>
    <t>Census Tract 1751.08</t>
  </si>
  <si>
    <t>1400000US39035175109</t>
  </si>
  <si>
    <t>Census Tract 1751.09</t>
  </si>
  <si>
    <t>1400000US39035175110</t>
  </si>
  <si>
    <t>Census Tract 1751.10</t>
  </si>
  <si>
    <t>1400000US39035190505</t>
  </si>
  <si>
    <t>Census Tract 1905.05</t>
  </si>
  <si>
    <t>1400000US39035190506</t>
  </si>
  <si>
    <t>Census Tract 1905.06</t>
  </si>
  <si>
    <t>1400000US39035196800</t>
  </si>
  <si>
    <t>Census Tract 1968</t>
  </si>
  <si>
    <t>1400000US39035197000</t>
  </si>
  <si>
    <t>Census Tract 1970</t>
  </si>
  <si>
    <t>1400000US39035197100</t>
  </si>
  <si>
    <t>Census Tract 1971</t>
  </si>
  <si>
    <t>1400000US39035197200</t>
  </si>
  <si>
    <t>Census Tract 1972</t>
  </si>
  <si>
    <t>1400000US39035197300</t>
  </si>
  <si>
    <t>Census Tract 1973</t>
  </si>
  <si>
    <t>1400000US39035197400</t>
  </si>
  <si>
    <t>Census Tract 1974</t>
  </si>
  <si>
    <t>1400000US39035197500</t>
  </si>
  <si>
    <t>Census Tract 1975</t>
  </si>
  <si>
    <t>1400000US39035197600</t>
  </si>
  <si>
    <t>Census Tract 1976</t>
  </si>
  <si>
    <t>1400000US39035197700</t>
  </si>
  <si>
    <t>Census Tract 1977</t>
  </si>
  <si>
    <t>1400000US39035197800</t>
  </si>
  <si>
    <t>Census Tract 1978</t>
  </si>
  <si>
    <t>1400000US39035197900</t>
  </si>
  <si>
    <t>Census Tract 1979</t>
  </si>
  <si>
    <t>1400000US39035198000</t>
  </si>
  <si>
    <t>Census Tract 1980</t>
  </si>
  <si>
    <t>1400000US39035198100</t>
  </si>
  <si>
    <t>Census Tract 1981</t>
  </si>
  <si>
    <t>1400000US39035198200</t>
  </si>
  <si>
    <t>Census Tract 1982</t>
  </si>
  <si>
    <t>1400000US39035198300</t>
  </si>
  <si>
    <t>Census Tract 1983</t>
  </si>
  <si>
    <t>1400000US39035198400</t>
  </si>
  <si>
    <t>Census Tract 1984</t>
  </si>
  <si>
    <t>1400000US39035198500</t>
  </si>
  <si>
    <t>Census Tract 1985</t>
  </si>
  <si>
    <t>1400000US39035198600</t>
  </si>
  <si>
    <t>Census Tract 1986</t>
  </si>
  <si>
    <t>1400000US39035198700</t>
  </si>
  <si>
    <t>Census Tract 1987</t>
  </si>
  <si>
    <t>1400000US39035198800</t>
  </si>
  <si>
    <t>Census Tract 1988</t>
  </si>
  <si>
    <t>1400000US39035198900</t>
  </si>
  <si>
    <t>Census Tract 1989</t>
  </si>
  <si>
    <t>1400000US39035199000</t>
  </si>
  <si>
    <t>Census Tract 1990</t>
  </si>
  <si>
    <t>1400000US39035199100</t>
  </si>
  <si>
    <t>Census Tract 1991</t>
  </si>
  <si>
    <t>1400000US39035199200</t>
  </si>
  <si>
    <t>Census Tract 1992</t>
  </si>
  <si>
    <t>1400000US39035199300</t>
  </si>
  <si>
    <t>Census Tract 1993</t>
  </si>
  <si>
    <t>1400000US39035980200</t>
  </si>
  <si>
    <t>Census Tract 9802</t>
  </si>
  <si>
    <t>1400000US39035980900</t>
  </si>
  <si>
    <t>Census Tract 9809</t>
  </si>
  <si>
    <t>1400000US39035981000</t>
  </si>
  <si>
    <t>Census Tract 9810</t>
  </si>
  <si>
    <t>310M600US17460</t>
  </si>
  <si>
    <t>2015, 2020</t>
  </si>
  <si>
    <t>_ACS 2020 TOTAL POPULATION</t>
  </si>
  <si>
    <t>_ACS 2015 TOTAL POPULATION</t>
  </si>
  <si>
    <t>P2</t>
  </si>
  <si>
    <t>100-</t>
  </si>
  <si>
    <t>_MOVED IN 2019 OR LATER</t>
  </si>
  <si>
    <t>_MOVED IN 2010 TO 2018</t>
  </si>
  <si>
    <t>_NET INFLOW-OUTFLOW</t>
  </si>
  <si>
    <t>_INFLOW-OUTFLOW RATIO</t>
  </si>
  <si>
    <t>_PERCENT WALKED OR BIKED</t>
  </si>
  <si>
    <t>_NUMBER WALKED OR BIKED</t>
  </si>
  <si>
    <t>_INFLOW-OUTFLOW RATIO INCL INTERIOR</t>
  </si>
  <si>
    <t>_NUMBER CARPOOLED</t>
  </si>
  <si>
    <t>_NUMBER DROVE ALONE</t>
  </si>
  <si>
    <t>_PERCENT DROVE ALONE</t>
  </si>
  <si>
    <t>_PERCENT CARPOOLED</t>
  </si>
  <si>
    <t>_BORN IN OHIO</t>
  </si>
  <si>
    <t>_BORN IN OTHER STATE</t>
  </si>
  <si>
    <t>_NATIVE, BORN OUTSIDE US</t>
  </si>
  <si>
    <t>_FOREIGN BORN</t>
  </si>
  <si>
    <t>B05002</t>
  </si>
  <si>
    <t>B05003</t>
  </si>
  <si>
    <t>B05004</t>
  </si>
  <si>
    <t>B05005</t>
  </si>
  <si>
    <t>_PERCENT BORN IN OHIO</t>
  </si>
  <si>
    <t>_PERCENT BORN IN OTHER STATE</t>
  </si>
  <si>
    <t>_PERCENT NATIVE, BORN OUTSIDE US</t>
  </si>
  <si>
    <t>_PERCENT FOREIGN BORN</t>
  </si>
  <si>
    <t>B05006</t>
  </si>
  <si>
    <t>B05007</t>
  </si>
  <si>
    <t>B05008</t>
  </si>
  <si>
    <t>B05009</t>
  </si>
  <si>
    <t>_POPULATION OF COMMUNITY WITHIN 1/4 MILE OF A BIKEWAY</t>
  </si>
  <si>
    <t>_PERCENT OF POPULATION WITHIN 1/4 MILE OF A BIKEWAY</t>
  </si>
  <si>
    <t>_NUMBER OF BUS STOPS</t>
  </si>
  <si>
    <t>_POPULATION OF COMMUNITY WITHIN A 1/4 MILE OF A BUS STOP</t>
  </si>
  <si>
    <t>_PERCENT OF POPULATION WITHIN A 1/4 MILE OF A BUS STOP</t>
  </si>
  <si>
    <t>_PERCENT MOVED IN 2019 OR LATER</t>
  </si>
  <si>
    <t>_PERCENT MOVED IN 2010 TO 2018</t>
  </si>
  <si>
    <t>PL-94 Redistricting Data</t>
  </si>
  <si>
    <t>P1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</si>
</sst>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#,##0.0"/>
    <numFmt numFmtId="169" formatCode="_(&quot;$&quot;* #,##0_);_(&quot;$&quot;* \(#,##0\);_(&quot;$&quot;* &quot;-&quot;??_);_(@_)"/>
    <numFmt numFmtId="170" formatCode="&quot;$&quot;#,##0"/>
    <numFmt numFmtId="171" formatCode="0.0000"/>
    <numFmt numFmtId="172" formatCode="yyyy"/>
    <numFmt numFmtId="175" formatCode="0_);\(0\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1A78B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10" fillId="17" borderId="4" applyNumberFormat="0" applyAlignment="0" applyProtection="0"/>
    <xf numFmtId="0" fontId="11" fillId="18" borderId="5" applyNumberFormat="0" applyAlignment="0" applyProtection="0"/>
    <xf numFmtId="0" fontId="12" fillId="18" borderId="4" applyNumberFormat="0" applyAlignment="0" applyProtection="0"/>
    <xf numFmtId="0" fontId="13" fillId="0" borderId="6" applyNumberFormat="0" applyFill="0" applyAlignment="0" applyProtection="0"/>
    <xf numFmtId="0" fontId="14" fillId="19" borderId="7" applyNumberFormat="0" applyAlignment="0" applyProtection="0"/>
    <xf numFmtId="0" fontId="15" fillId="0" borderId="0" applyNumberFormat="0" applyFill="0" applyBorder="0" applyAlignment="0" applyProtection="0"/>
    <xf numFmtId="0" fontId="1" fillId="20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8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8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20" fillId="0" borderId="0"/>
  </cellStyleXfs>
  <cellXfs count="8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0" borderId="0" xfId="0" applyAlignment="1">
      <alignment horizontal="left"/>
    </xf>
    <xf numFmtId="0" fontId="0" fillId="7" borderId="0" xfId="0" applyFill="1"/>
    <xf numFmtId="0" fontId="0" fillId="9" borderId="0" xfId="0" applyFill="1"/>
    <xf numFmtId="169" fontId="0" fillId="7" borderId="0" xfId="2" applyNumberFormat="1" applyFont="1" applyFill="1"/>
    <xf numFmtId="0" fontId="0" fillId="0" borderId="0" xfId="0" applyFill="1"/>
    <xf numFmtId="0" fontId="2" fillId="0" borderId="0" xfId="0" applyFont="1" applyFill="1"/>
    <xf numFmtId="0" fontId="0" fillId="0" borderId="0" xfId="0" applyFill="1" applyAlignment="1">
      <alignment horizontal="center"/>
    </xf>
    <xf numFmtId="1" fontId="0" fillId="7" borderId="0" xfId="0" applyNumberFormat="1" applyFill="1"/>
    <xf numFmtId="166" fontId="0" fillId="11" borderId="0" xfId="1" applyNumberFormat="1" applyFont="1" applyFill="1"/>
    <xf numFmtId="37" fontId="0" fillId="11" borderId="0" xfId="1" applyNumberFormat="1" applyFont="1" applyFill="1"/>
    <xf numFmtId="0" fontId="0" fillId="8" borderId="0" xfId="3" applyNumberFormat="1" applyFont="1" applyFill="1"/>
    <xf numFmtId="0" fontId="0" fillId="7" borderId="0" xfId="3" applyNumberFormat="1" applyFont="1" applyFill="1"/>
    <xf numFmtId="1" fontId="0" fillId="7" borderId="0" xfId="3" applyNumberFormat="1" applyFont="1" applyFill="1"/>
    <xf numFmtId="1" fontId="0" fillId="11" borderId="0" xfId="3" applyNumberFormat="1" applyFont="1" applyFill="1"/>
    <xf numFmtId="164" fontId="0" fillId="13" borderId="0" xfId="3" applyNumberFormat="1" applyFont="1" applyFill="1"/>
    <xf numFmtId="0" fontId="0" fillId="13" borderId="0" xfId="0" applyFill="1"/>
    <xf numFmtId="0" fontId="2" fillId="13" borderId="0" xfId="0" applyFont="1" applyFill="1"/>
    <xf numFmtId="0" fontId="2" fillId="12" borderId="0" xfId="0" applyFont="1" applyFill="1"/>
    <xf numFmtId="1" fontId="0" fillId="13" borderId="0" xfId="0" applyNumberFormat="1" applyFill="1"/>
    <xf numFmtId="0" fontId="0" fillId="12" borderId="0" xfId="0" applyFill="1"/>
    <xf numFmtId="164" fontId="0" fillId="12" borderId="0" xfId="3" applyNumberFormat="1" applyFont="1" applyFill="1"/>
    <xf numFmtId="167" fontId="0" fillId="9" borderId="0" xfId="1" applyNumberFormat="1" applyFont="1" applyFill="1"/>
    <xf numFmtId="167" fontId="2" fillId="13" borderId="0" xfId="1" applyNumberFormat="1" applyFont="1" applyFill="1"/>
    <xf numFmtId="43" fontId="0" fillId="13" borderId="0" xfId="1" applyFont="1" applyFill="1"/>
    <xf numFmtId="167" fontId="0" fillId="10" borderId="0" xfId="1" applyNumberFormat="1" applyFont="1" applyFill="1"/>
    <xf numFmtId="167" fontId="0" fillId="12" borderId="0" xfId="1" applyNumberFormat="1" applyFont="1" applyFill="1"/>
    <xf numFmtId="167" fontId="0" fillId="13" borderId="0" xfId="1" applyNumberFormat="1" applyFont="1" applyFill="1"/>
    <xf numFmtId="0" fontId="0" fillId="0" borderId="0" xfId="0" applyFill="1" applyAlignment="1">
      <alignment horizontal="center" wrapText="1"/>
    </xf>
    <xf numFmtId="1" fontId="0" fillId="10" borderId="0" xfId="0" applyNumberFormat="1" applyFill="1" applyBorder="1"/>
    <xf numFmtId="168" fontId="0" fillId="13" borderId="0" xfId="0" applyNumberFormat="1" applyFill="1"/>
    <xf numFmtId="168" fontId="0" fillId="12" borderId="0" xfId="0" applyNumberFormat="1" applyFill="1"/>
    <xf numFmtId="165" fontId="2" fillId="13" borderId="0" xfId="0" applyNumberFormat="1" applyFont="1" applyFill="1"/>
    <xf numFmtId="167" fontId="0" fillId="8" borderId="0" xfId="1" applyNumberFormat="1" applyFont="1" applyFill="1"/>
    <xf numFmtId="0" fontId="0" fillId="8" borderId="0" xfId="0" applyNumberFormat="1" applyFill="1" applyAlignment="1">
      <alignment horizontal="right"/>
    </xf>
    <xf numFmtId="0" fontId="0" fillId="8" borderId="0" xfId="3" applyNumberFormat="1" applyFont="1" applyFill="1" applyAlignment="1">
      <alignment horizontal="right"/>
    </xf>
    <xf numFmtId="170" fontId="0" fillId="9" borderId="0" xfId="0" applyNumberFormat="1" applyFill="1"/>
    <xf numFmtId="170" fontId="0" fillId="7" borderId="0" xfId="0" applyNumberFormat="1" applyFill="1"/>
    <xf numFmtId="0" fontId="0" fillId="11" borderId="0" xfId="3" applyNumberFormat="1" applyFont="1" applyFill="1"/>
    <xf numFmtId="166" fontId="0" fillId="0" borderId="0" xfId="0" applyNumberFormat="1"/>
    <xf numFmtId="166" fontId="0" fillId="13" borderId="0" xfId="1" applyNumberFormat="1" applyFont="1" applyFill="1"/>
    <xf numFmtId="164" fontId="0" fillId="0" borderId="0" xfId="3" applyNumberFormat="1" applyFont="1"/>
    <xf numFmtId="3" fontId="0" fillId="9" borderId="0" xfId="0" applyNumberFormat="1" applyFill="1"/>
    <xf numFmtId="0" fontId="15" fillId="12" borderId="0" xfId="0" applyFont="1" applyFill="1" applyAlignment="1">
      <alignment horizontal="left"/>
    </xf>
    <xf numFmtId="0" fontId="15" fillId="12" borderId="0" xfId="0" applyFont="1" applyFill="1" applyAlignment="1">
      <alignment horizontal="center"/>
    </xf>
    <xf numFmtId="164" fontId="0" fillId="0" borderId="0" xfId="3" applyNumberFormat="1" applyFont="1" applyFill="1"/>
    <xf numFmtId="3" fontId="0" fillId="13" borderId="0" xfId="0" applyNumberFormat="1" applyFill="1"/>
    <xf numFmtId="3" fontId="0" fillId="8" borderId="0" xfId="0" applyNumberFormat="1" applyFill="1" applyAlignment="1">
      <alignment horizontal="right"/>
    </xf>
    <xf numFmtId="3" fontId="2" fillId="13" borderId="0" xfId="0" applyNumberFormat="1" applyFont="1" applyFill="1"/>
    <xf numFmtId="3" fontId="0" fillId="8" borderId="0" xfId="3" applyNumberFormat="1" applyFont="1" applyFill="1"/>
    <xf numFmtId="0" fontId="0" fillId="45" borderId="0" xfId="0" applyFill="1" applyAlignment="1">
      <alignment horizontal="center"/>
    </xf>
    <xf numFmtId="3" fontId="0" fillId="45" borderId="0" xfId="0" applyNumberFormat="1" applyFill="1" applyAlignment="1">
      <alignment horizontal="center"/>
    </xf>
    <xf numFmtId="0" fontId="21" fillId="0" borderId="10" xfId="45" applyFont="1" applyFill="1" applyBorder="1" applyAlignment="1">
      <alignment wrapText="1"/>
    </xf>
    <xf numFmtId="171" fontId="2" fillId="0" borderId="0" xfId="0" applyNumberFormat="1" applyFont="1" applyFill="1"/>
    <xf numFmtId="171" fontId="0" fillId="0" borderId="0" xfId="0" applyNumberFormat="1" applyFill="1"/>
    <xf numFmtId="3" fontId="2" fillId="12" borderId="0" xfId="0" applyNumberFormat="1" applyFont="1" applyFill="1"/>
    <xf numFmtId="0" fontId="0" fillId="13" borderId="0" xfId="3" applyNumberFormat="1" applyFont="1" applyFill="1"/>
    <xf numFmtId="2" fontId="0" fillId="13" borderId="0" xfId="3" applyNumberFormat="1" applyFont="1" applyFill="1"/>
    <xf numFmtId="0" fontId="0" fillId="9" borderId="0" xfId="0" applyNumberFormat="1" applyFill="1"/>
    <xf numFmtId="170" fontId="0" fillId="0" borderId="0" xfId="0" applyNumberFormat="1"/>
    <xf numFmtId="167" fontId="0" fillId="11" borderId="0" xfId="1" applyNumberFormat="1" applyFont="1" applyFill="1"/>
    <xf numFmtId="167" fontId="0" fillId="13" borderId="0" xfId="0" applyNumberFormat="1" applyFill="1"/>
    <xf numFmtId="165" fontId="0" fillId="13" borderId="0" xfId="0" applyNumberFormat="1" applyFill="1"/>
    <xf numFmtId="175" fontId="0" fillId="8" borderId="0" xfId="1" applyNumberFormat="1" applyFont="1" applyFill="1"/>
    <xf numFmtId="175" fontId="2" fillId="13" borderId="0" xfId="1" applyNumberFormat="1" applyFont="1" applyFill="1"/>
    <xf numFmtId="0" fontId="0" fillId="0" borderId="0" xfId="0" applyFill="1" applyAlignment="1">
      <alignment horizontal="left"/>
    </xf>
    <xf numFmtId="171" fontId="0" fillId="0" borderId="0" xfId="0" applyNumberFormat="1" applyFill="1" applyAlignment="1">
      <alignment horizontal="left"/>
    </xf>
    <xf numFmtId="171" fontId="0" fillId="0" borderId="0" xfId="0" applyNumberFormat="1" applyFill="1" applyAlignment="1">
      <alignment horizontal="center" wrapText="1"/>
    </xf>
    <xf numFmtId="0" fontId="2" fillId="0" borderId="0" xfId="0" quotePrefix="1" applyFont="1" applyFill="1"/>
    <xf numFmtId="0" fontId="0" fillId="12" borderId="0" xfId="0" applyFont="1" applyFill="1" applyAlignment="1">
      <alignment horizontal="left"/>
    </xf>
    <xf numFmtId="171" fontId="0" fillId="12" borderId="0" xfId="0" applyNumberFormat="1" applyFont="1" applyFill="1" applyAlignment="1">
      <alignment horizontal="left"/>
    </xf>
    <xf numFmtId="0" fontId="0" fillId="46" borderId="0" xfId="0" applyFill="1" applyAlignment="1">
      <alignment horizontal="left"/>
    </xf>
    <xf numFmtId="171" fontId="0" fillId="46" borderId="0" xfId="0" applyNumberFormat="1" applyFill="1" applyAlignment="1">
      <alignment horizontal="left"/>
    </xf>
    <xf numFmtId="172" fontId="0" fillId="46" borderId="0" xfId="0" applyNumberFormat="1" applyFill="1" applyAlignment="1">
      <alignment horizontal="left"/>
    </xf>
  </cellXfs>
  <cellStyles count="46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urrency" xfId="2" builtinId="4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_Sheet1" xfId="45" xr:uid="{30C0D428-9C0B-4228-9B61-7A206036A575}"/>
    <cellStyle name="Note" xfId="18" builtinId="10" customBuiltin="1"/>
    <cellStyle name="Output" xfId="13" builtinId="21" customBuiltin="1"/>
    <cellStyle name="Percent" xfId="3" builtinId="5"/>
    <cellStyle name="Title" xfId="4" builtinId="15" customBuiltin="1"/>
    <cellStyle name="Total" xfId="20" builtinId="25" customBuiltin="1"/>
    <cellStyle name="Warning Text" xfId="17" builtinId="11" customBuiltin="1"/>
  </cellStyles>
  <dxfs count="0"/>
  <tableStyles count="0" defaultTableStyle="TableStyleMedium2" defaultPivotStyle="PivotStyleLight16"/>
  <colors>
    <mruColors>
      <color rgb="FFFF1A56"/>
      <color rgb="FF9C5BCD"/>
      <color rgb="FF00C0FF"/>
      <color rgb="FFC1A7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C0FF"/>
      </a:accent1>
      <a:accent2>
        <a:srgbClr val="FF1956"/>
      </a:accent2>
      <a:accent3>
        <a:srgbClr val="FFC014"/>
      </a:accent3>
      <a:accent4>
        <a:srgbClr val="19FF38"/>
      </a:accent4>
      <a:accent5>
        <a:srgbClr val="A5A5A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EF3E4-7793-4624-A052-4917CFE6DD2F}">
  <dimension ref="A1:GU498"/>
  <sheetViews>
    <sheetView tabSelected="1" zoomScale="90" zoomScaleNormal="90" workbookViewId="0">
      <pane xSplit="2" ySplit="4" topLeftCell="C5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RowHeight="15" x14ac:dyDescent="0.25"/>
  <cols>
    <col min="1" max="1" width="20.85546875" bestFit="1" customWidth="1"/>
    <col min="2" max="2" width="21.5703125" style="13" customWidth="1"/>
    <col min="3" max="4" width="17.7109375" style="62" customWidth="1"/>
    <col min="5" max="5" width="18.7109375" style="13" bestFit="1" customWidth="1"/>
    <col min="6" max="6" width="17.7109375" style="13" customWidth="1"/>
    <col min="7" max="158" width="12.28515625" customWidth="1"/>
    <col min="159" max="159" width="15.28515625" bestFit="1" customWidth="1"/>
    <col min="160" max="162" width="14.28515625" bestFit="1" customWidth="1"/>
    <col min="163" max="203" width="12.28515625" customWidth="1"/>
    <col min="204" max="317" width="4.28515625" customWidth="1"/>
  </cols>
  <sheetData>
    <row r="1" spans="1:203" s="2" customFormat="1" x14ac:dyDescent="0.25">
      <c r="A1" s="9" t="s">
        <v>0</v>
      </c>
      <c r="B1" s="79"/>
      <c r="C1" s="80"/>
      <c r="D1" s="80"/>
      <c r="E1" s="79"/>
      <c r="F1" s="79"/>
      <c r="G1" s="4" t="s">
        <v>3</v>
      </c>
      <c r="H1" s="4" t="s">
        <v>3</v>
      </c>
      <c r="I1" s="4" t="s">
        <v>3</v>
      </c>
      <c r="J1" s="4" t="s">
        <v>3</v>
      </c>
      <c r="K1" s="4" t="s">
        <v>3</v>
      </c>
      <c r="L1" s="4" t="s">
        <v>3</v>
      </c>
      <c r="M1" s="4" t="s">
        <v>3</v>
      </c>
      <c r="N1" s="4" t="s">
        <v>3</v>
      </c>
      <c r="O1" s="4" t="s">
        <v>3</v>
      </c>
      <c r="P1" s="4" t="s">
        <v>3</v>
      </c>
      <c r="Q1" s="4" t="s">
        <v>3</v>
      </c>
      <c r="R1" s="4" t="s">
        <v>3</v>
      </c>
      <c r="S1" s="4" t="s">
        <v>3</v>
      </c>
      <c r="T1" s="4" t="s">
        <v>3</v>
      </c>
      <c r="U1" s="4" t="s">
        <v>3</v>
      </c>
      <c r="V1" s="4" t="s">
        <v>3</v>
      </c>
      <c r="W1" s="4" t="s">
        <v>3</v>
      </c>
      <c r="X1" s="4" t="s">
        <v>3</v>
      </c>
      <c r="Y1" s="4" t="s">
        <v>3</v>
      </c>
      <c r="Z1" s="4" t="s">
        <v>3</v>
      </c>
      <c r="AA1" s="4" t="s">
        <v>3</v>
      </c>
      <c r="AB1" s="4" t="s">
        <v>3</v>
      </c>
      <c r="AC1" s="4" t="s">
        <v>3</v>
      </c>
      <c r="AD1" s="4" t="s">
        <v>3</v>
      </c>
      <c r="AE1" s="4" t="s">
        <v>3</v>
      </c>
      <c r="AF1" s="4" t="s">
        <v>3</v>
      </c>
      <c r="AG1" s="4" t="s">
        <v>3</v>
      </c>
      <c r="AH1" s="4" t="s">
        <v>3</v>
      </c>
      <c r="AI1" s="4" t="s">
        <v>3</v>
      </c>
      <c r="AJ1" s="4" t="s">
        <v>3</v>
      </c>
      <c r="AK1" s="4"/>
      <c r="AL1" s="4" t="s">
        <v>3</v>
      </c>
      <c r="AM1" s="4" t="s">
        <v>3</v>
      </c>
      <c r="AN1" s="4" t="s">
        <v>3</v>
      </c>
      <c r="AO1" s="4" t="s">
        <v>3</v>
      </c>
      <c r="AP1" s="4" t="s">
        <v>3</v>
      </c>
      <c r="AQ1" s="4" t="s">
        <v>3</v>
      </c>
      <c r="AR1" s="4" t="s">
        <v>3</v>
      </c>
      <c r="AS1" s="4" t="s">
        <v>3</v>
      </c>
      <c r="AT1" s="4" t="s">
        <v>3</v>
      </c>
      <c r="AU1" s="4" t="s">
        <v>3</v>
      </c>
      <c r="AV1" s="4"/>
      <c r="AW1" s="4" t="s">
        <v>3</v>
      </c>
      <c r="AX1" s="4" t="s">
        <v>3</v>
      </c>
      <c r="AY1" s="4" t="s">
        <v>3</v>
      </c>
      <c r="AZ1" s="4" t="s">
        <v>3</v>
      </c>
      <c r="BA1" s="4" t="s">
        <v>3</v>
      </c>
      <c r="BB1" s="4" t="s">
        <v>3</v>
      </c>
      <c r="BC1" s="4" t="s">
        <v>3</v>
      </c>
      <c r="BD1" s="4" t="s">
        <v>3</v>
      </c>
      <c r="BE1" s="4" t="s">
        <v>3</v>
      </c>
      <c r="BF1" s="4" t="s">
        <v>3</v>
      </c>
      <c r="BG1" s="4" t="s">
        <v>3</v>
      </c>
      <c r="BH1" s="4" t="s">
        <v>3</v>
      </c>
      <c r="BI1" s="4" t="s">
        <v>3</v>
      </c>
      <c r="BJ1" s="4" t="s">
        <v>3</v>
      </c>
      <c r="BK1" s="4" t="s">
        <v>3</v>
      </c>
      <c r="BL1" s="4" t="s">
        <v>3</v>
      </c>
      <c r="BM1" s="4" t="s">
        <v>3</v>
      </c>
      <c r="BN1" s="4" t="s">
        <v>3</v>
      </c>
      <c r="BO1" s="4" t="s">
        <v>3</v>
      </c>
      <c r="BP1" s="5" t="s">
        <v>4</v>
      </c>
      <c r="BQ1" s="5" t="s">
        <v>4</v>
      </c>
      <c r="BR1" s="5" t="s">
        <v>4</v>
      </c>
      <c r="BS1" s="5" t="s">
        <v>4</v>
      </c>
      <c r="BT1" s="5" t="s">
        <v>4</v>
      </c>
      <c r="BU1" s="5" t="s">
        <v>4</v>
      </c>
      <c r="BV1" s="5" t="s">
        <v>4</v>
      </c>
      <c r="BW1" s="5" t="s">
        <v>4</v>
      </c>
      <c r="BX1" s="5" t="s">
        <v>4</v>
      </c>
      <c r="BY1" s="5" t="s">
        <v>4</v>
      </c>
      <c r="BZ1" s="5" t="s">
        <v>4</v>
      </c>
      <c r="CA1" s="5" t="s">
        <v>4</v>
      </c>
      <c r="CB1" s="5" t="s">
        <v>4</v>
      </c>
      <c r="CC1" s="5" t="s">
        <v>4</v>
      </c>
      <c r="CD1" s="5"/>
      <c r="CE1" s="5" t="s">
        <v>4</v>
      </c>
      <c r="CF1" s="5" t="s">
        <v>4</v>
      </c>
      <c r="CG1" s="5" t="s">
        <v>4</v>
      </c>
      <c r="CH1" s="5" t="s">
        <v>4</v>
      </c>
      <c r="CI1" s="5" t="s">
        <v>4</v>
      </c>
      <c r="CJ1" s="5" t="s">
        <v>4</v>
      </c>
      <c r="CK1" s="5" t="s">
        <v>4</v>
      </c>
      <c r="CL1" s="5" t="s">
        <v>4</v>
      </c>
      <c r="CM1" s="5" t="s">
        <v>4</v>
      </c>
      <c r="CN1" s="5" t="s">
        <v>4</v>
      </c>
      <c r="CO1" s="5" t="s">
        <v>4</v>
      </c>
      <c r="CP1" s="5" t="s">
        <v>4</v>
      </c>
      <c r="CQ1" s="5" t="s">
        <v>4</v>
      </c>
      <c r="CR1" s="5" t="s">
        <v>4</v>
      </c>
      <c r="CS1" s="5" t="s">
        <v>4</v>
      </c>
      <c r="CT1" s="5" t="s">
        <v>4</v>
      </c>
      <c r="CU1" s="5" t="s">
        <v>4</v>
      </c>
      <c r="CV1" s="5" t="s">
        <v>4</v>
      </c>
      <c r="CW1" s="5" t="s">
        <v>4</v>
      </c>
      <c r="CX1" s="5" t="s">
        <v>4</v>
      </c>
      <c r="CY1" s="5" t="s">
        <v>4</v>
      </c>
      <c r="CZ1" s="5" t="s">
        <v>4</v>
      </c>
      <c r="DA1" s="5" t="s">
        <v>4</v>
      </c>
      <c r="DB1" s="5"/>
      <c r="DC1" s="5" t="s">
        <v>4</v>
      </c>
      <c r="DD1" s="5" t="s">
        <v>4</v>
      </c>
      <c r="DE1" s="5" t="s">
        <v>4</v>
      </c>
      <c r="DF1" s="5" t="s">
        <v>4</v>
      </c>
      <c r="DG1" s="5" t="s">
        <v>4</v>
      </c>
      <c r="DH1" s="5" t="s">
        <v>4</v>
      </c>
      <c r="DI1" s="5" t="s">
        <v>4</v>
      </c>
      <c r="DJ1" s="5" t="s">
        <v>4</v>
      </c>
      <c r="DK1" s="5" t="s">
        <v>4</v>
      </c>
      <c r="DL1" s="5" t="s">
        <v>4</v>
      </c>
      <c r="DM1" s="5" t="s">
        <v>4</v>
      </c>
      <c r="DN1" s="5" t="s">
        <v>4</v>
      </c>
      <c r="DO1" s="5" t="s">
        <v>4</v>
      </c>
      <c r="DP1" s="5" t="s">
        <v>4</v>
      </c>
      <c r="DQ1" s="5" t="s">
        <v>4</v>
      </c>
      <c r="DR1" s="5" t="s">
        <v>4</v>
      </c>
      <c r="DS1" s="5" t="s">
        <v>4</v>
      </c>
      <c r="DT1" s="5" t="s">
        <v>4</v>
      </c>
      <c r="DU1" s="5" t="s">
        <v>4</v>
      </c>
      <c r="DV1" s="5" t="s">
        <v>4</v>
      </c>
      <c r="DW1" s="5" t="s">
        <v>4</v>
      </c>
      <c r="DX1" s="6" t="s">
        <v>5</v>
      </c>
      <c r="DY1" s="6" t="s">
        <v>5</v>
      </c>
      <c r="DZ1" s="6" t="s">
        <v>5</v>
      </c>
      <c r="EA1" s="6" t="s">
        <v>5</v>
      </c>
      <c r="EB1" s="6" t="s">
        <v>5</v>
      </c>
      <c r="EC1" s="6" t="s">
        <v>5</v>
      </c>
      <c r="ED1" s="6" t="s">
        <v>5</v>
      </c>
      <c r="EE1" s="6" t="s">
        <v>5</v>
      </c>
      <c r="EF1" s="6" t="s">
        <v>5</v>
      </c>
      <c r="EG1" s="6" t="s">
        <v>5</v>
      </c>
      <c r="EH1" s="6" t="s">
        <v>5</v>
      </c>
      <c r="EI1" s="6" t="s">
        <v>5</v>
      </c>
      <c r="EJ1" s="6" t="s">
        <v>5</v>
      </c>
      <c r="EK1" s="6" t="s">
        <v>5</v>
      </c>
      <c r="EL1" s="6" t="s">
        <v>5</v>
      </c>
      <c r="EM1" s="6" t="s">
        <v>5</v>
      </c>
      <c r="EN1" s="6" t="s">
        <v>5</v>
      </c>
      <c r="EO1" s="6" t="s">
        <v>5</v>
      </c>
      <c r="EP1" s="6" t="s">
        <v>5</v>
      </c>
      <c r="EQ1" s="6" t="s">
        <v>5</v>
      </c>
      <c r="ER1" s="6" t="s">
        <v>5</v>
      </c>
      <c r="ES1" s="6" t="s">
        <v>5</v>
      </c>
      <c r="ET1" s="6" t="s">
        <v>5</v>
      </c>
      <c r="EU1" s="6" t="s">
        <v>5</v>
      </c>
      <c r="EV1" s="6" t="s">
        <v>5</v>
      </c>
      <c r="EW1" s="6" t="s">
        <v>5</v>
      </c>
      <c r="EX1" s="6" t="s">
        <v>5</v>
      </c>
      <c r="EY1" s="6" t="s">
        <v>5</v>
      </c>
      <c r="EZ1" s="6" t="s">
        <v>5</v>
      </c>
      <c r="FA1" s="6" t="s">
        <v>5</v>
      </c>
      <c r="FB1" s="6" t="s">
        <v>5</v>
      </c>
      <c r="FC1" s="7" t="s">
        <v>6</v>
      </c>
      <c r="FD1" s="7" t="s">
        <v>6</v>
      </c>
      <c r="FE1" s="7" t="s">
        <v>6</v>
      </c>
      <c r="FF1" s="7" t="s">
        <v>6</v>
      </c>
      <c r="FG1" s="7" t="s">
        <v>6</v>
      </c>
      <c r="FH1" s="7" t="s">
        <v>6</v>
      </c>
      <c r="FI1" s="7" t="s">
        <v>6</v>
      </c>
      <c r="FJ1" s="7" t="s">
        <v>6</v>
      </c>
      <c r="FK1" s="7" t="s">
        <v>6</v>
      </c>
      <c r="FL1" s="7" t="s">
        <v>6</v>
      </c>
      <c r="FM1" s="7" t="s">
        <v>6</v>
      </c>
      <c r="FN1" s="7" t="s">
        <v>6</v>
      </c>
      <c r="FO1" s="7" t="s">
        <v>6</v>
      </c>
      <c r="FP1" s="7" t="s">
        <v>6</v>
      </c>
      <c r="FQ1" s="7" t="s">
        <v>6</v>
      </c>
      <c r="FR1" s="7" t="s">
        <v>6</v>
      </c>
      <c r="FS1" s="7" t="s">
        <v>6</v>
      </c>
      <c r="FT1" s="7" t="s">
        <v>6</v>
      </c>
      <c r="FU1" s="8" t="s">
        <v>7</v>
      </c>
      <c r="FV1" s="8" t="s">
        <v>7</v>
      </c>
      <c r="FW1" s="8" t="s">
        <v>7</v>
      </c>
      <c r="FX1" s="8" t="s">
        <v>7</v>
      </c>
      <c r="FY1" s="8" t="s">
        <v>7</v>
      </c>
      <c r="FZ1" s="8" t="s">
        <v>7</v>
      </c>
      <c r="GA1" s="8" t="s">
        <v>7</v>
      </c>
      <c r="GB1" s="8" t="s">
        <v>7</v>
      </c>
      <c r="GC1" s="8" t="s">
        <v>7</v>
      </c>
      <c r="GD1" s="8" t="s">
        <v>7</v>
      </c>
      <c r="GE1" s="8" t="s">
        <v>7</v>
      </c>
      <c r="GF1" s="8" t="s">
        <v>7</v>
      </c>
      <c r="GG1" s="8" t="s">
        <v>7</v>
      </c>
      <c r="GH1" s="8" t="s">
        <v>7</v>
      </c>
      <c r="GI1" s="8" t="s">
        <v>7</v>
      </c>
      <c r="GJ1" s="8" t="s">
        <v>7</v>
      </c>
      <c r="GK1" s="8" t="s">
        <v>7</v>
      </c>
      <c r="GL1" s="8" t="s">
        <v>7</v>
      </c>
      <c r="GM1" s="8" t="s">
        <v>7</v>
      </c>
      <c r="GN1" s="8" t="s">
        <v>7</v>
      </c>
      <c r="GO1" s="8" t="s">
        <v>7</v>
      </c>
      <c r="GP1" s="8" t="s">
        <v>7</v>
      </c>
      <c r="GQ1" s="8" t="s">
        <v>7</v>
      </c>
      <c r="GR1" s="8" t="s">
        <v>7</v>
      </c>
      <c r="GS1" s="8" t="s">
        <v>7</v>
      </c>
      <c r="GT1" s="8" t="s">
        <v>7</v>
      </c>
      <c r="GU1" s="8" t="s">
        <v>7</v>
      </c>
    </row>
    <row r="2" spans="1:203" s="2" customFormat="1" x14ac:dyDescent="0.25">
      <c r="A2" s="9" t="s">
        <v>1</v>
      </c>
      <c r="B2" s="73"/>
      <c r="C2" s="74" t="s">
        <v>1117</v>
      </c>
      <c r="D2" s="74" t="s">
        <v>1117</v>
      </c>
      <c r="E2" s="73"/>
      <c r="F2" s="73"/>
      <c r="G2" s="2" t="s">
        <v>1117</v>
      </c>
      <c r="H2" s="2" t="s">
        <v>1117</v>
      </c>
      <c r="I2" s="2" t="s">
        <v>87</v>
      </c>
      <c r="J2" s="2" t="s">
        <v>87</v>
      </c>
      <c r="K2" s="2" t="s">
        <v>87</v>
      </c>
      <c r="L2" s="2" t="s">
        <v>90</v>
      </c>
      <c r="N2" s="2" t="s">
        <v>8</v>
      </c>
      <c r="O2" s="2" t="s">
        <v>8</v>
      </c>
      <c r="P2" s="2" t="s">
        <v>8</v>
      </c>
      <c r="Q2" s="2" t="s">
        <v>1117</v>
      </c>
      <c r="R2" s="2" t="s">
        <v>1117</v>
      </c>
      <c r="S2" s="2" t="s">
        <v>1117</v>
      </c>
      <c r="T2" s="2" t="s">
        <v>1117</v>
      </c>
      <c r="U2" s="2" t="s">
        <v>1117</v>
      </c>
      <c r="V2" s="2" t="s">
        <v>1117</v>
      </c>
      <c r="W2" s="2" t="s">
        <v>1117</v>
      </c>
      <c r="X2" s="2" t="s">
        <v>1117</v>
      </c>
      <c r="Y2" s="2" t="s">
        <v>1117</v>
      </c>
      <c r="Z2" s="2" t="s">
        <v>1117</v>
      </c>
      <c r="AA2" s="2" t="s">
        <v>8</v>
      </c>
      <c r="AB2" s="2" t="s">
        <v>8</v>
      </c>
      <c r="AC2" s="2" t="s">
        <v>8</v>
      </c>
      <c r="AD2" s="2" t="s">
        <v>8</v>
      </c>
      <c r="AE2" s="2" t="s">
        <v>8</v>
      </c>
      <c r="AF2" s="2" t="s">
        <v>8</v>
      </c>
      <c r="AG2" s="2" t="s">
        <v>8</v>
      </c>
      <c r="AH2" s="2" t="s">
        <v>8</v>
      </c>
      <c r="AI2" s="2" t="s">
        <v>8</v>
      </c>
      <c r="AJ2" s="2" t="s">
        <v>8</v>
      </c>
      <c r="AK2" s="2" t="s">
        <v>8</v>
      </c>
      <c r="AL2" s="2" t="s">
        <v>8</v>
      </c>
      <c r="AM2" s="2" t="s">
        <v>8</v>
      </c>
      <c r="AN2" s="2" t="s">
        <v>8</v>
      </c>
      <c r="AO2" s="2" t="s">
        <v>8</v>
      </c>
      <c r="AP2" s="2" t="s">
        <v>8</v>
      </c>
      <c r="AQ2" s="2" t="s">
        <v>8</v>
      </c>
      <c r="AR2" s="2" t="s">
        <v>8</v>
      </c>
      <c r="AS2" s="2" t="s">
        <v>8</v>
      </c>
      <c r="AT2" s="2" t="s">
        <v>8</v>
      </c>
      <c r="AU2" s="2" t="s">
        <v>8</v>
      </c>
      <c r="AV2" s="2" t="s">
        <v>8</v>
      </c>
      <c r="AW2" s="2" t="s">
        <v>8</v>
      </c>
      <c r="AX2" s="2" t="s">
        <v>8</v>
      </c>
      <c r="AY2" s="2" t="s">
        <v>8</v>
      </c>
      <c r="AZ2" s="2" t="s">
        <v>8</v>
      </c>
      <c r="BA2" s="2" t="s">
        <v>8</v>
      </c>
      <c r="BB2" s="2" t="s">
        <v>8</v>
      </c>
      <c r="BC2" s="2" t="s">
        <v>8</v>
      </c>
      <c r="BD2" s="2" t="s">
        <v>8</v>
      </c>
      <c r="BE2" s="2" t="s">
        <v>8</v>
      </c>
      <c r="BF2" s="2" t="s">
        <v>8</v>
      </c>
      <c r="BG2" s="2" t="s">
        <v>8</v>
      </c>
      <c r="BH2" s="2" t="s">
        <v>8</v>
      </c>
      <c r="BI2" s="2" t="s">
        <v>8</v>
      </c>
      <c r="BJ2" s="2" t="s">
        <v>8</v>
      </c>
      <c r="BK2" s="2" t="s">
        <v>8</v>
      </c>
      <c r="BL2" s="2" t="s">
        <v>8</v>
      </c>
      <c r="BM2" s="2" t="s">
        <v>8</v>
      </c>
      <c r="BN2" s="2" t="s">
        <v>8</v>
      </c>
      <c r="BO2" s="2" t="s">
        <v>8</v>
      </c>
      <c r="BP2" s="2" t="s">
        <v>71</v>
      </c>
      <c r="BQ2" s="2" t="s">
        <v>71</v>
      </c>
      <c r="BR2" s="2" t="s">
        <v>71</v>
      </c>
      <c r="BS2" s="2" t="s">
        <v>71</v>
      </c>
      <c r="BT2" s="2" t="s">
        <v>71</v>
      </c>
      <c r="BU2" s="2" t="s">
        <v>71</v>
      </c>
      <c r="BV2" s="2" t="s">
        <v>71</v>
      </c>
      <c r="BW2" s="2" t="s">
        <v>71</v>
      </c>
      <c r="BX2" s="2" t="s">
        <v>71</v>
      </c>
      <c r="BY2" s="2" t="s">
        <v>71</v>
      </c>
      <c r="BZ2" s="2" t="s">
        <v>71</v>
      </c>
      <c r="CA2" s="2" t="s">
        <v>71</v>
      </c>
      <c r="CB2" s="2" t="s">
        <v>71</v>
      </c>
      <c r="CC2" s="2" t="s">
        <v>71</v>
      </c>
      <c r="CD2" s="2" t="s">
        <v>71</v>
      </c>
      <c r="CE2" s="2" t="s">
        <v>71</v>
      </c>
      <c r="CF2" s="2" t="s">
        <v>71</v>
      </c>
      <c r="CG2" s="2" t="s">
        <v>71</v>
      </c>
      <c r="CH2" s="2" t="s">
        <v>71</v>
      </c>
      <c r="CI2" s="2" t="s">
        <v>71</v>
      </c>
      <c r="CJ2" s="2" t="s">
        <v>71</v>
      </c>
      <c r="CK2" s="2" t="s">
        <v>71</v>
      </c>
      <c r="CL2" s="2" t="s">
        <v>71</v>
      </c>
      <c r="CM2" s="2" t="s">
        <v>8</v>
      </c>
      <c r="CN2" s="2" t="s">
        <v>8</v>
      </c>
      <c r="CO2" s="2" t="s">
        <v>8</v>
      </c>
      <c r="CP2" s="2" t="s">
        <v>8</v>
      </c>
      <c r="CQ2" s="2" t="s">
        <v>8</v>
      </c>
      <c r="CR2" s="2" t="s">
        <v>8</v>
      </c>
      <c r="CS2" s="2" t="s">
        <v>8</v>
      </c>
      <c r="CT2" s="2" t="s">
        <v>8</v>
      </c>
      <c r="CU2" s="2" t="s">
        <v>8</v>
      </c>
      <c r="CV2" s="2" t="s">
        <v>8</v>
      </c>
      <c r="CW2" s="2" t="s">
        <v>8</v>
      </c>
      <c r="CX2" s="2" t="s">
        <v>8</v>
      </c>
      <c r="CY2" s="2" t="s">
        <v>8</v>
      </c>
      <c r="CZ2" s="2" t="s">
        <v>8</v>
      </c>
      <c r="DA2" s="2" t="s">
        <v>8</v>
      </c>
      <c r="DB2" s="2" t="s">
        <v>8</v>
      </c>
      <c r="DC2" s="2" t="s">
        <v>8</v>
      </c>
      <c r="DD2" s="2" t="s">
        <v>8</v>
      </c>
      <c r="DE2" s="2" t="s">
        <v>8</v>
      </c>
      <c r="DF2" s="2" t="s">
        <v>8</v>
      </c>
      <c r="DG2" s="2" t="s">
        <v>8</v>
      </c>
      <c r="DH2" s="2" t="s">
        <v>8</v>
      </c>
      <c r="DI2" s="2" t="s">
        <v>8</v>
      </c>
      <c r="DJ2" s="2" t="s">
        <v>8</v>
      </c>
      <c r="DK2" s="2" t="s">
        <v>8</v>
      </c>
      <c r="DL2" s="2" t="s">
        <v>8</v>
      </c>
      <c r="DM2" s="2" t="s">
        <v>8</v>
      </c>
      <c r="DN2" s="2" t="s">
        <v>8</v>
      </c>
      <c r="DO2" s="2" t="s">
        <v>8</v>
      </c>
      <c r="DP2" s="2" t="s">
        <v>8</v>
      </c>
      <c r="DQ2" s="2" t="s">
        <v>8</v>
      </c>
      <c r="DR2" s="2" t="s">
        <v>8</v>
      </c>
      <c r="DS2" s="2" t="s">
        <v>8</v>
      </c>
      <c r="DT2" s="2" t="s">
        <v>8</v>
      </c>
      <c r="DU2" s="2" t="s">
        <v>8</v>
      </c>
      <c r="DV2" s="2" t="s">
        <v>8</v>
      </c>
      <c r="DW2" s="2" t="s">
        <v>8</v>
      </c>
      <c r="DX2" s="2" t="s">
        <v>8</v>
      </c>
      <c r="DY2" s="2" t="s">
        <v>8</v>
      </c>
      <c r="DZ2" s="2" t="s">
        <v>8</v>
      </c>
      <c r="EA2" s="2" t="s">
        <v>8</v>
      </c>
      <c r="EB2" s="2" t="s">
        <v>8</v>
      </c>
      <c r="EC2" s="2" t="s">
        <v>8</v>
      </c>
      <c r="ED2" s="2" t="s">
        <v>81</v>
      </c>
      <c r="EE2" s="2" t="s">
        <v>8</v>
      </c>
      <c r="EF2" s="2" t="s">
        <v>302</v>
      </c>
      <c r="EG2" s="2" t="s">
        <v>8</v>
      </c>
      <c r="EH2" s="2" t="s">
        <v>8</v>
      </c>
      <c r="EI2" s="2" t="s">
        <v>8</v>
      </c>
      <c r="EJ2" s="2" t="s">
        <v>8</v>
      </c>
      <c r="EK2" s="2" t="s">
        <v>8</v>
      </c>
      <c r="EL2" s="2" t="s">
        <v>8</v>
      </c>
      <c r="EM2" s="2" t="s">
        <v>8</v>
      </c>
      <c r="EN2" s="2" t="s">
        <v>8</v>
      </c>
      <c r="EO2" s="2" t="s">
        <v>8</v>
      </c>
      <c r="EP2" s="2" t="s">
        <v>8</v>
      </c>
      <c r="EQ2" s="2" t="s">
        <v>8</v>
      </c>
      <c r="ER2" s="2" t="s">
        <v>8</v>
      </c>
      <c r="ES2" s="2" t="s">
        <v>8</v>
      </c>
      <c r="ET2" s="2" t="s">
        <v>8</v>
      </c>
      <c r="EU2" s="2" t="s">
        <v>8</v>
      </c>
      <c r="EV2" s="2" t="s">
        <v>8</v>
      </c>
      <c r="EW2" s="2" t="s">
        <v>8</v>
      </c>
      <c r="EX2" s="2" t="s">
        <v>8</v>
      </c>
      <c r="EY2" s="2" t="s">
        <v>8</v>
      </c>
      <c r="EZ2" s="2" t="s">
        <v>8</v>
      </c>
      <c r="FA2" s="2" t="s">
        <v>8</v>
      </c>
      <c r="FB2" s="2" t="s">
        <v>8</v>
      </c>
      <c r="FC2" s="2" t="s">
        <v>1116</v>
      </c>
      <c r="FD2" s="2" t="s">
        <v>1116</v>
      </c>
      <c r="FE2" s="2" t="s">
        <v>1116</v>
      </c>
      <c r="FF2" s="2" t="s">
        <v>1116</v>
      </c>
      <c r="FG2" s="2" t="s">
        <v>1116</v>
      </c>
      <c r="FH2" s="2" t="s">
        <v>1116</v>
      </c>
      <c r="FI2" s="2" t="s">
        <v>1116</v>
      </c>
      <c r="FJ2" s="2" t="s">
        <v>1116</v>
      </c>
      <c r="FO2" s="2" t="s">
        <v>84</v>
      </c>
      <c r="FP2" s="2" t="s">
        <v>84</v>
      </c>
      <c r="FQ2" s="2" t="s">
        <v>84</v>
      </c>
      <c r="FR2" s="2" t="s">
        <v>84</v>
      </c>
      <c r="FS2" s="2" t="s">
        <v>84</v>
      </c>
      <c r="FT2" s="2" t="s">
        <v>84</v>
      </c>
      <c r="FU2" s="2" t="s">
        <v>8</v>
      </c>
      <c r="FV2" s="2" t="s">
        <v>8</v>
      </c>
      <c r="FW2" s="2" t="s">
        <v>8</v>
      </c>
      <c r="FX2" s="2" t="s">
        <v>8</v>
      </c>
      <c r="FY2" s="2" t="s">
        <v>8</v>
      </c>
      <c r="FZ2" s="2" t="s">
        <v>8</v>
      </c>
      <c r="GA2" s="2" t="s">
        <v>8</v>
      </c>
      <c r="GB2" s="2" t="s">
        <v>8</v>
      </c>
      <c r="GC2" s="2" t="s">
        <v>8</v>
      </c>
      <c r="GD2" s="2" t="s">
        <v>8</v>
      </c>
      <c r="GE2" s="2" t="s">
        <v>8</v>
      </c>
      <c r="GF2" s="2" t="s">
        <v>8</v>
      </c>
      <c r="GG2" s="2" t="s">
        <v>8</v>
      </c>
      <c r="GH2" s="2" t="s">
        <v>8</v>
      </c>
      <c r="GI2" s="2" t="s">
        <v>8</v>
      </c>
      <c r="GJ2" s="2" t="s">
        <v>8</v>
      </c>
      <c r="GK2" s="2" t="s">
        <v>8</v>
      </c>
      <c r="GL2" s="2" t="s">
        <v>8</v>
      </c>
      <c r="GM2" s="2" t="s">
        <v>8</v>
      </c>
      <c r="GN2" s="2" t="s">
        <v>8</v>
      </c>
      <c r="GO2" s="2" t="s">
        <v>8</v>
      </c>
      <c r="GS2" s="2" t="s">
        <v>150</v>
      </c>
      <c r="GT2" s="2" t="s">
        <v>150</v>
      </c>
    </row>
    <row r="3" spans="1:203" s="2" customFormat="1" x14ac:dyDescent="0.25">
      <c r="A3" s="9" t="s">
        <v>9</v>
      </c>
      <c r="B3" s="73"/>
      <c r="C3" s="74" t="s">
        <v>1250</v>
      </c>
      <c r="D3" s="74" t="s">
        <v>1250</v>
      </c>
      <c r="E3" s="73"/>
      <c r="F3" s="73"/>
      <c r="G3" s="2" t="s">
        <v>1251</v>
      </c>
      <c r="H3" s="2" t="s">
        <v>1251</v>
      </c>
      <c r="L3" s="15"/>
      <c r="M3" s="15" t="s">
        <v>1113</v>
      </c>
      <c r="N3" s="15" t="s">
        <v>1113</v>
      </c>
      <c r="O3" s="15" t="s">
        <v>1113</v>
      </c>
      <c r="P3" s="15" t="s">
        <v>1113</v>
      </c>
      <c r="Q3" s="2" t="s">
        <v>1214</v>
      </c>
      <c r="R3" s="2" t="s">
        <v>1214</v>
      </c>
      <c r="S3" s="2" t="s">
        <v>1214</v>
      </c>
      <c r="T3" s="2" t="s">
        <v>1214</v>
      </c>
      <c r="U3" s="2" t="s">
        <v>1214</v>
      </c>
      <c r="V3" s="2" t="s">
        <v>1214</v>
      </c>
      <c r="W3" s="2" t="s">
        <v>1214</v>
      </c>
      <c r="X3" s="2" t="s">
        <v>1214</v>
      </c>
      <c r="Y3" s="2" t="s">
        <v>1214</v>
      </c>
      <c r="Z3" s="2" t="s">
        <v>1214</v>
      </c>
      <c r="AA3" s="2" t="s">
        <v>68</v>
      </c>
      <c r="AB3" s="2" t="s">
        <v>68</v>
      </c>
      <c r="AC3" s="2" t="s">
        <v>68</v>
      </c>
      <c r="AD3" s="2" t="s">
        <v>68</v>
      </c>
      <c r="AE3" s="2" t="s">
        <v>68</v>
      </c>
      <c r="AF3" s="2" t="s">
        <v>68</v>
      </c>
      <c r="AG3" s="2" t="s">
        <v>68</v>
      </c>
      <c r="AH3" s="2" t="s">
        <v>68</v>
      </c>
      <c r="AI3" s="2" t="s">
        <v>69</v>
      </c>
      <c r="AJ3" s="2" t="s">
        <v>69</v>
      </c>
      <c r="AK3" s="2" t="s">
        <v>69</v>
      </c>
      <c r="AL3" s="2" t="s">
        <v>69</v>
      </c>
      <c r="AM3" s="2" t="s">
        <v>69</v>
      </c>
      <c r="AN3" s="2" t="s">
        <v>70</v>
      </c>
      <c r="AO3" s="2" t="s">
        <v>70</v>
      </c>
      <c r="AP3" s="2" t="s">
        <v>70</v>
      </c>
      <c r="AQ3" s="2" t="s">
        <v>70</v>
      </c>
      <c r="AR3" s="2" t="s">
        <v>70</v>
      </c>
      <c r="AS3" s="2" t="s">
        <v>70</v>
      </c>
      <c r="AT3" s="2" t="s">
        <v>70</v>
      </c>
      <c r="AU3" s="2" t="s">
        <v>70</v>
      </c>
      <c r="AV3" s="2" t="s">
        <v>311</v>
      </c>
      <c r="AW3" s="2" t="s">
        <v>311</v>
      </c>
      <c r="AX3" s="2" t="s">
        <v>330</v>
      </c>
      <c r="AY3" s="2" t="s">
        <v>330</v>
      </c>
      <c r="AZ3" s="2" t="s">
        <v>330</v>
      </c>
      <c r="BA3" s="2" t="s">
        <v>330</v>
      </c>
      <c r="BB3" s="2" t="s">
        <v>330</v>
      </c>
      <c r="BC3" s="2" t="s">
        <v>330</v>
      </c>
      <c r="BD3" s="2" t="s">
        <v>330</v>
      </c>
      <c r="BE3" s="2" t="s">
        <v>330</v>
      </c>
      <c r="BF3" s="2" t="s">
        <v>330</v>
      </c>
      <c r="BG3" s="2" t="s">
        <v>330</v>
      </c>
      <c r="BH3" s="2" t="s">
        <v>1231</v>
      </c>
      <c r="BI3" s="2" t="s">
        <v>1232</v>
      </c>
      <c r="BJ3" s="2" t="s">
        <v>1233</v>
      </c>
      <c r="BK3" s="2" t="s">
        <v>1234</v>
      </c>
      <c r="BL3" s="2" t="s">
        <v>1239</v>
      </c>
      <c r="BM3" s="2" t="s">
        <v>1240</v>
      </c>
      <c r="BN3" s="2" t="s">
        <v>1241</v>
      </c>
      <c r="BO3" s="2" t="s">
        <v>1242</v>
      </c>
      <c r="BP3" s="2" t="s">
        <v>72</v>
      </c>
      <c r="BQ3" s="2" t="s">
        <v>72</v>
      </c>
      <c r="BR3" s="2" t="s">
        <v>72</v>
      </c>
      <c r="BS3" s="2" t="s">
        <v>72</v>
      </c>
      <c r="BT3" s="2" t="s">
        <v>72</v>
      </c>
      <c r="BU3" s="2" t="s">
        <v>72</v>
      </c>
      <c r="BV3" s="2" t="s">
        <v>72</v>
      </c>
      <c r="BW3" s="2" t="s">
        <v>72</v>
      </c>
      <c r="BX3" s="2" t="s">
        <v>72</v>
      </c>
      <c r="BY3" s="2" t="s">
        <v>72</v>
      </c>
      <c r="BZ3" s="2" t="s">
        <v>72</v>
      </c>
      <c r="CA3" s="2" t="s">
        <v>72</v>
      </c>
      <c r="CB3" s="2" t="s">
        <v>72</v>
      </c>
      <c r="CC3" s="2" t="s">
        <v>72</v>
      </c>
      <c r="CD3" s="2" t="s">
        <v>72</v>
      </c>
      <c r="CE3" s="2" t="s">
        <v>72</v>
      </c>
      <c r="CF3" s="2" t="s">
        <v>72</v>
      </c>
      <c r="CG3" s="2" t="s">
        <v>72</v>
      </c>
      <c r="CH3" s="2" t="s">
        <v>72</v>
      </c>
      <c r="CI3" s="2" t="s">
        <v>72</v>
      </c>
      <c r="CJ3" s="2" t="s">
        <v>72</v>
      </c>
      <c r="CK3" s="2" t="s">
        <v>72</v>
      </c>
      <c r="CL3" s="2" t="s">
        <v>72</v>
      </c>
      <c r="CM3" s="2" t="s">
        <v>88</v>
      </c>
      <c r="CN3" s="15" t="s">
        <v>89</v>
      </c>
      <c r="CO3" s="15" t="s">
        <v>89</v>
      </c>
      <c r="CP3" s="15" t="s">
        <v>89</v>
      </c>
      <c r="CQ3" s="15" t="s">
        <v>89</v>
      </c>
      <c r="CR3" s="15" t="s">
        <v>89</v>
      </c>
      <c r="CS3" s="15" t="s">
        <v>89</v>
      </c>
      <c r="CT3" s="15" t="s">
        <v>89</v>
      </c>
      <c r="CU3" s="15" t="s">
        <v>89</v>
      </c>
      <c r="CV3" s="15" t="s">
        <v>89</v>
      </c>
      <c r="CW3" s="15" t="s">
        <v>89</v>
      </c>
      <c r="CX3" s="2" t="s">
        <v>73</v>
      </c>
      <c r="CY3" s="2" t="s">
        <v>73</v>
      </c>
      <c r="CZ3" s="2" t="s">
        <v>74</v>
      </c>
      <c r="DA3" s="2" t="s">
        <v>74</v>
      </c>
      <c r="DB3" s="2" t="s">
        <v>74</v>
      </c>
      <c r="DC3" s="2" t="s">
        <v>75</v>
      </c>
      <c r="DD3" s="2" t="s">
        <v>75</v>
      </c>
      <c r="DE3" s="2" t="s">
        <v>75</v>
      </c>
      <c r="DF3" s="2" t="s">
        <v>75</v>
      </c>
      <c r="DG3" s="2" t="s">
        <v>75</v>
      </c>
      <c r="DH3" s="2" t="s">
        <v>75</v>
      </c>
      <c r="DI3" s="2" t="s">
        <v>75</v>
      </c>
      <c r="DJ3" s="2" t="s">
        <v>75</v>
      </c>
      <c r="DK3" s="2" t="s">
        <v>75</v>
      </c>
      <c r="DL3" s="2" t="s">
        <v>75</v>
      </c>
      <c r="DM3" s="2" t="s">
        <v>76</v>
      </c>
      <c r="DN3" s="2" t="s">
        <v>76</v>
      </c>
      <c r="DO3" s="2" t="s">
        <v>76</v>
      </c>
      <c r="DP3" s="2" t="s">
        <v>1106</v>
      </c>
      <c r="DQ3" s="2" t="s">
        <v>1106</v>
      </c>
      <c r="DR3" s="2" t="s">
        <v>1106</v>
      </c>
      <c r="DS3" s="2" t="s">
        <v>1106</v>
      </c>
      <c r="DT3" s="2" t="s">
        <v>1106</v>
      </c>
      <c r="DU3" s="2" t="s">
        <v>1106</v>
      </c>
      <c r="DV3" s="2" t="s">
        <v>1106</v>
      </c>
      <c r="DW3" s="2" t="s">
        <v>1106</v>
      </c>
      <c r="DX3" s="2" t="s">
        <v>77</v>
      </c>
      <c r="DY3" s="2" t="s">
        <v>77</v>
      </c>
      <c r="DZ3" s="2" t="s">
        <v>78</v>
      </c>
      <c r="EA3" s="2" t="s">
        <v>78</v>
      </c>
      <c r="EB3" s="2" t="s">
        <v>78</v>
      </c>
      <c r="EC3" s="2" t="s">
        <v>78</v>
      </c>
      <c r="EE3" s="2" t="s">
        <v>86</v>
      </c>
      <c r="EG3" s="2" t="s">
        <v>80</v>
      </c>
      <c r="EH3" s="2" t="s">
        <v>80</v>
      </c>
      <c r="EI3" s="2" t="s">
        <v>80</v>
      </c>
      <c r="EJ3" s="2" t="s">
        <v>80</v>
      </c>
      <c r="EK3" s="2" t="s">
        <v>80</v>
      </c>
      <c r="EL3" s="2" t="s">
        <v>80</v>
      </c>
      <c r="EM3" s="2" t="s">
        <v>80</v>
      </c>
      <c r="EN3" s="2" t="s">
        <v>80</v>
      </c>
      <c r="EO3" s="2" t="s">
        <v>80</v>
      </c>
      <c r="EP3" s="2" t="s">
        <v>80</v>
      </c>
      <c r="EQ3" s="2" t="s">
        <v>79</v>
      </c>
      <c r="ER3" s="2" t="s">
        <v>79</v>
      </c>
      <c r="ES3" s="2" t="s">
        <v>79</v>
      </c>
      <c r="ET3" s="2" t="s">
        <v>79</v>
      </c>
      <c r="EU3" s="2" t="s">
        <v>1096</v>
      </c>
      <c r="EV3" s="2" t="s">
        <v>1096</v>
      </c>
      <c r="EW3" s="2" t="s">
        <v>1096</v>
      </c>
      <c r="EX3" s="2" t="s">
        <v>1096</v>
      </c>
      <c r="EY3" s="2" t="s">
        <v>1096</v>
      </c>
      <c r="EZ3" s="2" t="s">
        <v>1096</v>
      </c>
      <c r="FA3" s="2" t="s">
        <v>1096</v>
      </c>
      <c r="FB3" s="2" t="s">
        <v>1096</v>
      </c>
      <c r="FK3" s="2" t="s">
        <v>72</v>
      </c>
      <c r="FL3" s="2" t="s">
        <v>72</v>
      </c>
      <c r="FR3" s="2" t="s">
        <v>72</v>
      </c>
      <c r="FS3" s="2" t="s">
        <v>72</v>
      </c>
      <c r="FT3" s="2" t="s">
        <v>72</v>
      </c>
      <c r="FU3" s="2" t="s">
        <v>82</v>
      </c>
      <c r="FV3" s="2" t="s">
        <v>82</v>
      </c>
      <c r="FW3" s="2" t="s">
        <v>82</v>
      </c>
      <c r="FX3" s="2" t="s">
        <v>82</v>
      </c>
      <c r="FY3" s="2" t="s">
        <v>82</v>
      </c>
      <c r="FZ3" s="2" t="s">
        <v>82</v>
      </c>
      <c r="GA3" s="2" t="s">
        <v>82</v>
      </c>
      <c r="GB3" s="2" t="s">
        <v>82</v>
      </c>
      <c r="GC3" s="2" t="s">
        <v>82</v>
      </c>
      <c r="GD3" s="2" t="s">
        <v>82</v>
      </c>
      <c r="GE3" s="2" t="s">
        <v>82</v>
      </c>
      <c r="GF3" s="2" t="s">
        <v>82</v>
      </c>
      <c r="GG3" s="2" t="s">
        <v>149</v>
      </c>
      <c r="GH3" s="2" t="s">
        <v>149</v>
      </c>
      <c r="GI3" s="2" t="s">
        <v>149</v>
      </c>
      <c r="GJ3" s="2" t="s">
        <v>83</v>
      </c>
      <c r="GK3" s="2" t="s">
        <v>83</v>
      </c>
      <c r="GL3" s="2" t="s">
        <v>83</v>
      </c>
      <c r="GM3" s="2" t="s">
        <v>83</v>
      </c>
      <c r="GN3" s="2" t="s">
        <v>83</v>
      </c>
      <c r="GO3" s="2" t="s">
        <v>83</v>
      </c>
      <c r="GP3" s="2" t="s">
        <v>72</v>
      </c>
      <c r="GQ3" s="2" t="s">
        <v>72</v>
      </c>
      <c r="GR3" s="2" t="s">
        <v>72</v>
      </c>
      <c r="GT3" s="2" t="s">
        <v>72</v>
      </c>
      <c r="GU3" s="2" t="s">
        <v>72</v>
      </c>
    </row>
    <row r="4" spans="1:203" s="2" customFormat="1" x14ac:dyDescent="0.25">
      <c r="A4" s="9" t="s">
        <v>2</v>
      </c>
      <c r="B4" s="79"/>
      <c r="C4" s="81">
        <v>43922</v>
      </c>
      <c r="D4" s="81">
        <v>43922</v>
      </c>
      <c r="E4" s="79"/>
      <c r="F4" s="79"/>
      <c r="G4" s="58">
        <v>2020</v>
      </c>
      <c r="H4" s="58">
        <v>2020</v>
      </c>
      <c r="I4" s="58">
        <v>2015</v>
      </c>
      <c r="J4" s="59" t="s">
        <v>1211</v>
      </c>
      <c r="K4" s="59" t="s">
        <v>1211</v>
      </c>
      <c r="L4" s="58">
        <v>2020</v>
      </c>
      <c r="M4" s="58">
        <v>2020</v>
      </c>
      <c r="N4" s="58">
        <v>2015</v>
      </c>
      <c r="O4" s="59" t="s">
        <v>1211</v>
      </c>
      <c r="P4" s="59" t="s">
        <v>1211</v>
      </c>
      <c r="Q4" s="58">
        <v>2020</v>
      </c>
      <c r="R4" s="58">
        <v>2020</v>
      </c>
      <c r="S4" s="58">
        <v>2020</v>
      </c>
      <c r="T4" s="58">
        <v>2020</v>
      </c>
      <c r="U4" s="58">
        <v>2020</v>
      </c>
      <c r="V4" s="58">
        <v>2020</v>
      </c>
      <c r="W4" s="58">
        <v>2020</v>
      </c>
      <c r="X4" s="58">
        <v>2020</v>
      </c>
      <c r="Y4" s="58">
        <v>2020</v>
      </c>
      <c r="Z4" s="58">
        <v>2020</v>
      </c>
      <c r="AA4" s="58">
        <v>2020</v>
      </c>
      <c r="AB4" s="58">
        <v>2020</v>
      </c>
      <c r="AC4" s="58">
        <v>2020</v>
      </c>
      <c r="AD4" s="58">
        <v>2020</v>
      </c>
      <c r="AE4" s="58">
        <v>2020</v>
      </c>
      <c r="AF4" s="58">
        <v>2020</v>
      </c>
      <c r="AG4" s="58">
        <v>2020</v>
      </c>
      <c r="AH4" s="58">
        <v>2020</v>
      </c>
      <c r="AI4" s="58">
        <v>2020</v>
      </c>
      <c r="AJ4" s="58">
        <v>2020</v>
      </c>
      <c r="AK4" s="58">
        <v>2015</v>
      </c>
      <c r="AL4" s="59" t="s">
        <v>1211</v>
      </c>
      <c r="AM4" s="59" t="s">
        <v>1211</v>
      </c>
      <c r="AN4" s="58">
        <v>2020</v>
      </c>
      <c r="AO4" s="58">
        <v>2020</v>
      </c>
      <c r="AP4" s="58">
        <v>2020</v>
      </c>
      <c r="AQ4" s="58">
        <v>2020</v>
      </c>
      <c r="AR4" s="58">
        <v>2020</v>
      </c>
      <c r="AS4" s="58">
        <v>2020</v>
      </c>
      <c r="AT4" s="58">
        <v>2020</v>
      </c>
      <c r="AU4" s="58">
        <v>2020</v>
      </c>
      <c r="AV4" s="58">
        <v>2020</v>
      </c>
      <c r="AW4" s="58">
        <v>2020</v>
      </c>
      <c r="AX4" s="58">
        <v>2020</v>
      </c>
      <c r="AY4" s="58">
        <v>2020</v>
      </c>
      <c r="AZ4" s="58">
        <v>2020</v>
      </c>
      <c r="BA4" s="58">
        <v>2020</v>
      </c>
      <c r="BB4" s="58">
        <v>2020</v>
      </c>
      <c r="BC4" s="58">
        <v>2020</v>
      </c>
      <c r="BD4" s="58">
        <v>2020</v>
      </c>
      <c r="BE4" s="58">
        <v>2020</v>
      </c>
      <c r="BF4" s="58">
        <v>2020</v>
      </c>
      <c r="BG4" s="58">
        <v>2020</v>
      </c>
      <c r="BH4" s="58">
        <v>2020</v>
      </c>
      <c r="BI4" s="58">
        <v>2020</v>
      </c>
      <c r="BJ4" s="58">
        <v>2020</v>
      </c>
      <c r="BK4" s="58">
        <v>2020</v>
      </c>
      <c r="BL4" s="58">
        <v>2020</v>
      </c>
      <c r="BM4" s="58">
        <v>2020</v>
      </c>
      <c r="BN4" s="58">
        <v>2020</v>
      </c>
      <c r="BO4" s="58">
        <v>2020</v>
      </c>
      <c r="BP4" s="58">
        <v>2019</v>
      </c>
      <c r="BQ4" s="58">
        <v>2019</v>
      </c>
      <c r="BR4" s="58">
        <v>2019</v>
      </c>
      <c r="BS4" s="58">
        <v>2019</v>
      </c>
      <c r="BT4" s="58">
        <v>2019</v>
      </c>
      <c r="BU4" s="58">
        <v>2019</v>
      </c>
      <c r="BV4" s="58">
        <v>2019</v>
      </c>
      <c r="BW4" s="58">
        <v>2019</v>
      </c>
      <c r="BX4" s="58">
        <v>2019</v>
      </c>
      <c r="BY4" s="58">
        <v>2019</v>
      </c>
      <c r="BZ4" s="58">
        <v>2019</v>
      </c>
      <c r="CA4" s="58">
        <v>2019</v>
      </c>
      <c r="CB4" s="58">
        <v>2019</v>
      </c>
      <c r="CC4" s="58">
        <v>2019</v>
      </c>
      <c r="CD4" s="58">
        <v>2014</v>
      </c>
      <c r="CE4" s="58">
        <v>2018</v>
      </c>
      <c r="CF4" s="58">
        <v>2018</v>
      </c>
      <c r="CG4" s="58">
        <v>2019</v>
      </c>
      <c r="CH4" s="58">
        <v>2019</v>
      </c>
      <c r="CI4" s="58">
        <v>2019</v>
      </c>
      <c r="CJ4" s="58">
        <v>2019</v>
      </c>
      <c r="CK4" s="58">
        <v>2019</v>
      </c>
      <c r="CL4" s="58">
        <v>2019</v>
      </c>
      <c r="CM4" s="58">
        <v>2020</v>
      </c>
      <c r="CN4" s="58">
        <v>2020</v>
      </c>
      <c r="CO4" s="58">
        <v>2020</v>
      </c>
      <c r="CP4" s="58">
        <v>2020</v>
      </c>
      <c r="CQ4" s="58">
        <v>2020</v>
      </c>
      <c r="CR4" s="58">
        <v>2020</v>
      </c>
      <c r="CS4" s="58">
        <v>2020</v>
      </c>
      <c r="CT4" s="58">
        <v>2020</v>
      </c>
      <c r="CU4" s="58">
        <v>2020</v>
      </c>
      <c r="CV4" s="58">
        <v>2020</v>
      </c>
      <c r="CW4" s="58">
        <v>2020</v>
      </c>
      <c r="CX4" s="58">
        <v>2020</v>
      </c>
      <c r="CY4" s="58">
        <v>2020</v>
      </c>
      <c r="CZ4" s="58">
        <v>2020</v>
      </c>
      <c r="DA4" s="58">
        <v>2020</v>
      </c>
      <c r="DB4" s="58">
        <v>2020</v>
      </c>
      <c r="DC4" s="58">
        <v>2020</v>
      </c>
      <c r="DD4" s="58">
        <v>2020</v>
      </c>
      <c r="DE4" s="58">
        <v>2020</v>
      </c>
      <c r="DF4" s="58">
        <v>2020</v>
      </c>
      <c r="DG4" s="58">
        <v>2020</v>
      </c>
      <c r="DH4" s="58">
        <v>2020</v>
      </c>
      <c r="DI4" s="58">
        <v>2020</v>
      </c>
      <c r="DJ4" s="58">
        <v>2020</v>
      </c>
      <c r="DK4" s="58">
        <v>2020</v>
      </c>
      <c r="DL4" s="58">
        <v>2020</v>
      </c>
      <c r="DM4" s="58">
        <v>2020</v>
      </c>
      <c r="DN4" s="58">
        <v>2020</v>
      </c>
      <c r="DO4" s="58">
        <v>2020</v>
      </c>
      <c r="DP4" s="58">
        <v>2020</v>
      </c>
      <c r="DQ4" s="58">
        <v>2020</v>
      </c>
      <c r="DR4" s="58">
        <v>2020</v>
      </c>
      <c r="DS4" s="58">
        <v>2020</v>
      </c>
      <c r="DT4" s="58">
        <v>2020</v>
      </c>
      <c r="DU4" s="58">
        <v>2020</v>
      </c>
      <c r="DV4" s="58">
        <v>2020</v>
      </c>
      <c r="DW4" s="58">
        <v>2020</v>
      </c>
      <c r="DX4" s="58">
        <v>2020</v>
      </c>
      <c r="DY4" s="58">
        <v>2020</v>
      </c>
      <c r="DZ4" s="58">
        <v>2020</v>
      </c>
      <c r="EA4" s="58">
        <v>2020</v>
      </c>
      <c r="EB4" s="58">
        <v>2020</v>
      </c>
      <c r="EC4" s="58">
        <v>2020</v>
      </c>
      <c r="ED4" s="58">
        <v>2021</v>
      </c>
      <c r="EE4" s="58">
        <v>2020</v>
      </c>
      <c r="EF4" s="58">
        <v>2021</v>
      </c>
      <c r="EG4" s="58">
        <v>2020</v>
      </c>
      <c r="EH4" s="58">
        <v>2020</v>
      </c>
      <c r="EI4" s="58">
        <v>2020</v>
      </c>
      <c r="EJ4" s="58">
        <v>2020</v>
      </c>
      <c r="EK4" s="58">
        <v>2020</v>
      </c>
      <c r="EL4" s="58">
        <v>2020</v>
      </c>
      <c r="EM4" s="58">
        <v>2020</v>
      </c>
      <c r="EN4" s="58">
        <v>2020</v>
      </c>
      <c r="EO4" s="58">
        <v>2020</v>
      </c>
      <c r="EP4" s="58">
        <v>2020</v>
      </c>
      <c r="EQ4" s="58">
        <v>2020</v>
      </c>
      <c r="ER4" s="58">
        <v>2020</v>
      </c>
      <c r="ES4" s="58">
        <v>2020</v>
      </c>
      <c r="ET4" s="58">
        <v>2020</v>
      </c>
      <c r="EU4" s="58">
        <v>2020</v>
      </c>
      <c r="EV4" s="58">
        <v>2020</v>
      </c>
      <c r="EW4" s="58">
        <v>2020</v>
      </c>
      <c r="EX4" s="58">
        <v>2020</v>
      </c>
      <c r="EY4" s="58">
        <v>2020</v>
      </c>
      <c r="EZ4" s="58">
        <v>2020</v>
      </c>
      <c r="FA4" s="58">
        <v>2020</v>
      </c>
      <c r="FB4" s="58">
        <v>2020</v>
      </c>
      <c r="FC4" s="58">
        <v>2021</v>
      </c>
      <c r="FD4" s="58">
        <v>2021</v>
      </c>
      <c r="FE4" s="58">
        <v>2021</v>
      </c>
      <c r="FF4" s="58">
        <v>2021</v>
      </c>
      <c r="FG4" s="58">
        <v>2021</v>
      </c>
      <c r="FH4" s="58">
        <v>2021</v>
      </c>
      <c r="FI4" s="58">
        <v>2021</v>
      </c>
      <c r="FJ4" s="58">
        <v>2021</v>
      </c>
      <c r="FK4" s="58">
        <v>2022</v>
      </c>
      <c r="FL4" s="58">
        <v>2022</v>
      </c>
      <c r="FM4" s="58">
        <v>2022</v>
      </c>
      <c r="FN4" s="58">
        <v>2022</v>
      </c>
      <c r="FO4" s="58">
        <v>2017</v>
      </c>
      <c r="FP4" s="58">
        <v>2017</v>
      </c>
      <c r="FQ4" s="58">
        <v>2011</v>
      </c>
      <c r="FR4" s="58">
        <v>2017</v>
      </c>
      <c r="FS4" s="58" t="s">
        <v>85</v>
      </c>
      <c r="FT4" s="58" t="s">
        <v>85</v>
      </c>
      <c r="FU4" s="58">
        <v>2020</v>
      </c>
      <c r="FV4" s="58">
        <v>2020</v>
      </c>
      <c r="FW4" s="58">
        <v>2020</v>
      </c>
      <c r="FX4" s="58">
        <v>2020</v>
      </c>
      <c r="FY4" s="58">
        <v>2020</v>
      </c>
      <c r="FZ4" s="58">
        <v>2020</v>
      </c>
      <c r="GA4" s="58">
        <v>2020</v>
      </c>
      <c r="GB4" s="58">
        <v>2020</v>
      </c>
      <c r="GC4" s="58">
        <v>2020</v>
      </c>
      <c r="GD4" s="58">
        <v>2020</v>
      </c>
      <c r="GE4" s="58">
        <v>2020</v>
      </c>
      <c r="GF4" s="58">
        <v>2020</v>
      </c>
      <c r="GG4" s="58">
        <v>2020</v>
      </c>
      <c r="GH4" s="58">
        <v>2020</v>
      </c>
      <c r="GI4" s="58">
        <v>2020</v>
      </c>
      <c r="GJ4" s="58">
        <v>2020</v>
      </c>
      <c r="GK4" s="58">
        <v>2020</v>
      </c>
      <c r="GL4" s="58">
        <v>2020</v>
      </c>
      <c r="GM4" s="58">
        <v>2020</v>
      </c>
      <c r="GN4" s="58">
        <v>2020</v>
      </c>
      <c r="GO4" s="58">
        <v>2020</v>
      </c>
      <c r="GP4" s="58">
        <v>2020</v>
      </c>
      <c r="GQ4" s="58">
        <v>2020</v>
      </c>
      <c r="GR4" s="58">
        <v>2022</v>
      </c>
      <c r="GS4" s="58">
        <v>2022</v>
      </c>
      <c r="GT4" s="58">
        <v>2022</v>
      </c>
      <c r="GU4" s="58">
        <v>2022</v>
      </c>
    </row>
    <row r="5" spans="1:203" s="52" customFormat="1" x14ac:dyDescent="0.25">
      <c r="A5" s="51"/>
      <c r="B5" s="77"/>
      <c r="C5" s="78"/>
      <c r="D5" s="78"/>
      <c r="E5" s="77"/>
      <c r="F5" s="77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</row>
    <row r="6" spans="1:203" s="3" customFormat="1" ht="135" x14ac:dyDescent="0.25">
      <c r="A6" s="3" t="s">
        <v>166</v>
      </c>
      <c r="B6" s="36" t="s">
        <v>167</v>
      </c>
      <c r="C6" s="75" t="s">
        <v>168</v>
      </c>
      <c r="D6" s="75" t="s">
        <v>169</v>
      </c>
      <c r="E6" s="36" t="s">
        <v>170</v>
      </c>
      <c r="F6" s="36" t="s">
        <v>171</v>
      </c>
      <c r="G6" s="3" t="s">
        <v>172</v>
      </c>
      <c r="H6" s="3" t="s">
        <v>173</v>
      </c>
      <c r="I6" s="3" t="s">
        <v>303</v>
      </c>
      <c r="J6" s="3" t="s">
        <v>174</v>
      </c>
      <c r="K6" s="3" t="s">
        <v>175</v>
      </c>
      <c r="L6" s="3" t="s">
        <v>176</v>
      </c>
      <c r="M6" s="36" t="s">
        <v>1212</v>
      </c>
      <c r="N6" s="36" t="s">
        <v>1213</v>
      </c>
      <c r="O6" s="36" t="s">
        <v>1114</v>
      </c>
      <c r="P6" s="36" t="s">
        <v>1115</v>
      </c>
      <c r="Q6" s="3" t="s">
        <v>177</v>
      </c>
      <c r="R6" s="3" t="s">
        <v>178</v>
      </c>
      <c r="S6" s="3" t="s">
        <v>179</v>
      </c>
      <c r="T6" s="3" t="s">
        <v>180</v>
      </c>
      <c r="U6" s="3" t="s">
        <v>181</v>
      </c>
      <c r="V6" s="3" t="s">
        <v>182</v>
      </c>
      <c r="W6" s="3" t="s">
        <v>183</v>
      </c>
      <c r="X6" s="3" t="s">
        <v>184</v>
      </c>
      <c r="Y6" s="3" t="s">
        <v>185</v>
      </c>
      <c r="Z6" s="3" t="s">
        <v>186</v>
      </c>
      <c r="AA6" s="3" t="s">
        <v>187</v>
      </c>
      <c r="AB6" s="3" t="s">
        <v>188</v>
      </c>
      <c r="AC6" s="3" t="s">
        <v>189</v>
      </c>
      <c r="AD6" s="3" t="s">
        <v>190</v>
      </c>
      <c r="AE6" s="3" t="s">
        <v>191</v>
      </c>
      <c r="AF6" s="3" t="s">
        <v>192</v>
      </c>
      <c r="AG6" s="3" t="s">
        <v>193</v>
      </c>
      <c r="AH6" s="3" t="s">
        <v>194</v>
      </c>
      <c r="AI6" s="3" t="s">
        <v>195</v>
      </c>
      <c r="AJ6" s="3" t="s">
        <v>196</v>
      </c>
      <c r="AK6" s="3" t="s">
        <v>304</v>
      </c>
      <c r="AL6" s="3" t="s">
        <v>197</v>
      </c>
      <c r="AM6" s="3" t="s">
        <v>198</v>
      </c>
      <c r="AN6" s="3" t="s">
        <v>199</v>
      </c>
      <c r="AO6" s="3" t="s">
        <v>200</v>
      </c>
      <c r="AP6" s="3" t="s">
        <v>201</v>
      </c>
      <c r="AQ6" s="3" t="s">
        <v>202</v>
      </c>
      <c r="AR6" s="3" t="s">
        <v>203</v>
      </c>
      <c r="AS6" s="3" t="s">
        <v>204</v>
      </c>
      <c r="AT6" s="3" t="s">
        <v>205</v>
      </c>
      <c r="AU6" s="3" t="s">
        <v>206</v>
      </c>
      <c r="AV6" s="3" t="s">
        <v>312</v>
      </c>
      <c r="AW6" s="3" t="s">
        <v>207</v>
      </c>
      <c r="AX6" s="3" t="s">
        <v>316</v>
      </c>
      <c r="AY6" s="3" t="s">
        <v>317</v>
      </c>
      <c r="AZ6" s="3" t="s">
        <v>318</v>
      </c>
      <c r="BA6" s="3" t="s">
        <v>319</v>
      </c>
      <c r="BB6" s="3" t="s">
        <v>320</v>
      </c>
      <c r="BC6" s="3" t="s">
        <v>321</v>
      </c>
      <c r="BD6" s="3" t="s">
        <v>322</v>
      </c>
      <c r="BE6" s="3" t="s">
        <v>323</v>
      </c>
      <c r="BF6" s="3" t="s">
        <v>324</v>
      </c>
      <c r="BG6" s="3" t="s">
        <v>325</v>
      </c>
      <c r="BH6" s="3" t="s">
        <v>1227</v>
      </c>
      <c r="BI6" s="3" t="s">
        <v>1228</v>
      </c>
      <c r="BJ6" s="3" t="s">
        <v>1229</v>
      </c>
      <c r="BK6" s="3" t="s">
        <v>1230</v>
      </c>
      <c r="BL6" s="3" t="s">
        <v>1235</v>
      </c>
      <c r="BM6" s="3" t="s">
        <v>1236</v>
      </c>
      <c r="BN6" s="3" t="s">
        <v>1237</v>
      </c>
      <c r="BO6" s="3" t="s">
        <v>1238</v>
      </c>
      <c r="BP6" s="36" t="s">
        <v>313</v>
      </c>
      <c r="BQ6" s="3" t="s">
        <v>307</v>
      </c>
      <c r="BR6" s="3" t="s">
        <v>208</v>
      </c>
      <c r="BS6" s="3" t="s">
        <v>209</v>
      </c>
      <c r="BT6" s="3" t="s">
        <v>210</v>
      </c>
      <c r="BU6" s="3" t="s">
        <v>211</v>
      </c>
      <c r="BV6" s="3" t="s">
        <v>305</v>
      </c>
      <c r="BW6" s="3" t="s">
        <v>212</v>
      </c>
      <c r="BX6" s="3" t="s">
        <v>213</v>
      </c>
      <c r="BY6" s="3" t="s">
        <v>214</v>
      </c>
      <c r="BZ6" s="3" t="s">
        <v>215</v>
      </c>
      <c r="CA6" s="3" t="s">
        <v>216</v>
      </c>
      <c r="CB6" s="3" t="s">
        <v>296</v>
      </c>
      <c r="CC6" s="3" t="s">
        <v>217</v>
      </c>
      <c r="CD6" s="3" t="s">
        <v>306</v>
      </c>
      <c r="CE6" s="3" t="s">
        <v>218</v>
      </c>
      <c r="CF6" s="3" t="s">
        <v>219</v>
      </c>
      <c r="CG6" s="3" t="s">
        <v>220</v>
      </c>
      <c r="CH6" s="3" t="s">
        <v>221</v>
      </c>
      <c r="CI6" s="3" t="s">
        <v>222</v>
      </c>
      <c r="CJ6" s="3" t="s">
        <v>1218</v>
      </c>
      <c r="CK6" s="3" t="s">
        <v>1219</v>
      </c>
      <c r="CL6" s="3" t="s">
        <v>1222</v>
      </c>
      <c r="CM6" s="3" t="s">
        <v>223</v>
      </c>
      <c r="CN6" s="3" t="s">
        <v>224</v>
      </c>
      <c r="CO6" s="3" t="s">
        <v>225</v>
      </c>
      <c r="CP6" s="3" t="s">
        <v>297</v>
      </c>
      <c r="CQ6" s="3" t="s">
        <v>298</v>
      </c>
      <c r="CR6" s="3" t="s">
        <v>226</v>
      </c>
      <c r="CS6" s="3" t="s">
        <v>227</v>
      </c>
      <c r="CT6" s="3" t="s">
        <v>228</v>
      </c>
      <c r="CU6" s="3" t="s">
        <v>299</v>
      </c>
      <c r="CV6" s="3" t="s">
        <v>300</v>
      </c>
      <c r="CW6" s="3" t="s">
        <v>301</v>
      </c>
      <c r="CX6" s="3" t="s">
        <v>229</v>
      </c>
      <c r="CY6" s="3" t="s">
        <v>230</v>
      </c>
      <c r="CZ6" s="3" t="s">
        <v>231</v>
      </c>
      <c r="DA6" s="3" t="s">
        <v>232</v>
      </c>
      <c r="DB6" s="3" t="s">
        <v>308</v>
      </c>
      <c r="DC6" s="1" t="s">
        <v>233</v>
      </c>
      <c r="DD6" s="1" t="s">
        <v>234</v>
      </c>
      <c r="DE6" s="1" t="s">
        <v>235</v>
      </c>
      <c r="DF6" s="1" t="s">
        <v>236</v>
      </c>
      <c r="DG6" s="1" t="s">
        <v>237</v>
      </c>
      <c r="DH6" s="1" t="s">
        <v>238</v>
      </c>
      <c r="DI6" s="1" t="s">
        <v>239</v>
      </c>
      <c r="DJ6" s="1" t="s">
        <v>240</v>
      </c>
      <c r="DK6" s="1" t="s">
        <v>241</v>
      </c>
      <c r="DL6" s="1" t="s">
        <v>242</v>
      </c>
      <c r="DM6" s="1" t="s">
        <v>243</v>
      </c>
      <c r="DN6" s="1" t="s">
        <v>244</v>
      </c>
      <c r="DO6" s="1" t="s">
        <v>309</v>
      </c>
      <c r="DP6" s="1" t="s">
        <v>1098</v>
      </c>
      <c r="DQ6" s="1" t="s">
        <v>1099</v>
      </c>
      <c r="DR6" s="1" t="s">
        <v>1100</v>
      </c>
      <c r="DS6" s="1" t="s">
        <v>1101</v>
      </c>
      <c r="DT6" s="1" t="s">
        <v>1102</v>
      </c>
      <c r="DU6" s="1" t="s">
        <v>1103</v>
      </c>
      <c r="DV6" s="1" t="s">
        <v>1104</v>
      </c>
      <c r="DW6" s="1" t="s">
        <v>1105</v>
      </c>
      <c r="DX6" s="3" t="s">
        <v>245</v>
      </c>
      <c r="DY6" s="3" t="s">
        <v>246</v>
      </c>
      <c r="DZ6" s="3" t="s">
        <v>247</v>
      </c>
      <c r="EA6" s="3" t="s">
        <v>248</v>
      </c>
      <c r="EB6" s="3" t="s">
        <v>249</v>
      </c>
      <c r="EC6" s="3" t="s">
        <v>250</v>
      </c>
      <c r="ED6" s="3" t="s">
        <v>251</v>
      </c>
      <c r="EE6" s="3" t="s">
        <v>252</v>
      </c>
      <c r="EF6" s="3" t="s">
        <v>253</v>
      </c>
      <c r="EG6" s="1" t="s">
        <v>254</v>
      </c>
      <c r="EH6" s="1" t="s">
        <v>255</v>
      </c>
      <c r="EI6" s="1" t="s">
        <v>256</v>
      </c>
      <c r="EJ6" s="1" t="s">
        <v>257</v>
      </c>
      <c r="EK6" s="1" t="s">
        <v>258</v>
      </c>
      <c r="EL6" s="1" t="s">
        <v>259</v>
      </c>
      <c r="EM6" s="1" t="s">
        <v>260</v>
      </c>
      <c r="EN6" s="1" t="s">
        <v>261</v>
      </c>
      <c r="EO6" s="1" t="s">
        <v>262</v>
      </c>
      <c r="EP6" s="1" t="s">
        <v>263</v>
      </c>
      <c r="EQ6" s="3" t="s">
        <v>264</v>
      </c>
      <c r="ER6" s="3" t="s">
        <v>265</v>
      </c>
      <c r="ES6" s="3" t="s">
        <v>266</v>
      </c>
      <c r="ET6" s="3" t="s">
        <v>267</v>
      </c>
      <c r="EU6" s="1" t="s">
        <v>1216</v>
      </c>
      <c r="EV6" s="1" t="s">
        <v>1217</v>
      </c>
      <c r="EW6" s="1" t="s">
        <v>326</v>
      </c>
      <c r="EX6" s="1" t="s">
        <v>327</v>
      </c>
      <c r="EY6" s="1" t="s">
        <v>1248</v>
      </c>
      <c r="EZ6" s="1" t="s">
        <v>1249</v>
      </c>
      <c r="FA6" s="1" t="s">
        <v>328</v>
      </c>
      <c r="FB6" s="1" t="s">
        <v>329</v>
      </c>
      <c r="FC6" s="3" t="s">
        <v>1109</v>
      </c>
      <c r="FD6" s="3" t="s">
        <v>1110</v>
      </c>
      <c r="FE6" s="3" t="s">
        <v>1111</v>
      </c>
      <c r="FF6" s="3" t="s">
        <v>1112</v>
      </c>
      <c r="FG6" s="3" t="s">
        <v>268</v>
      </c>
      <c r="FH6" s="3" t="s">
        <v>269</v>
      </c>
      <c r="FI6" s="3" t="s">
        <v>270</v>
      </c>
      <c r="FJ6" s="3" t="s">
        <v>271</v>
      </c>
      <c r="FK6" s="3" t="s">
        <v>272</v>
      </c>
      <c r="FL6" s="3" t="s">
        <v>273</v>
      </c>
      <c r="FM6" s="3" t="s">
        <v>274</v>
      </c>
      <c r="FN6" s="3" t="s">
        <v>275</v>
      </c>
      <c r="FO6" s="36" t="s">
        <v>315</v>
      </c>
      <c r="FP6" s="36" t="s">
        <v>276</v>
      </c>
      <c r="FQ6" s="36" t="s">
        <v>314</v>
      </c>
      <c r="FR6" s="36" t="s">
        <v>277</v>
      </c>
      <c r="FS6" s="36" t="s">
        <v>278</v>
      </c>
      <c r="FT6" s="36" t="s">
        <v>279</v>
      </c>
      <c r="FU6" s="3" t="s">
        <v>1224</v>
      </c>
      <c r="FV6" s="3" t="s">
        <v>1223</v>
      </c>
      <c r="FW6" s="3" t="s">
        <v>280</v>
      </c>
      <c r="FX6" s="3" t="s">
        <v>1221</v>
      </c>
      <c r="FY6" s="3" t="s">
        <v>281</v>
      </c>
      <c r="FZ6" s="3" t="s">
        <v>282</v>
      </c>
      <c r="GA6" s="3" t="s">
        <v>1225</v>
      </c>
      <c r="GB6" s="3" t="s">
        <v>1226</v>
      </c>
      <c r="GC6" s="3" t="s">
        <v>283</v>
      </c>
      <c r="GD6" s="3" t="s">
        <v>1220</v>
      </c>
      <c r="GE6" s="3" t="s">
        <v>284</v>
      </c>
      <c r="GF6" s="3" t="s">
        <v>285</v>
      </c>
      <c r="GG6" s="36" t="s">
        <v>286</v>
      </c>
      <c r="GH6" s="36" t="s">
        <v>310</v>
      </c>
      <c r="GI6" s="36" t="s">
        <v>287</v>
      </c>
      <c r="GJ6" s="3" t="s">
        <v>288</v>
      </c>
      <c r="GK6" s="3" t="s">
        <v>289</v>
      </c>
      <c r="GL6" s="3" t="s">
        <v>290</v>
      </c>
      <c r="GM6" s="3" t="s">
        <v>291</v>
      </c>
      <c r="GN6" s="3" t="s">
        <v>292</v>
      </c>
      <c r="GO6" s="3" t="s">
        <v>293</v>
      </c>
      <c r="GP6" s="3" t="s">
        <v>1243</v>
      </c>
      <c r="GQ6" s="3" t="s">
        <v>1244</v>
      </c>
      <c r="GR6" s="3" t="s">
        <v>294</v>
      </c>
      <c r="GS6" s="3" t="s">
        <v>1246</v>
      </c>
      <c r="GT6" s="3" t="s">
        <v>1247</v>
      </c>
      <c r="GU6" s="3" t="s">
        <v>1245</v>
      </c>
    </row>
    <row r="7" spans="1:203" x14ac:dyDescent="0.25">
      <c r="A7" s="60" t="s">
        <v>10</v>
      </c>
      <c r="B7" s="13" t="s">
        <v>148</v>
      </c>
      <c r="C7" s="62">
        <v>4.5656525771999998</v>
      </c>
      <c r="D7" s="62">
        <v>2922.0294744600001</v>
      </c>
      <c r="E7" s="13" t="s">
        <v>295</v>
      </c>
      <c r="F7" s="13" t="s">
        <v>151</v>
      </c>
      <c r="G7" s="71">
        <v>16163</v>
      </c>
      <c r="H7" s="23">
        <f>G7/G$67</f>
        <v>1.2778923749443595E-2</v>
      </c>
      <c r="I7" s="41">
        <v>15428</v>
      </c>
      <c r="J7" s="54">
        <f>G7-I7</f>
        <v>735</v>
      </c>
      <c r="K7" s="23">
        <f>J7/I7</f>
        <v>4.7640653357531759E-2</v>
      </c>
      <c r="L7" s="54">
        <f>G7/C7</f>
        <v>3540.129198773237</v>
      </c>
      <c r="M7" s="42">
        <v>15258</v>
      </c>
      <c r="N7" s="42">
        <v>15469</v>
      </c>
      <c r="O7" s="27">
        <f>M7-N7</f>
        <v>-211</v>
      </c>
      <c r="P7" s="23">
        <f>O7/N7</f>
        <v>-1.3640183592992437E-2</v>
      </c>
      <c r="Q7" s="42">
        <v>15019</v>
      </c>
      <c r="R7" s="42">
        <v>95</v>
      </c>
      <c r="S7" s="42">
        <v>163</v>
      </c>
      <c r="T7" s="42">
        <v>450</v>
      </c>
      <c r="U7" s="42">
        <v>436</v>
      </c>
      <c r="V7" s="23">
        <f>Q7/(SUM($Q7:$U7))</f>
        <v>0.92922106044669928</v>
      </c>
      <c r="W7" s="23">
        <f>R7/(SUM($Q7:$U7))</f>
        <v>5.8776217286394851E-3</v>
      </c>
      <c r="X7" s="23">
        <f>S7/(SUM($Q7:$U7))</f>
        <v>1.0084761492297221E-2</v>
      </c>
      <c r="Y7" s="23">
        <f>T7/(SUM($Q7:$U7))</f>
        <v>2.7841366083029142E-2</v>
      </c>
      <c r="Z7" s="23">
        <f>U7/(SUM($Q7:$U7))</f>
        <v>2.69751902493349E-2</v>
      </c>
      <c r="AA7" s="19">
        <v>4132</v>
      </c>
      <c r="AB7" s="19">
        <v>1700</v>
      </c>
      <c r="AC7" s="19">
        <v>6651</v>
      </c>
      <c r="AD7" s="19">
        <v>2775</v>
      </c>
      <c r="AE7" s="23">
        <f>AA7/(SUM($AA7:$AD7))</f>
        <v>0.27080875606239352</v>
      </c>
      <c r="AF7" s="23">
        <f t="shared" ref="AF7:AH22" si="0">AB7/(SUM($AA7:$AD7))</f>
        <v>0.11141696159391795</v>
      </c>
      <c r="AG7" s="23">
        <f t="shared" si="0"/>
        <v>0.43590247738891075</v>
      </c>
      <c r="AH7" s="23">
        <f t="shared" si="0"/>
        <v>0.18187180495477781</v>
      </c>
      <c r="AI7" s="55">
        <v>5860</v>
      </c>
      <c r="AJ7" s="23">
        <f>AI7/AI$67</f>
        <v>1.069563614394939E-2</v>
      </c>
      <c r="AK7" s="57">
        <v>6016</v>
      </c>
      <c r="AL7" s="54">
        <f>AI7-AK7</f>
        <v>-156</v>
      </c>
      <c r="AM7" s="23">
        <f>AL7/AK7</f>
        <v>-2.5930851063829786E-2</v>
      </c>
      <c r="AN7" s="19">
        <v>1435</v>
      </c>
      <c r="AO7" s="19">
        <v>2059</v>
      </c>
      <c r="AP7" s="19">
        <v>842</v>
      </c>
      <c r="AQ7" s="19">
        <v>1524</v>
      </c>
      <c r="AR7" s="23">
        <f>AN7/(SUM($AN7:$AQ7))</f>
        <v>0.24488054607508533</v>
      </c>
      <c r="AS7" s="23">
        <f t="shared" ref="AS7:AU22" si="1">AO7/(SUM($AN7:$AQ7))</f>
        <v>0.3513651877133106</v>
      </c>
      <c r="AT7" s="23">
        <f t="shared" si="1"/>
        <v>0.14368600682593857</v>
      </c>
      <c r="AU7" s="23">
        <f t="shared" si="1"/>
        <v>0.26006825938566552</v>
      </c>
      <c r="AV7" s="19">
        <v>15073</v>
      </c>
      <c r="AW7" s="32">
        <f t="shared" ref="AW7:AW70" si="2">AV7/EQ7</f>
        <v>2.5721843003412967</v>
      </c>
      <c r="AX7" s="19">
        <v>13678</v>
      </c>
      <c r="AY7" s="19">
        <v>164</v>
      </c>
      <c r="AZ7" s="19">
        <v>191</v>
      </c>
      <c r="BA7" s="19">
        <v>9</v>
      </c>
      <c r="BB7" s="19">
        <v>133</v>
      </c>
      <c r="BC7" s="23">
        <f>AX7/(SUM($AX7:$BB7))</f>
        <v>0.96493827160493828</v>
      </c>
      <c r="BD7" s="23">
        <f t="shared" ref="BD7:BG22" si="3">AY7/(SUM($AX7:$BB7))</f>
        <v>1.1569664902998236E-2</v>
      </c>
      <c r="BE7" s="23">
        <f t="shared" si="3"/>
        <v>1.3474426807760141E-2</v>
      </c>
      <c r="BF7" s="23">
        <f t="shared" si="3"/>
        <v>6.3492063492063492E-4</v>
      </c>
      <c r="BG7" s="23">
        <f t="shared" si="3"/>
        <v>9.3827160493827159E-3</v>
      </c>
      <c r="BH7" s="19">
        <v>11457</v>
      </c>
      <c r="BI7" s="19">
        <v>3208</v>
      </c>
      <c r="BJ7" s="19">
        <v>95</v>
      </c>
      <c r="BK7" s="19">
        <v>498</v>
      </c>
      <c r="BL7" s="23">
        <f>BH7/SUM(BH7:BK7)</f>
        <v>0.75088478175383411</v>
      </c>
      <c r="BM7" s="23">
        <f>BI7/SUM(BH7:BK7)</f>
        <v>0.21025036046664045</v>
      </c>
      <c r="BN7" s="23">
        <f>BJ7/SUM(BH7:BK7)</f>
        <v>6.2262419714248264E-3</v>
      </c>
      <c r="BO7" s="23">
        <f>BK7/SUM(BH7:BK7)</f>
        <v>3.2638615808100666E-2</v>
      </c>
      <c r="BP7" s="30">
        <v>2067</v>
      </c>
      <c r="BQ7" s="23">
        <f>BP7/BP$67</f>
        <v>2.6548126989182955E-3</v>
      </c>
      <c r="BR7" s="11">
        <v>84</v>
      </c>
      <c r="BS7" s="11">
        <v>65</v>
      </c>
      <c r="BT7" s="11">
        <v>131</v>
      </c>
      <c r="BU7" s="11">
        <v>989</v>
      </c>
      <c r="BV7" s="11">
        <v>388</v>
      </c>
      <c r="BW7" s="11">
        <v>410</v>
      </c>
      <c r="BX7" s="23">
        <f>BR7/SUM($BR7:$BW7)</f>
        <v>4.0638606676342524E-2</v>
      </c>
      <c r="BY7" s="23">
        <f t="shared" ref="BY7:CC22" si="4">BS7/SUM($BR7:$BW7)</f>
        <v>3.1446540880503145E-2</v>
      </c>
      <c r="BZ7" s="23">
        <f t="shared" si="4"/>
        <v>6.3376874697629412E-2</v>
      </c>
      <c r="CA7" s="23">
        <f t="shared" si="4"/>
        <v>0.4784712143202709</v>
      </c>
      <c r="CB7" s="23">
        <f t="shared" si="4"/>
        <v>0.18771165940977261</v>
      </c>
      <c r="CC7" s="23">
        <f t="shared" si="4"/>
        <v>0.19835510401548137</v>
      </c>
      <c r="CD7" s="50">
        <v>1990</v>
      </c>
      <c r="CE7" s="54">
        <f>BP7-CD7</f>
        <v>77</v>
      </c>
      <c r="CF7" s="23">
        <f>CE7/CD7</f>
        <v>3.8693467336683419E-2</v>
      </c>
      <c r="CG7" s="11">
        <v>1602</v>
      </c>
      <c r="CH7" s="11">
        <v>465</v>
      </c>
      <c r="CI7" s="11">
        <v>7261</v>
      </c>
      <c r="CJ7" s="64">
        <f>CG7-CI7</f>
        <v>-5659</v>
      </c>
      <c r="CK7" s="65">
        <f>CG7/CI7</f>
        <v>0.22063076711196805</v>
      </c>
      <c r="CL7" s="65">
        <f>(CG7+CH7)/(CI7+CH7)</f>
        <v>0.26753818275951335</v>
      </c>
      <c r="CM7" s="44">
        <v>102938</v>
      </c>
      <c r="CN7" s="11">
        <v>244</v>
      </c>
      <c r="CO7" s="11">
        <v>1222</v>
      </c>
      <c r="CP7" s="11">
        <v>2126</v>
      </c>
      <c r="CQ7" s="11">
        <v>4300</v>
      </c>
      <c r="CR7" s="11">
        <v>2632</v>
      </c>
      <c r="CS7" s="23">
        <f>CN7/SUM($CN7:$CR7)</f>
        <v>2.3185100722158875E-2</v>
      </c>
      <c r="CT7" s="23">
        <f t="shared" ref="CT7:CW22" si="5">CO7/SUM($CN7:$CR7)</f>
        <v>0.1161155454199924</v>
      </c>
      <c r="CU7" s="23">
        <f t="shared" si="5"/>
        <v>0.20201444317749906</v>
      </c>
      <c r="CV7" s="23">
        <f t="shared" si="5"/>
        <v>0.40858988977575067</v>
      </c>
      <c r="CW7" s="23">
        <f t="shared" si="5"/>
        <v>0.25009502090459901</v>
      </c>
      <c r="CX7" s="23">
        <f t="shared" ref="CX7:CX70" si="6">CY7/AI7</f>
        <v>0.12901023890784982</v>
      </c>
      <c r="CY7" s="11">
        <v>756</v>
      </c>
      <c r="CZ7" s="23">
        <f>DA7/DB7</f>
        <v>2.8704010606562812E-2</v>
      </c>
      <c r="DA7" s="11">
        <v>433</v>
      </c>
      <c r="DB7" s="11">
        <v>15085</v>
      </c>
      <c r="DC7" s="11">
        <v>4590</v>
      </c>
      <c r="DD7" s="11">
        <v>683</v>
      </c>
      <c r="DE7" s="11">
        <v>1867</v>
      </c>
      <c r="DF7" s="11">
        <v>281</v>
      </c>
      <c r="DG7" s="11">
        <v>367</v>
      </c>
      <c r="DH7" s="23">
        <f>DC7/SUM($DC7:$DG7)</f>
        <v>0.58936825885978428</v>
      </c>
      <c r="DI7" s="23">
        <f t="shared" ref="DI7:DL22" si="7">DD7/SUM($DC7:$DG7)</f>
        <v>8.7699024139702111E-2</v>
      </c>
      <c r="DJ7" s="23">
        <f t="shared" si="7"/>
        <v>0.23972778633795583</v>
      </c>
      <c r="DK7" s="23">
        <f t="shared" si="7"/>
        <v>3.6081150487930147E-2</v>
      </c>
      <c r="DL7" s="23">
        <f t="shared" si="7"/>
        <v>4.7123780174627629E-2</v>
      </c>
      <c r="DM7" s="23">
        <f>DN7/DO7</f>
        <v>0.68320413436692506</v>
      </c>
      <c r="DN7" s="11">
        <v>7932</v>
      </c>
      <c r="DO7" s="11">
        <v>11610</v>
      </c>
      <c r="DP7" s="11">
        <v>13826</v>
      </c>
      <c r="DQ7" s="11">
        <v>680</v>
      </c>
      <c r="DR7" s="11">
        <v>347</v>
      </c>
      <c r="DS7" s="11">
        <v>220</v>
      </c>
      <c r="DT7" s="23">
        <f>DP7/SUM($DP7:$DS7)</f>
        <v>0.91726928945797126</v>
      </c>
      <c r="DU7" s="23">
        <f t="shared" ref="DU7:DW22" si="8">DQ7/SUM($DP7:$DS7)</f>
        <v>4.5113779605917864E-2</v>
      </c>
      <c r="DV7" s="23">
        <f t="shared" si="8"/>
        <v>2.3021296357725735E-2</v>
      </c>
      <c r="DW7" s="23">
        <f t="shared" si="8"/>
        <v>1.4595634578385192E-2</v>
      </c>
      <c r="DX7" s="10">
        <v>6122</v>
      </c>
      <c r="DY7" s="23">
        <f>DX7/DX$67</f>
        <v>9.9094359779538527E-3</v>
      </c>
      <c r="DZ7" s="20">
        <v>5414</v>
      </c>
      <c r="EA7" s="20">
        <v>446</v>
      </c>
      <c r="EB7" s="23">
        <f>DZ7/SUM($DZ7:$EA7)</f>
        <v>0.9238907849829352</v>
      </c>
      <c r="EC7" s="23">
        <f>EA7/SUM($DZ7:$EA7)</f>
        <v>7.6109215017064843E-2</v>
      </c>
      <c r="ED7" s="12">
        <v>290000</v>
      </c>
      <c r="EE7" s="45">
        <v>1141</v>
      </c>
      <c r="EF7" s="16">
        <v>1955</v>
      </c>
      <c r="EG7" s="16">
        <v>5966</v>
      </c>
      <c r="EH7" s="16">
        <v>42</v>
      </c>
      <c r="EI7" s="16">
        <v>11</v>
      </c>
      <c r="EJ7" s="16">
        <v>103</v>
      </c>
      <c r="EK7" s="16">
        <v>0</v>
      </c>
      <c r="EL7" s="23">
        <f>EG7/SUM($EG7:$EK7)</f>
        <v>0.97451813132963083</v>
      </c>
      <c r="EM7" s="23">
        <f t="shared" ref="EM7:EP22" si="9">EH7/SUM($EG7:$EK7)</f>
        <v>6.8605031035609276E-3</v>
      </c>
      <c r="EN7" s="23">
        <f t="shared" si="9"/>
        <v>1.7967984318850048E-3</v>
      </c>
      <c r="EO7" s="23">
        <f t="shared" si="9"/>
        <v>1.6824567134923227E-2</v>
      </c>
      <c r="EP7" s="23">
        <f t="shared" si="9"/>
        <v>0</v>
      </c>
      <c r="EQ7" s="21">
        <v>5860</v>
      </c>
      <c r="ER7" s="21">
        <v>262</v>
      </c>
      <c r="ES7" s="23">
        <f>EQ7/SUM($EQ7:$ER7)</f>
        <v>0.957203528258739</v>
      </c>
      <c r="ET7" s="23">
        <f>ER7/SUM($EQ7:$ER7)</f>
        <v>4.2796471741261027E-2</v>
      </c>
      <c r="EU7" s="21">
        <v>145</v>
      </c>
      <c r="EV7" s="21">
        <v>2313</v>
      </c>
      <c r="EW7" s="21">
        <v>1316</v>
      </c>
      <c r="EX7" s="21">
        <v>2086</v>
      </c>
      <c r="EY7" s="23">
        <f>EU7/SUM($EU7:$EX7)</f>
        <v>2.4744027303754267E-2</v>
      </c>
      <c r="EZ7" s="23">
        <f t="shared" ref="EZ7:FB22" si="10">EV7/SUM($EU7:$EX7)</f>
        <v>0.39470989761092151</v>
      </c>
      <c r="FA7" s="23">
        <f t="shared" si="10"/>
        <v>0.22457337883959044</v>
      </c>
      <c r="FB7" s="23">
        <f t="shared" si="10"/>
        <v>0.3559726962457338</v>
      </c>
      <c r="FC7" s="33">
        <v>716311830</v>
      </c>
      <c r="FD7" s="33">
        <v>12435940</v>
      </c>
      <c r="FE7" s="33">
        <v>449680</v>
      </c>
      <c r="FF7" s="33">
        <v>12792830</v>
      </c>
      <c r="FG7" s="23">
        <f>FC7/SUM($FC7:$FF7)</f>
        <v>0.96539247117900251</v>
      </c>
      <c r="FH7" s="23">
        <f t="shared" ref="FH7:FJ22" si="11">FD7/SUM($FC7:$FF7)</f>
        <v>1.6760246508889576E-2</v>
      </c>
      <c r="FI7" s="23">
        <f t="shared" si="11"/>
        <v>6.0604567488404301E-4</v>
      </c>
      <c r="FJ7" s="23">
        <f t="shared" si="11"/>
        <v>1.7241236637223874E-2</v>
      </c>
      <c r="FK7" s="33">
        <v>216.464437</v>
      </c>
      <c r="FL7" s="23">
        <f t="shared" ref="FL7:FL38" si="12">FK7/D7</f>
        <v>7.4080168900419213E-2</v>
      </c>
      <c r="FM7" s="23">
        <f>FN7/D7</f>
        <v>2.2864053013320059E-2</v>
      </c>
      <c r="FN7" s="33">
        <v>66.809436810537193</v>
      </c>
      <c r="FO7" s="37">
        <v>2876.5139807162536</v>
      </c>
      <c r="FP7" s="37">
        <v>1291.074052043871</v>
      </c>
      <c r="FQ7" s="37">
        <v>1403.6885920022773</v>
      </c>
      <c r="FR7" s="23">
        <f>FP7/FO7</f>
        <v>0.44883287920693254</v>
      </c>
      <c r="FS7" s="23">
        <f>FT7/FQ7</f>
        <v>-8.0227580818170274E-2</v>
      </c>
      <c r="FT7" s="38">
        <f>FP7-FQ7</f>
        <v>-112.61453995840634</v>
      </c>
      <c r="FU7" s="46">
        <v>5923</v>
      </c>
      <c r="FV7" s="46">
        <v>318</v>
      </c>
      <c r="FW7" s="46">
        <v>69</v>
      </c>
      <c r="FX7" s="46">
        <v>65</v>
      </c>
      <c r="FY7" s="46">
        <v>1164</v>
      </c>
      <c r="FZ7" s="46">
        <v>133</v>
      </c>
      <c r="GA7" s="23">
        <f t="shared" ref="GA7:GF7" si="13">FU7/SUM($FU7:$FZ7)</f>
        <v>0.77202815432742444</v>
      </c>
      <c r="GB7" s="23">
        <f t="shared" si="13"/>
        <v>4.1449426485922834E-2</v>
      </c>
      <c r="GC7" s="23">
        <f t="shared" si="13"/>
        <v>8.9937434827945771E-3</v>
      </c>
      <c r="GD7" s="23">
        <f t="shared" si="13"/>
        <v>8.4723670490093848E-3</v>
      </c>
      <c r="GE7" s="23">
        <f t="shared" si="13"/>
        <v>0.15172054223149115</v>
      </c>
      <c r="GF7" s="23">
        <f t="shared" si="13"/>
        <v>1.7335766423357664E-2</v>
      </c>
      <c r="GG7" s="46">
        <v>2300</v>
      </c>
      <c r="GH7" s="46">
        <v>6508</v>
      </c>
      <c r="GI7" s="23">
        <f>GG7/GH7</f>
        <v>0.35341118623232942</v>
      </c>
      <c r="GJ7" s="22">
        <v>140</v>
      </c>
      <c r="GK7" s="22">
        <v>1553</v>
      </c>
      <c r="GL7" s="22">
        <v>4167</v>
      </c>
      <c r="GM7" s="23">
        <f>GJ7/SUM($GJ7:$GL7)</f>
        <v>2.3890784982935155E-2</v>
      </c>
      <c r="GN7" s="23">
        <f t="shared" ref="GN7:GO22" si="14">GK7/SUM($GJ7:$GL7)</f>
        <v>0.26501706484641641</v>
      </c>
      <c r="GO7" s="23">
        <f t="shared" si="14"/>
        <v>0.71109215017064842</v>
      </c>
      <c r="GP7" s="68">
        <v>5938</v>
      </c>
      <c r="GQ7" s="23">
        <f>GP7/G7</f>
        <v>0.36738229289117119</v>
      </c>
      <c r="GR7" s="17">
        <v>3.7752999999999992</v>
      </c>
      <c r="GS7" s="68">
        <v>12415</v>
      </c>
      <c r="GT7" s="23">
        <f>GS7/G7</f>
        <v>0.76811235537957068</v>
      </c>
      <c r="GU7" s="18">
        <v>100</v>
      </c>
    </row>
    <row r="8" spans="1:203" x14ac:dyDescent="0.25">
      <c r="A8" s="60" t="s">
        <v>11</v>
      </c>
      <c r="B8" s="13" t="s">
        <v>147</v>
      </c>
      <c r="C8" s="62">
        <v>5.2637850837000002</v>
      </c>
      <c r="D8" s="62">
        <v>3368.8360867850001</v>
      </c>
      <c r="E8" s="13" t="s">
        <v>295</v>
      </c>
      <c r="F8" s="13" t="s">
        <v>151</v>
      </c>
      <c r="G8" s="71">
        <v>14040</v>
      </c>
      <c r="H8" s="23">
        <f t="shared" ref="H8:H64" si="15">G8/G$67</f>
        <v>1.1100420060767684E-2</v>
      </c>
      <c r="I8" s="41">
        <v>11740</v>
      </c>
      <c r="J8" s="54">
        <f t="shared" ref="J8:J67" si="16">G8-I8</f>
        <v>2300</v>
      </c>
      <c r="K8" s="23">
        <f t="shared" ref="K8:K67" si="17">J8/I8</f>
        <v>0.19591141396933562</v>
      </c>
      <c r="L8" s="54">
        <f>G8/C8</f>
        <v>2667.2821509139303</v>
      </c>
      <c r="M8" s="42">
        <v>11627</v>
      </c>
      <c r="N8" s="42">
        <v>11801</v>
      </c>
      <c r="O8" s="27">
        <f t="shared" ref="O8:O71" si="18">M8-N8</f>
        <v>-174</v>
      </c>
      <c r="P8" s="23">
        <f t="shared" ref="P8:P71" si="19">O8/N8</f>
        <v>-1.474451317684942E-2</v>
      </c>
      <c r="Q8" s="42">
        <v>9515</v>
      </c>
      <c r="R8" s="42">
        <v>1954</v>
      </c>
      <c r="S8" s="42">
        <v>1644</v>
      </c>
      <c r="T8" s="42">
        <v>573</v>
      </c>
      <c r="U8" s="42">
        <v>354</v>
      </c>
      <c r="V8" s="23">
        <f t="shared" ref="V8:V69" si="20">Q8/(SUM($Q8:$U8))</f>
        <v>0.67770655270655267</v>
      </c>
      <c r="W8" s="23">
        <f t="shared" ref="W8:W69" si="21">R8/(SUM($Q8:$U8))</f>
        <v>0.13917378917378917</v>
      </c>
      <c r="X8" s="23">
        <f t="shared" ref="X8:Z69" si="22">S8/(SUM($Q8:$U8))</f>
        <v>0.11709401709401709</v>
      </c>
      <c r="Y8" s="23">
        <f t="shared" si="22"/>
        <v>4.0811965811965813E-2</v>
      </c>
      <c r="Z8" s="23">
        <f t="shared" si="22"/>
        <v>2.5213675213675214E-2</v>
      </c>
      <c r="AA8" s="19">
        <v>2121</v>
      </c>
      <c r="AB8" s="19">
        <v>1469</v>
      </c>
      <c r="AC8" s="19">
        <v>4449</v>
      </c>
      <c r="AD8" s="19">
        <v>3588</v>
      </c>
      <c r="AE8" s="23">
        <f t="shared" ref="AE8:AH69" si="23">AA8/(SUM($AA8:$AD8))</f>
        <v>0.18242022877784467</v>
      </c>
      <c r="AF8" s="23">
        <f t="shared" si="0"/>
        <v>0.126343854820676</v>
      </c>
      <c r="AG8" s="23">
        <f t="shared" si="0"/>
        <v>0.38264384622000513</v>
      </c>
      <c r="AH8" s="23">
        <f t="shared" si="0"/>
        <v>0.30859207018147417</v>
      </c>
      <c r="AI8" s="55">
        <v>4785</v>
      </c>
      <c r="AJ8" s="23">
        <f t="shared" ref="AJ8:AJ64" si="24">AI8/AI$67</f>
        <v>8.7335527216378557E-3</v>
      </c>
      <c r="AK8" s="57">
        <v>4696</v>
      </c>
      <c r="AL8" s="54">
        <f t="shared" ref="AL8:AL71" si="25">AI8-AK8</f>
        <v>89</v>
      </c>
      <c r="AM8" s="23">
        <f t="shared" ref="AM8:AM71" si="26">AL8/AK8</f>
        <v>1.895229982964225E-2</v>
      </c>
      <c r="AN8" s="19">
        <v>1747</v>
      </c>
      <c r="AO8" s="19">
        <v>1382</v>
      </c>
      <c r="AP8" s="19">
        <v>814</v>
      </c>
      <c r="AQ8" s="19">
        <v>842</v>
      </c>
      <c r="AR8" s="23">
        <f t="shared" ref="AR8:AU69" si="27">AN8/(SUM($AN8:$AQ8))</f>
        <v>0.36509926854754443</v>
      </c>
      <c r="AS8" s="23">
        <f t="shared" si="1"/>
        <v>0.28881922675026123</v>
      </c>
      <c r="AT8" s="23">
        <f t="shared" si="1"/>
        <v>0.17011494252873563</v>
      </c>
      <c r="AU8" s="23">
        <f t="shared" si="1"/>
        <v>0.17596656217345871</v>
      </c>
      <c r="AV8" s="19">
        <v>10852</v>
      </c>
      <c r="AW8" s="32">
        <f t="shared" si="2"/>
        <v>2.2679205851619644</v>
      </c>
      <c r="AX8" s="19">
        <v>8755</v>
      </c>
      <c r="AY8" s="19">
        <v>261</v>
      </c>
      <c r="AZ8" s="19">
        <v>831</v>
      </c>
      <c r="BA8" s="19">
        <v>810</v>
      </c>
      <c r="BB8" s="19">
        <v>358</v>
      </c>
      <c r="BC8" s="23">
        <f t="shared" ref="BC8:BG69" si="28">AX8/(SUM($AX8:$BB8))</f>
        <v>0.79482523831139351</v>
      </c>
      <c r="BD8" s="23">
        <f t="shared" si="3"/>
        <v>2.3694961416250566E-2</v>
      </c>
      <c r="BE8" s="23">
        <f t="shared" si="3"/>
        <v>7.544257830231503E-2</v>
      </c>
      <c r="BF8" s="23">
        <f t="shared" si="3"/>
        <v>7.3536087153881075E-2</v>
      </c>
      <c r="BG8" s="23">
        <f t="shared" si="3"/>
        <v>3.250113481615978E-2</v>
      </c>
      <c r="BH8" s="19">
        <v>6499</v>
      </c>
      <c r="BI8" s="19">
        <v>2753</v>
      </c>
      <c r="BJ8" s="19">
        <v>89</v>
      </c>
      <c r="BK8" s="19">
        <v>2286</v>
      </c>
      <c r="BL8" s="23">
        <f t="shared" ref="BL8:BL67" si="29">BH8/SUM(BH8:BK8)</f>
        <v>0.55895759869269801</v>
      </c>
      <c r="BM8" s="23">
        <f t="shared" ref="BM8:BM67" si="30">BI8/SUM(BH8:BK8)</f>
        <v>0.23677646856454804</v>
      </c>
      <c r="BN8" s="23">
        <f t="shared" ref="BN8:BN71" si="31">BJ8/SUM(BH8:BK8)</f>
        <v>7.6545970585705685E-3</v>
      </c>
      <c r="BO8" s="23">
        <f t="shared" ref="BO8:BO67" si="32">BK8/SUM(BH8:BK8)</f>
        <v>0.19661133568418337</v>
      </c>
      <c r="BP8" s="30">
        <v>21815</v>
      </c>
      <c r="BQ8" s="23">
        <f t="shared" ref="BQ8:BQ64" si="33">BP8/BP$67</f>
        <v>2.8018741667587138E-2</v>
      </c>
      <c r="BR8" s="11">
        <v>639</v>
      </c>
      <c r="BS8" s="11">
        <v>1776</v>
      </c>
      <c r="BT8" s="11">
        <v>4282</v>
      </c>
      <c r="BU8" s="11">
        <v>8058</v>
      </c>
      <c r="BV8" s="11">
        <v>3708</v>
      </c>
      <c r="BW8" s="11">
        <v>3352</v>
      </c>
      <c r="BX8" s="23">
        <f t="shared" ref="BX8:BX64" si="34">BR8/SUM($BR8:$BW8)</f>
        <v>2.9291771716708687E-2</v>
      </c>
      <c r="BY8" s="23">
        <f t="shared" si="4"/>
        <v>8.1411872564749022E-2</v>
      </c>
      <c r="BZ8" s="23">
        <f t="shared" ref="BZ8:CC64" si="35">BT8/SUM($BR8:$BW8)</f>
        <v>0.19628695851478339</v>
      </c>
      <c r="CA8" s="23">
        <f t="shared" si="35"/>
        <v>0.3693788677515471</v>
      </c>
      <c r="CB8" s="23">
        <f t="shared" si="35"/>
        <v>0.16997478798991519</v>
      </c>
      <c r="CC8" s="23">
        <f t="shared" si="35"/>
        <v>0.15365574146229657</v>
      </c>
      <c r="CD8" s="50">
        <v>21884</v>
      </c>
      <c r="CE8" s="54">
        <f t="shared" ref="CE8:CE71" si="36">BP8-CD8</f>
        <v>-69</v>
      </c>
      <c r="CF8" s="23">
        <f t="shared" ref="CF8:CF71" si="37">CE8/CD8</f>
        <v>-3.1529884847377081E-3</v>
      </c>
      <c r="CG8" s="11">
        <v>21121</v>
      </c>
      <c r="CH8" s="11">
        <v>694</v>
      </c>
      <c r="CI8" s="11">
        <v>4704</v>
      </c>
      <c r="CJ8" s="64">
        <f t="shared" ref="CJ8:CJ67" si="38">CG8-CI8</f>
        <v>16417</v>
      </c>
      <c r="CK8" s="65">
        <f t="shared" ref="CK8:CK67" si="39">CG8/CI8</f>
        <v>4.4900085034013602</v>
      </c>
      <c r="CL8" s="65">
        <f t="shared" ref="CL8:CL71" si="40">(CG8+CH8)/(CI8+CH8)</f>
        <v>4.041311596887736</v>
      </c>
      <c r="CM8" s="44">
        <v>88709</v>
      </c>
      <c r="CN8" s="11">
        <v>370</v>
      </c>
      <c r="CO8" s="11">
        <v>1368</v>
      </c>
      <c r="CP8" s="11">
        <v>1592</v>
      </c>
      <c r="CQ8" s="11">
        <v>2378</v>
      </c>
      <c r="CR8" s="11">
        <v>3238</v>
      </c>
      <c r="CS8" s="23">
        <f t="shared" ref="CS8:CW66" si="41">CN8/SUM($CN8:$CR8)</f>
        <v>4.1359266711379385E-2</v>
      </c>
      <c r="CT8" s="23">
        <f t="shared" si="5"/>
        <v>0.15291750503018109</v>
      </c>
      <c r="CU8" s="23">
        <f t="shared" si="5"/>
        <v>0.17795662866085402</v>
      </c>
      <c r="CV8" s="23">
        <f t="shared" si="5"/>
        <v>0.26581712497205456</v>
      </c>
      <c r="CW8" s="23">
        <f t="shared" si="5"/>
        <v>0.36194947462553095</v>
      </c>
      <c r="CX8" s="23">
        <f t="shared" si="6"/>
        <v>0.10783699059561129</v>
      </c>
      <c r="CY8" s="11">
        <v>516</v>
      </c>
      <c r="CZ8" s="23">
        <f t="shared" ref="CZ8:CZ71" si="42">DA8/DB8</f>
        <v>4.8816431795155199E-2</v>
      </c>
      <c r="DA8" s="11">
        <v>530</v>
      </c>
      <c r="DB8" s="11">
        <v>10857</v>
      </c>
      <c r="DC8" s="11">
        <v>3200</v>
      </c>
      <c r="DD8" s="11">
        <v>623</v>
      </c>
      <c r="DE8" s="11">
        <v>896</v>
      </c>
      <c r="DF8" s="11">
        <v>140</v>
      </c>
      <c r="DG8" s="11">
        <v>234</v>
      </c>
      <c r="DH8" s="23">
        <f t="shared" ref="DH8:DL69" si="43">DC8/SUM($DC8:$DG8)</f>
        <v>0.62831337129393283</v>
      </c>
      <c r="DI8" s="23">
        <f t="shared" si="7"/>
        <v>0.12232475947378756</v>
      </c>
      <c r="DJ8" s="23">
        <f t="shared" si="7"/>
        <v>0.17592774396230121</v>
      </c>
      <c r="DK8" s="23">
        <f t="shared" si="7"/>
        <v>2.7488709994109562E-2</v>
      </c>
      <c r="DL8" s="23">
        <f t="shared" si="7"/>
        <v>4.5945415275868838E-2</v>
      </c>
      <c r="DM8" s="23">
        <f t="shared" ref="DM8:DM71" si="44">DN8/DO8</f>
        <v>0.56029095379571769</v>
      </c>
      <c r="DN8" s="11">
        <v>5469</v>
      </c>
      <c r="DO8" s="11">
        <v>9761</v>
      </c>
      <c r="DP8" s="11">
        <v>9518</v>
      </c>
      <c r="DQ8" s="11">
        <v>536</v>
      </c>
      <c r="DR8" s="11">
        <v>356</v>
      </c>
      <c r="DS8" s="11">
        <v>442</v>
      </c>
      <c r="DT8" s="23">
        <f t="shared" ref="DT8:DW69" si="45">DP8/SUM($DP8:$DS8)</f>
        <v>0.87707335053446367</v>
      </c>
      <c r="DU8" s="23">
        <f t="shared" si="8"/>
        <v>4.9391817176557315E-2</v>
      </c>
      <c r="DV8" s="23">
        <f t="shared" si="8"/>
        <v>3.2805012900847773E-2</v>
      </c>
      <c r="DW8" s="23">
        <f t="shared" si="8"/>
        <v>4.0729819388131222E-2</v>
      </c>
      <c r="DX8" s="10">
        <v>5575</v>
      </c>
      <c r="DY8" s="23">
        <f t="shared" ref="DY8:DY71" si="46">DX8/DX$67</f>
        <v>9.0240290063856136E-3</v>
      </c>
      <c r="DZ8" s="20">
        <v>2758</v>
      </c>
      <c r="EA8" s="20">
        <v>2027</v>
      </c>
      <c r="EB8" s="23">
        <f t="shared" ref="EB8:EC69" si="47">DZ8/SUM($DZ8:$EA8)</f>
        <v>0.57638453500522469</v>
      </c>
      <c r="EC8" s="23">
        <f t="shared" si="47"/>
        <v>0.42361546499477531</v>
      </c>
      <c r="ED8" s="12">
        <v>348750</v>
      </c>
      <c r="EE8" s="45">
        <v>1706</v>
      </c>
      <c r="EF8" s="16">
        <v>1962</v>
      </c>
      <c r="EG8" s="16">
        <v>3041</v>
      </c>
      <c r="EH8" s="16">
        <v>74</v>
      </c>
      <c r="EI8" s="16">
        <v>191</v>
      </c>
      <c r="EJ8" s="16">
        <v>2269</v>
      </c>
      <c r="EK8" s="16">
        <v>0</v>
      </c>
      <c r="EL8" s="23">
        <f t="shared" ref="EL8:EP69" si="48">EG8/SUM($EG8:$EK8)</f>
        <v>0.54547085201793721</v>
      </c>
      <c r="EM8" s="23">
        <f t="shared" si="9"/>
        <v>1.3273542600896861E-2</v>
      </c>
      <c r="EN8" s="23">
        <f t="shared" si="9"/>
        <v>3.4260089686098658E-2</v>
      </c>
      <c r="EO8" s="23">
        <f t="shared" si="9"/>
        <v>0.40699551569506726</v>
      </c>
      <c r="EP8" s="23">
        <f t="shared" si="9"/>
        <v>0</v>
      </c>
      <c r="EQ8" s="21">
        <v>4785</v>
      </c>
      <c r="ER8" s="21">
        <v>790</v>
      </c>
      <c r="ES8" s="23">
        <f t="shared" ref="ES8:ET69" si="49">EQ8/SUM($EQ8:$ER8)</f>
        <v>0.85829596412556053</v>
      </c>
      <c r="ET8" s="23">
        <f t="shared" si="49"/>
        <v>0.14170403587443947</v>
      </c>
      <c r="EU8" s="21">
        <v>278</v>
      </c>
      <c r="EV8" s="21">
        <v>2320</v>
      </c>
      <c r="EW8" s="21">
        <v>1073</v>
      </c>
      <c r="EX8" s="21">
        <v>1114</v>
      </c>
      <c r="EY8" s="23">
        <f t="shared" ref="EY8:FB69" si="50">EU8/SUM($EU8:$EX8)</f>
        <v>5.8098223615464996E-2</v>
      </c>
      <c r="EZ8" s="23">
        <f t="shared" si="10"/>
        <v>0.48484848484848486</v>
      </c>
      <c r="FA8" s="23">
        <f t="shared" si="10"/>
        <v>0.22424242424242424</v>
      </c>
      <c r="FB8" s="23">
        <f t="shared" si="10"/>
        <v>0.23281086729362591</v>
      </c>
      <c r="FC8" s="33">
        <v>435611910</v>
      </c>
      <c r="FD8" s="33">
        <v>455948170</v>
      </c>
      <c r="FE8" s="33">
        <v>5424440</v>
      </c>
      <c r="FF8" s="33">
        <v>15492610</v>
      </c>
      <c r="FG8" s="23">
        <f t="shared" ref="FG8:FJ69" si="51">FC8/SUM($FC8:$FF8)</f>
        <v>0.47739488002291081</v>
      </c>
      <c r="FH8" s="23">
        <f t="shared" si="11"/>
        <v>0.49968175092782874</v>
      </c>
      <c r="FI8" s="23">
        <f t="shared" si="11"/>
        <v>5.9447407739413698E-3</v>
      </c>
      <c r="FJ8" s="23">
        <f t="shared" si="11"/>
        <v>1.6978628275319076E-2</v>
      </c>
      <c r="FK8" s="33">
        <v>58.962524000000002</v>
      </c>
      <c r="FL8" s="23">
        <f t="shared" si="12"/>
        <v>1.750234279171179E-2</v>
      </c>
      <c r="FM8" s="23">
        <f t="shared" ref="FM8:FM64" si="52">FN8/D8</f>
        <v>9.4705966576489206E-2</v>
      </c>
      <c r="FN8" s="33">
        <v>319.04887783673092</v>
      </c>
      <c r="FO8" s="37">
        <v>3336.7749081726356</v>
      </c>
      <c r="FP8" s="37">
        <v>756.01995093541029</v>
      </c>
      <c r="FQ8" s="37">
        <v>826.45358596323524</v>
      </c>
      <c r="FR8" s="23">
        <f t="shared" ref="FR8:FR64" si="53">FP8/FO8</f>
        <v>0.22657205587458701</v>
      </c>
      <c r="FS8" s="23">
        <f t="shared" ref="FS8:FS64" si="54">FT8/FQ8</f>
        <v>-8.5223945087895339E-2</v>
      </c>
      <c r="FT8" s="38">
        <f t="shared" ref="FT8:FT64" si="55">FP8-FQ8</f>
        <v>-70.433635027824948</v>
      </c>
      <c r="FU8" s="46">
        <v>3764</v>
      </c>
      <c r="FV8" s="46">
        <v>427</v>
      </c>
      <c r="FW8" s="46">
        <v>155</v>
      </c>
      <c r="FX8" s="46">
        <v>157</v>
      </c>
      <c r="FY8" s="46">
        <v>519</v>
      </c>
      <c r="FZ8" s="46">
        <v>38</v>
      </c>
      <c r="GA8" s="23">
        <f t="shared" ref="GA8:GA71" si="56">FU8/SUM($FU8:$FZ8)</f>
        <v>0.7438735177865613</v>
      </c>
      <c r="GB8" s="23">
        <f t="shared" ref="GB8:GB71" si="57">FV8/SUM($FU8:$FZ8)</f>
        <v>8.4387351778656125E-2</v>
      </c>
      <c r="GC8" s="23">
        <f t="shared" ref="GC8:GC71" si="58">FW8/SUM($FU8:$FZ8)</f>
        <v>3.0632411067193676E-2</v>
      </c>
      <c r="GD8" s="23">
        <f t="shared" ref="GD8:GD71" si="59">FX8/SUM($FU8:$FZ8)</f>
        <v>3.1027667984189725E-2</v>
      </c>
      <c r="GE8" s="23">
        <f t="shared" ref="GE8:GE71" si="60">FY8/SUM($FU8:$FZ8)</f>
        <v>0.10256916996047431</v>
      </c>
      <c r="GF8" s="23">
        <f t="shared" ref="GF8:GF71" si="61">FZ8/SUM($FU8:$FZ8)</f>
        <v>7.5098814229249012E-3</v>
      </c>
      <c r="GG8" s="46">
        <v>1163</v>
      </c>
      <c r="GH8" s="46">
        <v>4541</v>
      </c>
      <c r="GI8" s="23">
        <f t="shared" ref="GI8:GI71" si="62">GG8/GH8</f>
        <v>0.25611098876899363</v>
      </c>
      <c r="GJ8" s="22">
        <v>426</v>
      </c>
      <c r="GK8" s="22">
        <v>1777</v>
      </c>
      <c r="GL8" s="22">
        <v>2582</v>
      </c>
      <c r="GM8" s="23">
        <f t="shared" ref="GM8:GO69" si="63">GJ8/SUM($GJ8:$GL8)</f>
        <v>8.9028213166144204E-2</v>
      </c>
      <c r="GN8" s="23">
        <f t="shared" si="14"/>
        <v>0.37136886102403344</v>
      </c>
      <c r="GO8" s="23">
        <f t="shared" si="14"/>
        <v>0.53960292580982239</v>
      </c>
      <c r="GP8" s="68">
        <v>3396</v>
      </c>
      <c r="GQ8" s="23">
        <f t="shared" ref="GQ8:GQ64" si="64">GP8/G8</f>
        <v>0.24188034188034188</v>
      </c>
      <c r="GR8" s="17">
        <v>2.699675</v>
      </c>
      <c r="GS8" s="68">
        <v>10107</v>
      </c>
      <c r="GT8" s="23">
        <f t="shared" ref="GT8:GT64" si="65">GS8/G8</f>
        <v>0.71987179487179487</v>
      </c>
      <c r="GU8" s="18">
        <v>95</v>
      </c>
    </row>
    <row r="9" spans="1:203" x14ac:dyDescent="0.25">
      <c r="A9" s="60" t="s">
        <v>12</v>
      </c>
      <c r="B9" s="13" t="s">
        <v>146</v>
      </c>
      <c r="C9" s="62">
        <v>5.3416421487000001</v>
      </c>
      <c r="D9" s="62">
        <v>3418.6648100350003</v>
      </c>
      <c r="E9" s="13" t="s">
        <v>295</v>
      </c>
      <c r="F9" s="13" t="s">
        <v>152</v>
      </c>
      <c r="G9" s="71">
        <v>13149</v>
      </c>
      <c r="H9" s="23">
        <f t="shared" si="15"/>
        <v>1.0395970326142043E-2</v>
      </c>
      <c r="I9" s="41">
        <v>12768</v>
      </c>
      <c r="J9" s="54">
        <f t="shared" si="16"/>
        <v>381</v>
      </c>
      <c r="K9" s="23">
        <f t="shared" si="17"/>
        <v>2.9840225563909775E-2</v>
      </c>
      <c r="L9" s="54">
        <f t="shared" ref="L9:L72" si="66">G9/C9</f>
        <v>2461.6025622757384</v>
      </c>
      <c r="M9" s="42">
        <v>12555</v>
      </c>
      <c r="N9" s="42">
        <v>12868</v>
      </c>
      <c r="O9" s="27">
        <f t="shared" si="18"/>
        <v>-313</v>
      </c>
      <c r="P9" s="23">
        <f t="shared" si="19"/>
        <v>-2.4323904258626048E-2</v>
      </c>
      <c r="Q9" s="42">
        <v>5252</v>
      </c>
      <c r="R9" s="42">
        <v>6835</v>
      </c>
      <c r="S9" s="42">
        <v>110</v>
      </c>
      <c r="T9" s="42">
        <v>556</v>
      </c>
      <c r="U9" s="42">
        <v>396</v>
      </c>
      <c r="V9" s="23">
        <f t="shared" si="20"/>
        <v>0.39942200927827209</v>
      </c>
      <c r="W9" s="23">
        <f t="shared" si="21"/>
        <v>0.5198113925013309</v>
      </c>
      <c r="X9" s="23">
        <f t="shared" si="22"/>
        <v>8.3656551829036432E-3</v>
      </c>
      <c r="Y9" s="23">
        <f t="shared" si="22"/>
        <v>4.228458437904023E-2</v>
      </c>
      <c r="Z9" s="23">
        <f t="shared" si="22"/>
        <v>3.0116358658453114E-2</v>
      </c>
      <c r="AA9" s="19">
        <v>2664</v>
      </c>
      <c r="AB9" s="19">
        <v>2851</v>
      </c>
      <c r="AC9" s="19">
        <v>4787</v>
      </c>
      <c r="AD9" s="19">
        <v>2253</v>
      </c>
      <c r="AE9" s="23">
        <f t="shared" si="23"/>
        <v>0.21218637992831541</v>
      </c>
      <c r="AF9" s="23">
        <f t="shared" si="0"/>
        <v>0.22708084428514536</v>
      </c>
      <c r="AG9" s="23">
        <f t="shared" si="0"/>
        <v>0.38128235762644364</v>
      </c>
      <c r="AH9" s="23">
        <f t="shared" si="0"/>
        <v>0.17945041816009558</v>
      </c>
      <c r="AI9" s="55">
        <v>5949</v>
      </c>
      <c r="AJ9" s="23">
        <f t="shared" si="24"/>
        <v>1.0858078399377974E-2</v>
      </c>
      <c r="AK9" s="57">
        <v>5857</v>
      </c>
      <c r="AL9" s="54">
        <f t="shared" si="25"/>
        <v>92</v>
      </c>
      <c r="AM9" s="23">
        <f t="shared" si="26"/>
        <v>1.570770018780946E-2</v>
      </c>
      <c r="AN9" s="19">
        <v>2779</v>
      </c>
      <c r="AO9" s="19">
        <v>1765</v>
      </c>
      <c r="AP9" s="19">
        <v>531</v>
      </c>
      <c r="AQ9" s="19">
        <v>874</v>
      </c>
      <c r="AR9" s="23">
        <f t="shared" si="27"/>
        <v>0.46713733400571522</v>
      </c>
      <c r="AS9" s="23">
        <f t="shared" si="1"/>
        <v>0.29668851907883675</v>
      </c>
      <c r="AT9" s="23">
        <f t="shared" si="1"/>
        <v>8.9258698940998485E-2</v>
      </c>
      <c r="AU9" s="23">
        <f t="shared" si="1"/>
        <v>0.1469154479744495</v>
      </c>
      <c r="AV9" s="19">
        <v>12534</v>
      </c>
      <c r="AW9" s="32">
        <f t="shared" si="2"/>
        <v>2.1069087241553204</v>
      </c>
      <c r="AX9" s="19">
        <v>11036</v>
      </c>
      <c r="AY9" s="19">
        <v>322</v>
      </c>
      <c r="AZ9" s="19">
        <v>82</v>
      </c>
      <c r="BA9" s="19">
        <v>78</v>
      </c>
      <c r="BB9" s="19">
        <v>293</v>
      </c>
      <c r="BC9" s="23">
        <f t="shared" si="28"/>
        <v>0.93438320209973758</v>
      </c>
      <c r="BD9" s="23">
        <f t="shared" si="3"/>
        <v>2.7262721192109051E-2</v>
      </c>
      <c r="BE9" s="23">
        <f t="shared" si="3"/>
        <v>6.9426805520277704E-3</v>
      </c>
      <c r="BF9" s="23">
        <f t="shared" si="3"/>
        <v>6.6040132080264161E-3</v>
      </c>
      <c r="BG9" s="23">
        <f t="shared" si="3"/>
        <v>2.480738294809923E-2</v>
      </c>
      <c r="BH9" s="19">
        <v>10031</v>
      </c>
      <c r="BI9" s="19">
        <v>1601</v>
      </c>
      <c r="BJ9" s="19">
        <v>244</v>
      </c>
      <c r="BK9" s="19">
        <v>679</v>
      </c>
      <c r="BL9" s="23">
        <f t="shared" si="29"/>
        <v>0.79896455595380322</v>
      </c>
      <c r="BM9" s="23">
        <f t="shared" si="30"/>
        <v>0.12751891676622859</v>
      </c>
      <c r="BN9" s="23">
        <f t="shared" si="31"/>
        <v>1.9434488251692552E-2</v>
      </c>
      <c r="BO9" s="23">
        <f t="shared" si="32"/>
        <v>5.4082039028275589E-2</v>
      </c>
      <c r="BP9" s="30">
        <v>5408</v>
      </c>
      <c r="BQ9" s="23">
        <f t="shared" si="33"/>
        <v>6.9459250487422068E-3</v>
      </c>
      <c r="BR9" s="11">
        <v>698</v>
      </c>
      <c r="BS9" s="11">
        <v>98</v>
      </c>
      <c r="BT9" s="11">
        <v>216</v>
      </c>
      <c r="BU9" s="11">
        <v>1745</v>
      </c>
      <c r="BV9" s="11">
        <v>1776</v>
      </c>
      <c r="BW9" s="11">
        <v>875</v>
      </c>
      <c r="BX9" s="23">
        <f t="shared" si="34"/>
        <v>0.12906804733727811</v>
      </c>
      <c r="BY9" s="23">
        <f t="shared" si="4"/>
        <v>1.8121301775147928E-2</v>
      </c>
      <c r="BZ9" s="23">
        <f t="shared" si="35"/>
        <v>3.9940828402366867E-2</v>
      </c>
      <c r="CA9" s="23">
        <f t="shared" si="35"/>
        <v>0.32267011834319526</v>
      </c>
      <c r="CB9" s="23">
        <f t="shared" si="35"/>
        <v>0.32840236686390534</v>
      </c>
      <c r="CC9" s="23">
        <f t="shared" si="35"/>
        <v>0.1617973372781065</v>
      </c>
      <c r="CD9" s="50">
        <v>4887</v>
      </c>
      <c r="CE9" s="54">
        <f t="shared" si="36"/>
        <v>521</v>
      </c>
      <c r="CF9" s="23">
        <f t="shared" si="37"/>
        <v>0.10660937180274196</v>
      </c>
      <c r="CG9" s="11">
        <v>5082</v>
      </c>
      <c r="CH9" s="11">
        <v>326</v>
      </c>
      <c r="CI9" s="11">
        <v>6202</v>
      </c>
      <c r="CJ9" s="64">
        <f t="shared" si="38"/>
        <v>-1120</v>
      </c>
      <c r="CK9" s="65">
        <f t="shared" si="39"/>
        <v>0.81941309255079009</v>
      </c>
      <c r="CL9" s="65">
        <f t="shared" si="40"/>
        <v>0.82843137254901966</v>
      </c>
      <c r="CM9" s="44">
        <v>45945</v>
      </c>
      <c r="CN9" s="11">
        <v>578</v>
      </c>
      <c r="CO9" s="11">
        <v>3399</v>
      </c>
      <c r="CP9" s="11">
        <v>2771</v>
      </c>
      <c r="CQ9" s="11">
        <v>1362</v>
      </c>
      <c r="CR9" s="11">
        <v>846</v>
      </c>
      <c r="CS9" s="23">
        <f t="shared" si="41"/>
        <v>6.453774006252791E-2</v>
      </c>
      <c r="CT9" s="23">
        <f t="shared" si="5"/>
        <v>0.37952210808396608</v>
      </c>
      <c r="CU9" s="23">
        <f t="shared" si="5"/>
        <v>0.30940151853506032</v>
      </c>
      <c r="CV9" s="23">
        <f t="shared" si="5"/>
        <v>0.15207682000893255</v>
      </c>
      <c r="CW9" s="23">
        <f t="shared" si="5"/>
        <v>9.4461813309513171E-2</v>
      </c>
      <c r="CX9" s="23">
        <f t="shared" si="6"/>
        <v>6.4548663640948065E-2</v>
      </c>
      <c r="CY9" s="11">
        <v>384</v>
      </c>
      <c r="CZ9" s="23">
        <f t="shared" si="42"/>
        <v>0.12244897959183673</v>
      </c>
      <c r="DA9" s="11">
        <v>1536</v>
      </c>
      <c r="DB9" s="11">
        <v>12544</v>
      </c>
      <c r="DC9" s="11">
        <v>1748</v>
      </c>
      <c r="DD9" s="11">
        <v>811</v>
      </c>
      <c r="DE9" s="11">
        <v>1881</v>
      </c>
      <c r="DF9" s="11">
        <v>421</v>
      </c>
      <c r="DG9" s="11">
        <v>1020</v>
      </c>
      <c r="DH9" s="23">
        <f t="shared" si="43"/>
        <v>0.29722836252338036</v>
      </c>
      <c r="DI9" s="23">
        <f t="shared" si="7"/>
        <v>0.13790171739500084</v>
      </c>
      <c r="DJ9" s="23">
        <f t="shared" si="7"/>
        <v>0.31984356401972452</v>
      </c>
      <c r="DK9" s="23">
        <f t="shared" si="7"/>
        <v>7.1586464886923995E-2</v>
      </c>
      <c r="DL9" s="23">
        <f t="shared" si="7"/>
        <v>0.17343989117497025</v>
      </c>
      <c r="DM9" s="23">
        <f t="shared" si="44"/>
        <v>0.61998613449539464</v>
      </c>
      <c r="DN9" s="11">
        <v>6260</v>
      </c>
      <c r="DO9" s="11">
        <v>10097</v>
      </c>
      <c r="DP9" s="11">
        <v>9856</v>
      </c>
      <c r="DQ9" s="11">
        <v>1055</v>
      </c>
      <c r="DR9" s="11">
        <v>616</v>
      </c>
      <c r="DS9" s="11">
        <v>1007</v>
      </c>
      <c r="DT9" s="23">
        <f t="shared" si="45"/>
        <v>0.78634115206637945</v>
      </c>
      <c r="DU9" s="23">
        <f t="shared" si="8"/>
        <v>8.4171054731131317E-2</v>
      </c>
      <c r="DV9" s="23">
        <f t="shared" si="8"/>
        <v>4.9146322004148715E-2</v>
      </c>
      <c r="DW9" s="23">
        <f t="shared" si="8"/>
        <v>8.0341471198340508E-2</v>
      </c>
      <c r="DX9" s="10">
        <v>6732</v>
      </c>
      <c r="DY9" s="23">
        <f t="shared" si="46"/>
        <v>1.0896818523944026E-2</v>
      </c>
      <c r="DZ9" s="20">
        <v>3105</v>
      </c>
      <c r="EA9" s="20">
        <v>2844</v>
      </c>
      <c r="EB9" s="23">
        <f t="shared" si="47"/>
        <v>0.52193645990922843</v>
      </c>
      <c r="EC9" s="23">
        <f t="shared" si="47"/>
        <v>0.47806354009077157</v>
      </c>
      <c r="ED9" s="12">
        <v>119000</v>
      </c>
      <c r="EE9" s="45">
        <v>868</v>
      </c>
      <c r="EF9" s="16">
        <v>1952</v>
      </c>
      <c r="EG9" s="16">
        <v>4160</v>
      </c>
      <c r="EH9" s="16">
        <v>696</v>
      </c>
      <c r="EI9" s="16">
        <v>965</v>
      </c>
      <c r="EJ9" s="16">
        <v>911</v>
      </c>
      <c r="EK9" s="16">
        <v>0</v>
      </c>
      <c r="EL9" s="23">
        <f t="shared" si="48"/>
        <v>0.61794414735591208</v>
      </c>
      <c r="EM9" s="23">
        <f t="shared" si="9"/>
        <v>0.10338680926916222</v>
      </c>
      <c r="EN9" s="23">
        <f t="shared" si="9"/>
        <v>0.14334521687462864</v>
      </c>
      <c r="EO9" s="23">
        <f t="shared" si="9"/>
        <v>0.13532382650029709</v>
      </c>
      <c r="EP9" s="23">
        <f t="shared" si="9"/>
        <v>0</v>
      </c>
      <c r="EQ9" s="21">
        <v>5949</v>
      </c>
      <c r="ER9" s="21">
        <v>783</v>
      </c>
      <c r="ES9" s="23">
        <f t="shared" si="49"/>
        <v>0.88368983957219249</v>
      </c>
      <c r="ET9" s="23">
        <f t="shared" si="49"/>
        <v>0.11631016042780749</v>
      </c>
      <c r="EU9" s="21">
        <v>189</v>
      </c>
      <c r="EV9" s="21">
        <v>3081</v>
      </c>
      <c r="EW9" s="21">
        <v>1142</v>
      </c>
      <c r="EX9" s="21">
        <v>1537</v>
      </c>
      <c r="EY9" s="23">
        <f t="shared" si="50"/>
        <v>3.1770045385779121E-2</v>
      </c>
      <c r="EZ9" s="23">
        <f t="shared" si="10"/>
        <v>0.51790216843166914</v>
      </c>
      <c r="FA9" s="23">
        <f t="shared" si="10"/>
        <v>0.19196503614052782</v>
      </c>
      <c r="FB9" s="23">
        <f t="shared" si="10"/>
        <v>0.25836275004202386</v>
      </c>
      <c r="FC9" s="33">
        <v>155006260</v>
      </c>
      <c r="FD9" s="33">
        <v>80858920</v>
      </c>
      <c r="FE9" s="33">
        <v>17076530</v>
      </c>
      <c r="FF9" s="33">
        <v>14547300</v>
      </c>
      <c r="FG9" s="23">
        <f t="shared" si="51"/>
        <v>0.57948646189239705</v>
      </c>
      <c r="FH9" s="23">
        <f t="shared" si="11"/>
        <v>0.30228875571373942</v>
      </c>
      <c r="FI9" s="23">
        <f t="shared" si="11"/>
        <v>6.3840118141676172E-2</v>
      </c>
      <c r="FJ9" s="23">
        <f t="shared" si="11"/>
        <v>5.4384664252187409E-2</v>
      </c>
      <c r="FK9" s="33">
        <v>631.34599300000002</v>
      </c>
      <c r="FL9" s="23">
        <f t="shared" si="12"/>
        <v>0.18467619029124305</v>
      </c>
      <c r="FM9" s="23">
        <f t="shared" si="52"/>
        <v>0.10217085601599901</v>
      </c>
      <c r="FN9" s="33">
        <v>349.28791007304864</v>
      </c>
      <c r="FO9" s="37">
        <v>3411.0089302112028</v>
      </c>
      <c r="FP9" s="37">
        <v>1334.9524856246501</v>
      </c>
      <c r="FQ9" s="37">
        <v>1394.4470302446557</v>
      </c>
      <c r="FR9" s="23">
        <f t="shared" si="53"/>
        <v>0.39136587236726833</v>
      </c>
      <c r="FS9" s="23">
        <f t="shared" si="54"/>
        <v>-4.266533136763704E-2</v>
      </c>
      <c r="FT9" s="38">
        <f t="shared" si="55"/>
        <v>-59.494544620005627</v>
      </c>
      <c r="FU9" s="46">
        <v>5050</v>
      </c>
      <c r="FV9" s="46">
        <v>348</v>
      </c>
      <c r="FW9" s="46">
        <v>138</v>
      </c>
      <c r="FX9" s="46">
        <v>85</v>
      </c>
      <c r="FY9" s="46">
        <v>195</v>
      </c>
      <c r="FZ9" s="46">
        <v>17</v>
      </c>
      <c r="GA9" s="23">
        <f t="shared" si="56"/>
        <v>0.86576375792902449</v>
      </c>
      <c r="GB9" s="23">
        <f t="shared" si="57"/>
        <v>5.9660552031544661E-2</v>
      </c>
      <c r="GC9" s="23">
        <f t="shared" si="58"/>
        <v>2.365849477112978E-2</v>
      </c>
      <c r="GD9" s="23">
        <f t="shared" si="59"/>
        <v>1.457226127207269E-2</v>
      </c>
      <c r="GE9" s="23">
        <f t="shared" si="60"/>
        <v>3.3430481741813817E-2</v>
      </c>
      <c r="GF9" s="23">
        <f t="shared" si="61"/>
        <v>2.9144522544145381E-3</v>
      </c>
      <c r="GG9" s="46">
        <v>1773</v>
      </c>
      <c r="GH9" s="46">
        <v>5638</v>
      </c>
      <c r="GI9" s="23">
        <f t="shared" si="62"/>
        <v>0.3144732174529975</v>
      </c>
      <c r="GJ9" s="22">
        <v>491</v>
      </c>
      <c r="GK9" s="22">
        <v>3158</v>
      </c>
      <c r="GL9" s="22">
        <v>2300</v>
      </c>
      <c r="GM9" s="23">
        <f t="shared" si="63"/>
        <v>8.2534879811733061E-2</v>
      </c>
      <c r="GN9" s="23">
        <f t="shared" si="14"/>
        <v>0.53084552025550513</v>
      </c>
      <c r="GO9" s="23">
        <f t="shared" si="14"/>
        <v>0.38661959993276179</v>
      </c>
      <c r="GP9" s="68">
        <v>860</v>
      </c>
      <c r="GQ9" s="23">
        <f t="shared" si="64"/>
        <v>6.5404213248155749E-2</v>
      </c>
      <c r="GR9" s="17">
        <v>1.8897900000000001</v>
      </c>
      <c r="GS9" s="68">
        <v>9418</v>
      </c>
      <c r="GT9" s="23">
        <f t="shared" si="65"/>
        <v>0.71625218647805922</v>
      </c>
      <c r="GU9" s="18">
        <v>96</v>
      </c>
    </row>
    <row r="10" spans="1:203" x14ac:dyDescent="0.25">
      <c r="A10" s="60" t="s">
        <v>13</v>
      </c>
      <c r="B10" s="13" t="s">
        <v>145</v>
      </c>
      <c r="C10" s="62">
        <v>4.5470661093000002</v>
      </c>
      <c r="D10" s="62">
        <v>2910.134086865</v>
      </c>
      <c r="E10" s="13" t="s">
        <v>295</v>
      </c>
      <c r="F10" s="13" t="s">
        <v>152</v>
      </c>
      <c r="G10" s="71">
        <v>11020</v>
      </c>
      <c r="H10" s="23">
        <f t="shared" si="15"/>
        <v>8.7127228682093924E-3</v>
      </c>
      <c r="I10" s="41">
        <v>10680</v>
      </c>
      <c r="J10" s="54">
        <f t="shared" si="16"/>
        <v>340</v>
      </c>
      <c r="K10" s="23">
        <f t="shared" si="17"/>
        <v>3.1835205992509365E-2</v>
      </c>
      <c r="L10" s="54">
        <f t="shared" si="66"/>
        <v>2423.5407480575377</v>
      </c>
      <c r="M10" s="42">
        <v>10530</v>
      </c>
      <c r="N10" s="42">
        <v>10665</v>
      </c>
      <c r="O10" s="27">
        <f t="shared" si="18"/>
        <v>-135</v>
      </c>
      <c r="P10" s="23">
        <f t="shared" si="19"/>
        <v>-1.2658227848101266E-2</v>
      </c>
      <c r="Q10" s="42">
        <v>1473</v>
      </c>
      <c r="R10" s="42">
        <v>8479</v>
      </c>
      <c r="S10" s="42">
        <v>108</v>
      </c>
      <c r="T10" s="42">
        <v>458</v>
      </c>
      <c r="U10" s="42">
        <v>502</v>
      </c>
      <c r="V10" s="23">
        <f t="shared" si="20"/>
        <v>0.1336660617059891</v>
      </c>
      <c r="W10" s="23">
        <f t="shared" si="21"/>
        <v>0.76941923774954624</v>
      </c>
      <c r="X10" s="23">
        <f t="shared" si="22"/>
        <v>9.8003629764065337E-3</v>
      </c>
      <c r="Y10" s="23">
        <f t="shared" si="22"/>
        <v>4.1560798548094371E-2</v>
      </c>
      <c r="Z10" s="23">
        <f t="shared" si="22"/>
        <v>4.5553539019963701E-2</v>
      </c>
      <c r="AA10" s="19">
        <v>1480</v>
      </c>
      <c r="AB10" s="19">
        <v>2566</v>
      </c>
      <c r="AC10" s="19">
        <v>4218</v>
      </c>
      <c r="AD10" s="19">
        <v>2266</v>
      </c>
      <c r="AE10" s="23">
        <f t="shared" si="23"/>
        <v>0.14055080721747387</v>
      </c>
      <c r="AF10" s="23">
        <f t="shared" si="0"/>
        <v>0.24368471035137701</v>
      </c>
      <c r="AG10" s="23">
        <f t="shared" si="0"/>
        <v>0.40056980056980057</v>
      </c>
      <c r="AH10" s="23">
        <f t="shared" si="0"/>
        <v>0.21519468186134852</v>
      </c>
      <c r="AI10" s="55">
        <v>5904</v>
      </c>
      <c r="AJ10" s="23">
        <f t="shared" si="24"/>
        <v>1.0775944674723072E-2</v>
      </c>
      <c r="AK10" s="57">
        <v>4987</v>
      </c>
      <c r="AL10" s="54">
        <f t="shared" si="25"/>
        <v>917</v>
      </c>
      <c r="AM10" s="23">
        <f t="shared" si="26"/>
        <v>0.18387808301584119</v>
      </c>
      <c r="AN10" s="19">
        <v>3245</v>
      </c>
      <c r="AO10" s="19">
        <v>1516</v>
      </c>
      <c r="AP10" s="19">
        <v>748</v>
      </c>
      <c r="AQ10" s="19">
        <v>395</v>
      </c>
      <c r="AR10" s="23">
        <f t="shared" si="27"/>
        <v>0.54962737127371275</v>
      </c>
      <c r="AS10" s="23">
        <f t="shared" si="1"/>
        <v>0.25677506775067749</v>
      </c>
      <c r="AT10" s="23">
        <f t="shared" si="1"/>
        <v>0.12669376693766937</v>
      </c>
      <c r="AU10" s="23">
        <f t="shared" si="1"/>
        <v>6.6903794037940376E-2</v>
      </c>
      <c r="AV10" s="19">
        <v>10519</v>
      </c>
      <c r="AW10" s="32">
        <f t="shared" si="2"/>
        <v>1.7816734417344173</v>
      </c>
      <c r="AX10" s="19">
        <v>9736</v>
      </c>
      <c r="AY10" s="19">
        <v>250</v>
      </c>
      <c r="AZ10" s="19">
        <v>150</v>
      </c>
      <c r="BA10" s="19">
        <v>43</v>
      </c>
      <c r="BB10" s="19">
        <v>86</v>
      </c>
      <c r="BC10" s="23">
        <f t="shared" si="28"/>
        <v>0.94846566000974186</v>
      </c>
      <c r="BD10" s="23">
        <f t="shared" si="3"/>
        <v>2.4354603019970774E-2</v>
      </c>
      <c r="BE10" s="23">
        <f t="shared" si="3"/>
        <v>1.4612761811982464E-2</v>
      </c>
      <c r="BF10" s="23">
        <f t="shared" si="3"/>
        <v>4.1889917194349729E-3</v>
      </c>
      <c r="BG10" s="23">
        <f t="shared" si="3"/>
        <v>8.3779834388699459E-3</v>
      </c>
      <c r="BH10" s="19">
        <v>8170</v>
      </c>
      <c r="BI10" s="19">
        <v>1995</v>
      </c>
      <c r="BJ10" s="19">
        <v>20</v>
      </c>
      <c r="BK10" s="19">
        <v>345</v>
      </c>
      <c r="BL10" s="23">
        <f t="shared" si="29"/>
        <v>0.77587844254510918</v>
      </c>
      <c r="BM10" s="23">
        <f t="shared" si="30"/>
        <v>0.18945868945868946</v>
      </c>
      <c r="BN10" s="23">
        <f t="shared" si="31"/>
        <v>1.8993352326685661E-3</v>
      </c>
      <c r="BO10" s="23">
        <f t="shared" si="32"/>
        <v>3.2763532763532763E-2</v>
      </c>
      <c r="BP10" s="30">
        <v>9883</v>
      </c>
      <c r="BQ10" s="23">
        <f t="shared" si="33"/>
        <v>1.2693523901020569E-2</v>
      </c>
      <c r="BR10" s="11">
        <v>3957</v>
      </c>
      <c r="BS10" s="11">
        <v>236</v>
      </c>
      <c r="BT10" s="11">
        <v>1366</v>
      </c>
      <c r="BU10" s="11">
        <v>725</v>
      </c>
      <c r="BV10" s="11">
        <v>2760</v>
      </c>
      <c r="BW10" s="11">
        <v>839</v>
      </c>
      <c r="BX10" s="23">
        <f t="shared" si="34"/>
        <v>0.40038449863401804</v>
      </c>
      <c r="BY10" s="23">
        <f t="shared" si="4"/>
        <v>2.3879388849539614E-2</v>
      </c>
      <c r="BZ10" s="23">
        <f t="shared" si="35"/>
        <v>0.13821714054436912</v>
      </c>
      <c r="CA10" s="23">
        <f t="shared" si="35"/>
        <v>7.3358292016594148E-2</v>
      </c>
      <c r="CB10" s="23">
        <f t="shared" si="35"/>
        <v>0.27926742891834461</v>
      </c>
      <c r="CC10" s="23">
        <f t="shared" si="35"/>
        <v>8.4893251037134479E-2</v>
      </c>
      <c r="CD10" s="50">
        <v>9341</v>
      </c>
      <c r="CE10" s="54">
        <f t="shared" si="36"/>
        <v>542</v>
      </c>
      <c r="CF10" s="23">
        <f t="shared" si="37"/>
        <v>5.8023766192056528E-2</v>
      </c>
      <c r="CG10" s="11">
        <v>9630</v>
      </c>
      <c r="CH10" s="11">
        <v>253</v>
      </c>
      <c r="CI10" s="11">
        <v>5144</v>
      </c>
      <c r="CJ10" s="64">
        <f t="shared" si="38"/>
        <v>4486</v>
      </c>
      <c r="CK10" s="65">
        <f t="shared" si="39"/>
        <v>1.8720839813374806</v>
      </c>
      <c r="CL10" s="65">
        <f t="shared" si="40"/>
        <v>1.8312025199184732</v>
      </c>
      <c r="CM10" s="44">
        <v>43912</v>
      </c>
      <c r="CN10" s="11">
        <v>575</v>
      </c>
      <c r="CO10" s="11">
        <v>2475</v>
      </c>
      <c r="CP10" s="11">
        <v>3650</v>
      </c>
      <c r="CQ10" s="11">
        <v>851</v>
      </c>
      <c r="CR10" s="11">
        <v>399</v>
      </c>
      <c r="CS10" s="23">
        <f t="shared" si="41"/>
        <v>7.2327044025157231E-2</v>
      </c>
      <c r="CT10" s="23">
        <f t="shared" si="5"/>
        <v>0.31132075471698112</v>
      </c>
      <c r="CU10" s="23">
        <f t="shared" si="5"/>
        <v>0.45911949685534592</v>
      </c>
      <c r="CV10" s="23">
        <f t="shared" si="5"/>
        <v>0.1070440251572327</v>
      </c>
      <c r="CW10" s="23">
        <f t="shared" si="5"/>
        <v>5.0188679245283016E-2</v>
      </c>
      <c r="CX10" s="23">
        <f t="shared" si="6"/>
        <v>4.4884823848238484E-2</v>
      </c>
      <c r="CY10" s="11">
        <v>265</v>
      </c>
      <c r="CZ10" s="23">
        <f t="shared" si="42"/>
        <v>0.14877840098868714</v>
      </c>
      <c r="DA10" s="11">
        <v>1565</v>
      </c>
      <c r="DB10" s="11">
        <v>10519</v>
      </c>
      <c r="DC10" s="11">
        <v>1803</v>
      </c>
      <c r="DD10" s="11">
        <v>825</v>
      </c>
      <c r="DE10" s="11">
        <v>1294</v>
      </c>
      <c r="DF10" s="11">
        <v>358</v>
      </c>
      <c r="DG10" s="11">
        <v>1062</v>
      </c>
      <c r="DH10" s="23">
        <f t="shared" si="43"/>
        <v>0.33751403968551102</v>
      </c>
      <c r="DI10" s="23">
        <f t="shared" si="7"/>
        <v>0.15443654062149006</v>
      </c>
      <c r="DJ10" s="23">
        <f t="shared" si="7"/>
        <v>0.242231374017222</v>
      </c>
      <c r="DK10" s="23">
        <f t="shared" si="7"/>
        <v>6.7016098839386001E-2</v>
      </c>
      <c r="DL10" s="23">
        <f t="shared" si="7"/>
        <v>0.19880194683639085</v>
      </c>
      <c r="DM10" s="23">
        <f t="shared" si="44"/>
        <v>0.62356009563138448</v>
      </c>
      <c r="DN10" s="11">
        <v>5738</v>
      </c>
      <c r="DO10" s="11">
        <v>9202</v>
      </c>
      <c r="DP10" s="11">
        <v>7452</v>
      </c>
      <c r="DQ10" s="11">
        <v>1197</v>
      </c>
      <c r="DR10" s="11">
        <v>1230</v>
      </c>
      <c r="DS10" s="11">
        <v>640</v>
      </c>
      <c r="DT10" s="23">
        <f t="shared" si="45"/>
        <v>0.70843236049054092</v>
      </c>
      <c r="DU10" s="23">
        <f t="shared" si="8"/>
        <v>0.11379408689038882</v>
      </c>
      <c r="DV10" s="23">
        <f t="shared" si="8"/>
        <v>0.11693126723072536</v>
      </c>
      <c r="DW10" s="23">
        <f t="shared" si="8"/>
        <v>6.0842285388344901E-2</v>
      </c>
      <c r="DX10" s="10">
        <v>6312</v>
      </c>
      <c r="DY10" s="23">
        <f t="shared" si="46"/>
        <v>1.021698136113112E-2</v>
      </c>
      <c r="DZ10" s="20">
        <v>2533</v>
      </c>
      <c r="EA10" s="20">
        <v>3371</v>
      </c>
      <c r="EB10" s="23">
        <f t="shared" si="47"/>
        <v>0.42903116531165314</v>
      </c>
      <c r="EC10" s="23">
        <f t="shared" si="47"/>
        <v>0.57096883468834692</v>
      </c>
      <c r="ED10" s="12">
        <v>158900</v>
      </c>
      <c r="EE10" s="45">
        <v>830</v>
      </c>
      <c r="EF10" s="16">
        <v>1963</v>
      </c>
      <c r="EG10" s="16">
        <v>2829</v>
      </c>
      <c r="EH10" s="16">
        <v>88</v>
      </c>
      <c r="EI10" s="16">
        <v>408</v>
      </c>
      <c r="EJ10" s="16">
        <v>2587</v>
      </c>
      <c r="EK10" s="16">
        <v>400</v>
      </c>
      <c r="EL10" s="23">
        <f t="shared" si="48"/>
        <v>0.44819391634980987</v>
      </c>
      <c r="EM10" s="23">
        <f t="shared" si="9"/>
        <v>1.3941698352344741E-2</v>
      </c>
      <c r="EN10" s="23">
        <f t="shared" si="9"/>
        <v>6.4638783269961975E-2</v>
      </c>
      <c r="EO10" s="23">
        <f t="shared" si="9"/>
        <v>0.40985424588086183</v>
      </c>
      <c r="EP10" s="23">
        <f t="shared" si="9"/>
        <v>6.3371356147021551E-2</v>
      </c>
      <c r="EQ10" s="21">
        <v>5904</v>
      </c>
      <c r="ER10" s="21">
        <v>408</v>
      </c>
      <c r="ES10" s="23">
        <f t="shared" si="49"/>
        <v>0.93536121673003803</v>
      </c>
      <c r="ET10" s="23">
        <f t="shared" si="49"/>
        <v>6.4638783269961975E-2</v>
      </c>
      <c r="EU10" s="21">
        <v>191</v>
      </c>
      <c r="EV10" s="21">
        <v>3129</v>
      </c>
      <c r="EW10" s="21">
        <v>870</v>
      </c>
      <c r="EX10" s="21">
        <v>1714</v>
      </c>
      <c r="EY10" s="23">
        <f t="shared" si="50"/>
        <v>3.2350948509485097E-2</v>
      </c>
      <c r="EZ10" s="23">
        <f t="shared" si="10"/>
        <v>0.52997967479674801</v>
      </c>
      <c r="FA10" s="23">
        <f t="shared" si="10"/>
        <v>0.14735772357723578</v>
      </c>
      <c r="FB10" s="23">
        <f t="shared" si="10"/>
        <v>0.29031165311653118</v>
      </c>
      <c r="FC10" s="33">
        <v>122991900</v>
      </c>
      <c r="FD10" s="33">
        <v>102446180</v>
      </c>
      <c r="FE10" s="33">
        <v>40559040</v>
      </c>
      <c r="FF10" s="33">
        <v>9392110</v>
      </c>
      <c r="FG10" s="23">
        <f t="shared" si="51"/>
        <v>0.44661114742940383</v>
      </c>
      <c r="FH10" s="23">
        <f t="shared" si="11"/>
        <v>0.37200503447429661</v>
      </c>
      <c r="FI10" s="23">
        <f t="shared" si="11"/>
        <v>0.14727896221649628</v>
      </c>
      <c r="FJ10" s="23">
        <f t="shared" si="11"/>
        <v>3.4104855879803289E-2</v>
      </c>
      <c r="FK10" s="33">
        <v>229.07086699999999</v>
      </c>
      <c r="FL10" s="23">
        <f t="shared" si="12"/>
        <v>7.8714883975250491E-2</v>
      </c>
      <c r="FM10" s="23">
        <f t="shared" si="52"/>
        <v>0.11788463985838718</v>
      </c>
      <c r="FN10" s="33">
        <v>343.06010876969697</v>
      </c>
      <c r="FO10" s="37">
        <v>2909.6424931129477</v>
      </c>
      <c r="FP10" s="37">
        <v>626.62664485654182</v>
      </c>
      <c r="FQ10" s="37">
        <v>667.57151866189167</v>
      </c>
      <c r="FR10" s="23">
        <f t="shared" si="53"/>
        <v>0.21536207501084814</v>
      </c>
      <c r="FS10" s="23">
        <f t="shared" si="54"/>
        <v>-6.1334063333650719E-2</v>
      </c>
      <c r="FT10" s="38">
        <f t="shared" si="55"/>
        <v>-40.944873805349857</v>
      </c>
      <c r="FU10" s="46">
        <v>4592</v>
      </c>
      <c r="FV10" s="46">
        <v>426</v>
      </c>
      <c r="FW10" s="46">
        <v>126</v>
      </c>
      <c r="FX10" s="46">
        <v>73</v>
      </c>
      <c r="FY10" s="46">
        <v>63</v>
      </c>
      <c r="FZ10" s="46">
        <v>12</v>
      </c>
      <c r="GA10" s="23">
        <f t="shared" si="56"/>
        <v>0.86772486772486768</v>
      </c>
      <c r="GB10" s="23">
        <f t="shared" si="57"/>
        <v>8.0498866213151929E-2</v>
      </c>
      <c r="GC10" s="23">
        <f t="shared" si="58"/>
        <v>2.3809523809523808E-2</v>
      </c>
      <c r="GD10" s="23">
        <f t="shared" si="59"/>
        <v>1.3794406651549509E-2</v>
      </c>
      <c r="GE10" s="23">
        <f t="shared" si="60"/>
        <v>1.1904761904761904E-2</v>
      </c>
      <c r="GF10" s="23">
        <f t="shared" si="61"/>
        <v>2.2675736961451248E-3</v>
      </c>
      <c r="GG10" s="46">
        <v>1521</v>
      </c>
      <c r="GH10" s="46">
        <v>5229</v>
      </c>
      <c r="GI10" s="23">
        <f t="shared" si="62"/>
        <v>0.2908777969018933</v>
      </c>
      <c r="GJ10" s="22">
        <v>515</v>
      </c>
      <c r="GK10" s="22">
        <v>3055</v>
      </c>
      <c r="GL10" s="22">
        <v>2334</v>
      </c>
      <c r="GM10" s="23">
        <f t="shared" si="63"/>
        <v>8.7228997289972895E-2</v>
      </c>
      <c r="GN10" s="23">
        <f t="shared" si="14"/>
        <v>0.51744579945799463</v>
      </c>
      <c r="GO10" s="23">
        <f t="shared" si="14"/>
        <v>0.39532520325203252</v>
      </c>
      <c r="GP10" s="68">
        <v>870</v>
      </c>
      <c r="GQ10" s="23">
        <f t="shared" si="64"/>
        <v>7.8947368421052627E-2</v>
      </c>
      <c r="GR10" s="17">
        <v>1.1348909999999999</v>
      </c>
      <c r="GS10" s="68">
        <v>5202</v>
      </c>
      <c r="GT10" s="23">
        <f t="shared" si="65"/>
        <v>0.47205081669691468</v>
      </c>
      <c r="GU10" s="18">
        <v>36</v>
      </c>
    </row>
    <row r="11" spans="1:203" x14ac:dyDescent="0.25">
      <c r="A11" s="60" t="s">
        <v>14</v>
      </c>
      <c r="B11" s="13" t="s">
        <v>144</v>
      </c>
      <c r="C11" s="62">
        <v>2.5446113549999998</v>
      </c>
      <c r="D11" s="62">
        <v>1628.55785775</v>
      </c>
      <c r="E11" s="13" t="s">
        <v>295</v>
      </c>
      <c r="F11" s="13" t="s">
        <v>151</v>
      </c>
      <c r="G11" s="71">
        <v>897</v>
      </c>
      <c r="H11" s="23">
        <f t="shared" si="15"/>
        <v>7.0919350388237983E-4</v>
      </c>
      <c r="I11" s="41">
        <v>854</v>
      </c>
      <c r="J11" s="54">
        <f t="shared" si="16"/>
        <v>43</v>
      </c>
      <c r="K11" s="23">
        <f t="shared" si="17"/>
        <v>5.0351288056206089E-2</v>
      </c>
      <c r="L11" s="54">
        <f t="shared" si="66"/>
        <v>352.50962715286636</v>
      </c>
      <c r="M11" s="42">
        <v>808</v>
      </c>
      <c r="N11" s="42">
        <v>938</v>
      </c>
      <c r="O11" s="27">
        <f t="shared" si="18"/>
        <v>-130</v>
      </c>
      <c r="P11" s="23">
        <f t="shared" si="19"/>
        <v>-0.13859275053304904</v>
      </c>
      <c r="Q11" s="42">
        <v>810</v>
      </c>
      <c r="R11" s="42">
        <v>7</v>
      </c>
      <c r="S11" s="42">
        <v>21</v>
      </c>
      <c r="T11" s="42">
        <v>30</v>
      </c>
      <c r="U11" s="42">
        <v>29</v>
      </c>
      <c r="V11" s="23">
        <f t="shared" si="20"/>
        <v>0.90301003344481601</v>
      </c>
      <c r="W11" s="23">
        <f t="shared" si="21"/>
        <v>7.803790412486065E-3</v>
      </c>
      <c r="X11" s="23">
        <f t="shared" si="22"/>
        <v>2.3411371237458192E-2</v>
      </c>
      <c r="Y11" s="23">
        <f t="shared" si="22"/>
        <v>3.3444816053511704E-2</v>
      </c>
      <c r="Z11" s="23">
        <f t="shared" si="22"/>
        <v>3.2329988851727984E-2</v>
      </c>
      <c r="AA11" s="19">
        <v>250</v>
      </c>
      <c r="AB11" s="19">
        <v>101</v>
      </c>
      <c r="AC11" s="19">
        <v>324</v>
      </c>
      <c r="AD11" s="19">
        <v>133</v>
      </c>
      <c r="AE11" s="23">
        <f t="shared" si="23"/>
        <v>0.3094059405940594</v>
      </c>
      <c r="AF11" s="23">
        <f t="shared" si="0"/>
        <v>0.125</v>
      </c>
      <c r="AG11" s="23">
        <f t="shared" si="0"/>
        <v>0.40099009900990101</v>
      </c>
      <c r="AH11" s="23">
        <f t="shared" si="0"/>
        <v>0.16460396039603961</v>
      </c>
      <c r="AI11" s="55">
        <v>281</v>
      </c>
      <c r="AJ11" s="23">
        <f t="shared" si="24"/>
        <v>5.1287948062282913E-4</v>
      </c>
      <c r="AK11" s="57">
        <v>308</v>
      </c>
      <c r="AL11" s="54">
        <f t="shared" si="25"/>
        <v>-27</v>
      </c>
      <c r="AM11" s="23">
        <f t="shared" si="26"/>
        <v>-8.7662337662337664E-2</v>
      </c>
      <c r="AN11" s="19">
        <v>45</v>
      </c>
      <c r="AO11" s="19">
        <v>104</v>
      </c>
      <c r="AP11" s="19">
        <v>49</v>
      </c>
      <c r="AQ11" s="19">
        <v>83</v>
      </c>
      <c r="AR11" s="23">
        <f t="shared" si="27"/>
        <v>0.16014234875444841</v>
      </c>
      <c r="AS11" s="23">
        <f t="shared" si="1"/>
        <v>0.37010676156583627</v>
      </c>
      <c r="AT11" s="23">
        <f t="shared" si="1"/>
        <v>0.17437722419928825</v>
      </c>
      <c r="AU11" s="23">
        <f t="shared" si="1"/>
        <v>0.29537366548042704</v>
      </c>
      <c r="AV11" s="19">
        <v>808</v>
      </c>
      <c r="AW11" s="32">
        <f t="shared" si="2"/>
        <v>2.8754448398576513</v>
      </c>
      <c r="AX11" s="19">
        <v>718</v>
      </c>
      <c r="AY11" s="19">
        <v>0</v>
      </c>
      <c r="AZ11" s="19">
        <v>18</v>
      </c>
      <c r="BA11" s="19">
        <v>8</v>
      </c>
      <c r="BB11" s="19">
        <v>4</v>
      </c>
      <c r="BC11" s="23">
        <f t="shared" si="28"/>
        <v>0.9598930481283422</v>
      </c>
      <c r="BD11" s="23">
        <f t="shared" si="3"/>
        <v>0</v>
      </c>
      <c r="BE11" s="23">
        <f t="shared" si="3"/>
        <v>2.4064171122994651E-2</v>
      </c>
      <c r="BF11" s="23">
        <f t="shared" si="3"/>
        <v>1.06951871657754E-2</v>
      </c>
      <c r="BG11" s="23">
        <f t="shared" si="3"/>
        <v>5.3475935828877002E-3</v>
      </c>
      <c r="BH11" s="19">
        <v>511</v>
      </c>
      <c r="BI11" s="19">
        <v>244</v>
      </c>
      <c r="BJ11" s="19">
        <v>10</v>
      </c>
      <c r="BK11" s="19">
        <v>43</v>
      </c>
      <c r="BL11" s="23">
        <f t="shared" si="29"/>
        <v>0.63242574257425743</v>
      </c>
      <c r="BM11" s="23">
        <f t="shared" si="30"/>
        <v>0.30198019801980197</v>
      </c>
      <c r="BN11" s="23">
        <f t="shared" si="31"/>
        <v>1.2376237623762377E-2</v>
      </c>
      <c r="BO11" s="23">
        <f t="shared" si="32"/>
        <v>5.3217821782178217E-2</v>
      </c>
      <c r="BP11" s="30">
        <v>146</v>
      </c>
      <c r="BQ11" s="23">
        <f t="shared" si="33"/>
        <v>1.8751942624193089E-4</v>
      </c>
      <c r="BR11" s="11">
        <v>62</v>
      </c>
      <c r="BS11" s="11">
        <v>0</v>
      </c>
      <c r="BT11" s="11">
        <v>4</v>
      </c>
      <c r="BU11" s="11">
        <v>0</v>
      </c>
      <c r="BV11" s="11">
        <v>13</v>
      </c>
      <c r="BW11" s="11">
        <v>67</v>
      </c>
      <c r="BX11" s="23">
        <f t="shared" si="34"/>
        <v>0.42465753424657532</v>
      </c>
      <c r="BY11" s="23">
        <f t="shared" si="4"/>
        <v>0</v>
      </c>
      <c r="BZ11" s="23">
        <f t="shared" si="35"/>
        <v>2.7397260273972601E-2</v>
      </c>
      <c r="CA11" s="23">
        <f t="shared" si="35"/>
        <v>0</v>
      </c>
      <c r="CB11" s="23">
        <f t="shared" si="35"/>
        <v>8.9041095890410954E-2</v>
      </c>
      <c r="CC11" s="23">
        <f t="shared" si="35"/>
        <v>0.4589041095890411</v>
      </c>
      <c r="CD11" s="50">
        <v>57</v>
      </c>
      <c r="CE11" s="54">
        <f t="shared" si="36"/>
        <v>89</v>
      </c>
      <c r="CF11" s="23">
        <f t="shared" si="37"/>
        <v>1.5614035087719298</v>
      </c>
      <c r="CG11" s="11">
        <v>146</v>
      </c>
      <c r="CH11" s="11">
        <v>0</v>
      </c>
      <c r="CI11" s="11">
        <v>403</v>
      </c>
      <c r="CJ11" s="64">
        <f t="shared" si="38"/>
        <v>-257</v>
      </c>
      <c r="CK11" s="65">
        <f t="shared" si="39"/>
        <v>0.36228287841191065</v>
      </c>
      <c r="CL11" s="65">
        <f t="shared" si="40"/>
        <v>0.36228287841191065</v>
      </c>
      <c r="CM11" s="44">
        <v>187083</v>
      </c>
      <c r="CN11" s="11">
        <v>4</v>
      </c>
      <c r="CO11" s="11">
        <v>27</v>
      </c>
      <c r="CP11" s="11">
        <v>41</v>
      </c>
      <c r="CQ11" s="11">
        <v>205</v>
      </c>
      <c r="CR11" s="11">
        <v>243</v>
      </c>
      <c r="CS11" s="23">
        <f t="shared" si="41"/>
        <v>7.6923076923076927E-3</v>
      </c>
      <c r="CT11" s="23">
        <f t="shared" si="5"/>
        <v>5.1923076923076926E-2</v>
      </c>
      <c r="CU11" s="23">
        <f t="shared" si="5"/>
        <v>7.8846153846153844E-2</v>
      </c>
      <c r="CV11" s="23">
        <f t="shared" si="5"/>
        <v>0.39423076923076922</v>
      </c>
      <c r="CW11" s="23">
        <f t="shared" si="5"/>
        <v>0.46730769230769231</v>
      </c>
      <c r="CX11" s="23">
        <f t="shared" si="6"/>
        <v>0.12811387900355872</v>
      </c>
      <c r="CY11" s="11">
        <v>36</v>
      </c>
      <c r="CZ11" s="23">
        <f t="shared" si="42"/>
        <v>1.3613861386138614E-2</v>
      </c>
      <c r="DA11" s="11">
        <v>11</v>
      </c>
      <c r="DB11" s="11">
        <v>808</v>
      </c>
      <c r="DC11" s="11">
        <v>245</v>
      </c>
      <c r="DD11" s="11">
        <v>13</v>
      </c>
      <c r="DE11" s="11">
        <v>59</v>
      </c>
      <c r="DF11" s="11">
        <v>14</v>
      </c>
      <c r="DG11" s="11">
        <v>6</v>
      </c>
      <c r="DH11" s="23">
        <f t="shared" si="43"/>
        <v>0.72700296735905046</v>
      </c>
      <c r="DI11" s="23">
        <f t="shared" si="7"/>
        <v>3.857566765578635E-2</v>
      </c>
      <c r="DJ11" s="23">
        <f t="shared" si="7"/>
        <v>0.17507418397626112</v>
      </c>
      <c r="DK11" s="23">
        <f t="shared" si="7"/>
        <v>4.1543026706231452E-2</v>
      </c>
      <c r="DL11" s="23">
        <f t="shared" si="7"/>
        <v>1.7804154302670624E-2</v>
      </c>
      <c r="DM11" s="23">
        <f t="shared" si="44"/>
        <v>0.57499999999999996</v>
      </c>
      <c r="DN11" s="11">
        <v>345</v>
      </c>
      <c r="DO11" s="11">
        <v>600</v>
      </c>
      <c r="DP11" s="11">
        <v>772</v>
      </c>
      <c r="DQ11" s="11">
        <v>23</v>
      </c>
      <c r="DR11" s="11">
        <v>2</v>
      </c>
      <c r="DS11" s="11">
        <v>11</v>
      </c>
      <c r="DT11" s="23">
        <f t="shared" si="45"/>
        <v>0.95544554455445541</v>
      </c>
      <c r="DU11" s="23">
        <f t="shared" si="8"/>
        <v>2.8465346534653466E-2</v>
      </c>
      <c r="DV11" s="23">
        <f t="shared" si="8"/>
        <v>2.4752475247524753E-3</v>
      </c>
      <c r="DW11" s="23">
        <f t="shared" si="8"/>
        <v>1.3613861386138614E-2</v>
      </c>
      <c r="DX11" s="10">
        <v>300</v>
      </c>
      <c r="DY11" s="23">
        <f t="shared" si="46"/>
        <v>4.8559797343779087E-4</v>
      </c>
      <c r="DZ11" s="20">
        <v>280</v>
      </c>
      <c r="EA11" s="20">
        <v>1</v>
      </c>
      <c r="EB11" s="23">
        <f t="shared" si="47"/>
        <v>0.99644128113879005</v>
      </c>
      <c r="EC11" s="23">
        <f t="shared" si="47"/>
        <v>3.5587188612099642E-3</v>
      </c>
      <c r="ED11" s="12">
        <v>750000</v>
      </c>
      <c r="EE11" s="45">
        <v>0</v>
      </c>
      <c r="EF11" s="16">
        <v>1989</v>
      </c>
      <c r="EG11" s="16">
        <v>300</v>
      </c>
      <c r="EH11" s="16">
        <v>0</v>
      </c>
      <c r="EI11" s="16">
        <v>0</v>
      </c>
      <c r="EJ11" s="16">
        <v>0</v>
      </c>
      <c r="EK11" s="16">
        <v>0</v>
      </c>
      <c r="EL11" s="23">
        <f t="shared" si="48"/>
        <v>1</v>
      </c>
      <c r="EM11" s="23">
        <f t="shared" si="9"/>
        <v>0</v>
      </c>
      <c r="EN11" s="23">
        <f t="shared" si="9"/>
        <v>0</v>
      </c>
      <c r="EO11" s="23">
        <f t="shared" si="9"/>
        <v>0</v>
      </c>
      <c r="EP11" s="23">
        <f t="shared" si="9"/>
        <v>0</v>
      </c>
      <c r="EQ11" s="21">
        <v>281</v>
      </c>
      <c r="ER11" s="21">
        <v>19</v>
      </c>
      <c r="ES11" s="23">
        <f t="shared" si="49"/>
        <v>0.93666666666666665</v>
      </c>
      <c r="ET11" s="23">
        <f t="shared" si="49"/>
        <v>6.3333333333333339E-2</v>
      </c>
      <c r="EU11" s="21">
        <v>17</v>
      </c>
      <c r="EV11" s="21">
        <v>108</v>
      </c>
      <c r="EW11" s="21">
        <v>68</v>
      </c>
      <c r="EX11" s="21">
        <v>88</v>
      </c>
      <c r="EY11" s="23">
        <f t="shared" si="50"/>
        <v>6.0498220640569395E-2</v>
      </c>
      <c r="EZ11" s="23">
        <f t="shared" si="10"/>
        <v>0.38434163701067614</v>
      </c>
      <c r="FA11" s="23">
        <f t="shared" si="10"/>
        <v>0.24199288256227758</v>
      </c>
      <c r="FB11" s="23">
        <f t="shared" si="10"/>
        <v>0.31316725978647686</v>
      </c>
      <c r="FC11" s="33">
        <v>70200760</v>
      </c>
      <c r="FD11" s="33">
        <v>4100</v>
      </c>
      <c r="FE11" s="33">
        <v>0</v>
      </c>
      <c r="FF11" s="33">
        <v>1597030</v>
      </c>
      <c r="FG11" s="23">
        <f t="shared" si="51"/>
        <v>0.9777007262622196</v>
      </c>
      <c r="FH11" s="23">
        <f t="shared" si="11"/>
        <v>5.7101560975623343E-5</v>
      </c>
      <c r="FI11" s="23">
        <f t="shared" si="11"/>
        <v>0</v>
      </c>
      <c r="FJ11" s="23">
        <f t="shared" si="11"/>
        <v>2.2242172176804818E-2</v>
      </c>
      <c r="FK11" s="33">
        <v>640.49069299999996</v>
      </c>
      <c r="FL11" s="23">
        <f t="shared" si="12"/>
        <v>0.39328703610499649</v>
      </c>
      <c r="FM11" s="23">
        <f t="shared" si="52"/>
        <v>0.1149868858368563</v>
      </c>
      <c r="FN11" s="33">
        <v>187.26279646781452</v>
      </c>
      <c r="FO11" s="37">
        <v>1649.8453856749311</v>
      </c>
      <c r="FP11" s="37">
        <v>1217.0760731623525</v>
      </c>
      <c r="FQ11" s="37">
        <v>1230.7768445381521</v>
      </c>
      <c r="FR11" s="23">
        <f t="shared" si="53"/>
        <v>0.7376909883373477</v>
      </c>
      <c r="FS11" s="23">
        <f t="shared" si="54"/>
        <v>-1.1131807879389222E-2</v>
      </c>
      <c r="FT11" s="38">
        <f t="shared" si="55"/>
        <v>-13.700771375799604</v>
      </c>
      <c r="FU11" s="46">
        <v>279</v>
      </c>
      <c r="FV11" s="46">
        <v>4</v>
      </c>
      <c r="FW11" s="46">
        <v>2</v>
      </c>
      <c r="FX11" s="46">
        <v>0</v>
      </c>
      <c r="FY11" s="46">
        <v>43</v>
      </c>
      <c r="FZ11" s="46">
        <v>2</v>
      </c>
      <c r="GA11" s="23">
        <f t="shared" si="56"/>
        <v>0.84545454545454546</v>
      </c>
      <c r="GB11" s="23">
        <f t="shared" si="57"/>
        <v>1.2121212121212121E-2</v>
      </c>
      <c r="GC11" s="23">
        <f t="shared" si="58"/>
        <v>6.0606060606060606E-3</v>
      </c>
      <c r="GD11" s="23">
        <f t="shared" si="59"/>
        <v>0</v>
      </c>
      <c r="GE11" s="23">
        <f t="shared" si="60"/>
        <v>0.13030303030303031</v>
      </c>
      <c r="GF11" s="23">
        <f t="shared" si="61"/>
        <v>6.0606060606060606E-3</v>
      </c>
      <c r="GG11" s="46">
        <v>111</v>
      </c>
      <c r="GH11" s="46">
        <v>287</v>
      </c>
      <c r="GI11" s="23">
        <f t="shared" si="62"/>
        <v>0.38675958188153309</v>
      </c>
      <c r="GJ11" s="22">
        <v>4</v>
      </c>
      <c r="GK11" s="22">
        <v>40</v>
      </c>
      <c r="GL11" s="22">
        <v>237</v>
      </c>
      <c r="GM11" s="23">
        <f t="shared" si="63"/>
        <v>1.4234875444839857E-2</v>
      </c>
      <c r="GN11" s="23">
        <f t="shared" si="14"/>
        <v>0.14234875444839859</v>
      </c>
      <c r="GO11" s="23">
        <f t="shared" si="14"/>
        <v>0.84341637010676151</v>
      </c>
      <c r="GP11" s="68">
        <v>204</v>
      </c>
      <c r="GQ11" s="23">
        <f t="shared" si="64"/>
        <v>0.22742474916387959</v>
      </c>
      <c r="GR11" s="17">
        <v>4.5669250000000003</v>
      </c>
      <c r="GS11" s="68">
        <v>0</v>
      </c>
      <c r="GT11" s="23">
        <f t="shared" si="65"/>
        <v>0</v>
      </c>
      <c r="GU11" s="18">
        <v>0</v>
      </c>
    </row>
    <row r="12" spans="1:203" x14ac:dyDescent="0.25">
      <c r="A12" s="60" t="s">
        <v>15</v>
      </c>
      <c r="B12" s="13" t="s">
        <v>143</v>
      </c>
      <c r="C12" s="62">
        <v>5.6723642117999997</v>
      </c>
      <c r="D12" s="62">
        <v>3630.3277869900003</v>
      </c>
      <c r="E12" s="13" t="s">
        <v>295</v>
      </c>
      <c r="F12" s="13" t="s">
        <v>152</v>
      </c>
      <c r="G12" s="71">
        <v>18545</v>
      </c>
      <c r="H12" s="23">
        <f t="shared" si="15"/>
        <v>1.4662200144368712E-2</v>
      </c>
      <c r="I12" s="41">
        <v>18905</v>
      </c>
      <c r="J12" s="54">
        <f t="shared" si="16"/>
        <v>-360</v>
      </c>
      <c r="K12" s="23">
        <f t="shared" si="17"/>
        <v>-1.9042581327691085E-2</v>
      </c>
      <c r="L12" s="54">
        <f t="shared" si="66"/>
        <v>3269.3598837362301</v>
      </c>
      <c r="M12" s="42">
        <v>18713</v>
      </c>
      <c r="N12" s="42">
        <v>19001</v>
      </c>
      <c r="O12" s="27">
        <f t="shared" si="18"/>
        <v>-288</v>
      </c>
      <c r="P12" s="23">
        <f t="shared" si="19"/>
        <v>-1.5157096994895005E-2</v>
      </c>
      <c r="Q12" s="42">
        <v>15258</v>
      </c>
      <c r="R12" s="42">
        <v>1210</v>
      </c>
      <c r="S12" s="42">
        <v>411</v>
      </c>
      <c r="T12" s="42">
        <v>924</v>
      </c>
      <c r="U12" s="42">
        <v>742</v>
      </c>
      <c r="V12" s="23">
        <f t="shared" si="20"/>
        <v>0.82275545969263952</v>
      </c>
      <c r="W12" s="23">
        <f t="shared" si="21"/>
        <v>6.5246697222971148E-2</v>
      </c>
      <c r="X12" s="23">
        <f t="shared" si="22"/>
        <v>2.2162307899703425E-2</v>
      </c>
      <c r="Y12" s="23">
        <f t="shared" si="22"/>
        <v>4.9824750606632516E-2</v>
      </c>
      <c r="Z12" s="23">
        <f t="shared" si="22"/>
        <v>4.0010784578053384E-2</v>
      </c>
      <c r="AA12" s="19">
        <v>3330</v>
      </c>
      <c r="AB12" s="19">
        <v>5791</v>
      </c>
      <c r="AC12" s="19">
        <v>6329</v>
      </c>
      <c r="AD12" s="19">
        <v>3263</v>
      </c>
      <c r="AE12" s="23">
        <f t="shared" si="23"/>
        <v>0.17795115694971411</v>
      </c>
      <c r="AF12" s="23">
        <f t="shared" si="0"/>
        <v>0.30946400897771603</v>
      </c>
      <c r="AG12" s="23">
        <f t="shared" si="0"/>
        <v>0.33821407577619839</v>
      </c>
      <c r="AH12" s="23">
        <f t="shared" si="0"/>
        <v>0.1743707582963715</v>
      </c>
      <c r="AI12" s="55">
        <v>7065</v>
      </c>
      <c r="AJ12" s="23">
        <f t="shared" si="24"/>
        <v>1.289499477081953E-2</v>
      </c>
      <c r="AK12" s="57">
        <v>7344</v>
      </c>
      <c r="AL12" s="54">
        <f t="shared" si="25"/>
        <v>-279</v>
      </c>
      <c r="AM12" s="23">
        <f t="shared" si="26"/>
        <v>-3.7990196078431369E-2</v>
      </c>
      <c r="AN12" s="19">
        <v>2424</v>
      </c>
      <c r="AO12" s="19">
        <v>2337</v>
      </c>
      <c r="AP12" s="19">
        <v>1012</v>
      </c>
      <c r="AQ12" s="19">
        <v>1292</v>
      </c>
      <c r="AR12" s="23">
        <f t="shared" si="27"/>
        <v>0.34309978768577493</v>
      </c>
      <c r="AS12" s="23">
        <f t="shared" si="1"/>
        <v>0.33078556263269637</v>
      </c>
      <c r="AT12" s="23">
        <f t="shared" si="1"/>
        <v>0.143241330502477</v>
      </c>
      <c r="AU12" s="23">
        <f t="shared" si="1"/>
        <v>0.18287331917905167</v>
      </c>
      <c r="AV12" s="19">
        <v>16253</v>
      </c>
      <c r="AW12" s="32">
        <f t="shared" si="2"/>
        <v>2.3004953998584572</v>
      </c>
      <c r="AX12" s="19">
        <v>17127</v>
      </c>
      <c r="AY12" s="19">
        <v>281</v>
      </c>
      <c r="AZ12" s="19">
        <v>210</v>
      </c>
      <c r="BA12" s="19">
        <v>271</v>
      </c>
      <c r="BB12" s="19">
        <v>55</v>
      </c>
      <c r="BC12" s="23">
        <f t="shared" si="28"/>
        <v>0.95446946054391435</v>
      </c>
      <c r="BD12" s="23">
        <f t="shared" si="3"/>
        <v>1.5659830584039233E-2</v>
      </c>
      <c r="BE12" s="23">
        <f t="shared" si="3"/>
        <v>1.1703076237182345E-2</v>
      </c>
      <c r="BF12" s="23">
        <f t="shared" si="3"/>
        <v>1.5102541239411502E-2</v>
      </c>
      <c r="BG12" s="23">
        <f t="shared" si="3"/>
        <v>3.0650913954525191E-3</v>
      </c>
      <c r="BH12" s="19">
        <v>13845</v>
      </c>
      <c r="BI12" s="19">
        <v>4264</v>
      </c>
      <c r="BJ12" s="19">
        <v>132</v>
      </c>
      <c r="BK12" s="19">
        <v>472</v>
      </c>
      <c r="BL12" s="23">
        <f t="shared" si="29"/>
        <v>0.73985999038101857</v>
      </c>
      <c r="BM12" s="23">
        <f t="shared" si="30"/>
        <v>0.22786298295302732</v>
      </c>
      <c r="BN12" s="23">
        <f t="shared" si="31"/>
        <v>7.0539197349436221E-3</v>
      </c>
      <c r="BO12" s="23">
        <f t="shared" si="32"/>
        <v>2.5223106931010528E-2</v>
      </c>
      <c r="BP12" s="30">
        <v>8460</v>
      </c>
      <c r="BQ12" s="23">
        <f t="shared" si="33"/>
        <v>1.0865851684977638E-2</v>
      </c>
      <c r="BR12" s="11">
        <v>1347</v>
      </c>
      <c r="BS12" s="11">
        <v>173</v>
      </c>
      <c r="BT12" s="11">
        <v>597</v>
      </c>
      <c r="BU12" s="11">
        <v>3142</v>
      </c>
      <c r="BV12" s="11">
        <v>1434</v>
      </c>
      <c r="BW12" s="11">
        <v>1767</v>
      </c>
      <c r="BX12" s="23">
        <f t="shared" si="34"/>
        <v>0.15921985815602838</v>
      </c>
      <c r="BY12" s="23">
        <f t="shared" si="4"/>
        <v>2.044917257683215E-2</v>
      </c>
      <c r="BZ12" s="23">
        <f t="shared" si="35"/>
        <v>7.0567375886524827E-2</v>
      </c>
      <c r="CA12" s="23">
        <f t="shared" si="35"/>
        <v>0.3713947990543735</v>
      </c>
      <c r="CB12" s="23">
        <f t="shared" si="35"/>
        <v>0.16950354609929077</v>
      </c>
      <c r="CC12" s="23">
        <f t="shared" si="35"/>
        <v>0.20886524822695035</v>
      </c>
      <c r="CD12" s="50">
        <v>7917</v>
      </c>
      <c r="CE12" s="54">
        <f t="shared" si="36"/>
        <v>543</v>
      </c>
      <c r="CF12" s="23">
        <f t="shared" si="37"/>
        <v>6.8586585827965132E-2</v>
      </c>
      <c r="CG12" s="11">
        <v>7603</v>
      </c>
      <c r="CH12" s="11">
        <v>857</v>
      </c>
      <c r="CI12" s="11">
        <v>8469</v>
      </c>
      <c r="CJ12" s="64">
        <f t="shared" si="38"/>
        <v>-866</v>
      </c>
      <c r="CK12" s="65">
        <f t="shared" si="39"/>
        <v>0.89774471602314321</v>
      </c>
      <c r="CL12" s="65">
        <f t="shared" si="40"/>
        <v>0.90714132532704272</v>
      </c>
      <c r="CM12" s="44">
        <v>60292</v>
      </c>
      <c r="CN12" s="11">
        <v>622</v>
      </c>
      <c r="CO12" s="11">
        <v>2963</v>
      </c>
      <c r="CP12" s="11">
        <v>3968</v>
      </c>
      <c r="CQ12" s="11">
        <v>2494</v>
      </c>
      <c r="CR12" s="11">
        <v>1800</v>
      </c>
      <c r="CS12" s="23">
        <f t="shared" si="41"/>
        <v>5.2502743310542756E-2</v>
      </c>
      <c r="CT12" s="23">
        <f t="shared" si="5"/>
        <v>0.25010551194395203</v>
      </c>
      <c r="CU12" s="23">
        <f t="shared" si="5"/>
        <v>0.3349371148814046</v>
      </c>
      <c r="CV12" s="23">
        <f t="shared" si="5"/>
        <v>0.21051743057314087</v>
      </c>
      <c r="CW12" s="23">
        <f t="shared" si="5"/>
        <v>0.15193719929095972</v>
      </c>
      <c r="CX12" s="23">
        <f t="shared" si="6"/>
        <v>7.3460721868365178E-2</v>
      </c>
      <c r="CY12" s="11">
        <v>519</v>
      </c>
      <c r="CZ12" s="23">
        <f t="shared" si="42"/>
        <v>0.11044189047999509</v>
      </c>
      <c r="DA12" s="11">
        <v>1797</v>
      </c>
      <c r="DB12" s="11">
        <v>16271</v>
      </c>
      <c r="DC12" s="11">
        <v>3997</v>
      </c>
      <c r="DD12" s="11">
        <v>1642</v>
      </c>
      <c r="DE12" s="11">
        <v>1957</v>
      </c>
      <c r="DF12" s="11">
        <v>548</v>
      </c>
      <c r="DG12" s="11">
        <v>1123</v>
      </c>
      <c r="DH12" s="23">
        <f t="shared" si="43"/>
        <v>0.43131542030862197</v>
      </c>
      <c r="DI12" s="23">
        <f t="shared" si="7"/>
        <v>0.17718787093989424</v>
      </c>
      <c r="DJ12" s="23">
        <f t="shared" si="7"/>
        <v>0.21117945397647567</v>
      </c>
      <c r="DK12" s="23">
        <f t="shared" si="7"/>
        <v>5.9134563504909893E-2</v>
      </c>
      <c r="DL12" s="23">
        <f t="shared" si="7"/>
        <v>0.1211826912700982</v>
      </c>
      <c r="DM12" s="23">
        <f t="shared" si="44"/>
        <v>0.62216560509554142</v>
      </c>
      <c r="DN12" s="11">
        <v>9768</v>
      </c>
      <c r="DO12" s="11">
        <v>15700</v>
      </c>
      <c r="DP12" s="11">
        <v>13997</v>
      </c>
      <c r="DQ12" s="11">
        <v>1163</v>
      </c>
      <c r="DR12" s="11">
        <v>407</v>
      </c>
      <c r="DS12" s="11">
        <v>686</v>
      </c>
      <c r="DT12" s="23">
        <f t="shared" si="45"/>
        <v>0.86119485633421522</v>
      </c>
      <c r="DU12" s="23">
        <f t="shared" si="8"/>
        <v>7.1556020426998088E-2</v>
      </c>
      <c r="DV12" s="23">
        <f t="shared" si="8"/>
        <v>2.5041530794314894E-2</v>
      </c>
      <c r="DW12" s="23">
        <f t="shared" si="8"/>
        <v>4.2207592444471788E-2</v>
      </c>
      <c r="DX12" s="10">
        <v>7336</v>
      </c>
      <c r="DY12" s="23">
        <f t="shared" si="46"/>
        <v>1.1874489110465446E-2</v>
      </c>
      <c r="DZ12" s="20">
        <v>5008</v>
      </c>
      <c r="EA12" s="20">
        <v>2057</v>
      </c>
      <c r="EB12" s="23">
        <f t="shared" si="47"/>
        <v>0.70884642604387826</v>
      </c>
      <c r="EC12" s="23">
        <f t="shared" si="47"/>
        <v>0.29115357395612174</v>
      </c>
      <c r="ED12" s="12">
        <v>179250</v>
      </c>
      <c r="EE12" s="45">
        <v>843</v>
      </c>
      <c r="EF12" s="16">
        <v>1957</v>
      </c>
      <c r="EG12" s="16">
        <v>5815</v>
      </c>
      <c r="EH12" s="16">
        <v>176</v>
      </c>
      <c r="EI12" s="16">
        <v>475</v>
      </c>
      <c r="EJ12" s="16">
        <v>825</v>
      </c>
      <c r="EK12" s="16">
        <v>45</v>
      </c>
      <c r="EL12" s="23">
        <f t="shared" si="48"/>
        <v>0.79266630316248632</v>
      </c>
      <c r="EM12" s="23">
        <f t="shared" si="9"/>
        <v>2.3991275899672846E-2</v>
      </c>
      <c r="EN12" s="23">
        <f t="shared" si="9"/>
        <v>6.4749182115594328E-2</v>
      </c>
      <c r="EO12" s="23">
        <f t="shared" si="9"/>
        <v>0.11245910577971646</v>
      </c>
      <c r="EP12" s="23">
        <f t="shared" si="9"/>
        <v>6.134133042529989E-3</v>
      </c>
      <c r="EQ12" s="21">
        <v>7065</v>
      </c>
      <c r="ER12" s="21">
        <v>271</v>
      </c>
      <c r="ES12" s="23">
        <f t="shared" si="49"/>
        <v>0.96305888767720826</v>
      </c>
      <c r="ET12" s="23">
        <f t="shared" si="49"/>
        <v>3.6941112322791715E-2</v>
      </c>
      <c r="EU12" s="21">
        <v>231</v>
      </c>
      <c r="EV12" s="21">
        <v>2946</v>
      </c>
      <c r="EW12" s="21">
        <v>1761</v>
      </c>
      <c r="EX12" s="21">
        <v>2127</v>
      </c>
      <c r="EY12" s="23">
        <f t="shared" si="50"/>
        <v>3.2696390658174097E-2</v>
      </c>
      <c r="EZ12" s="23">
        <f t="shared" si="10"/>
        <v>0.4169851380042463</v>
      </c>
      <c r="FA12" s="23">
        <f t="shared" si="10"/>
        <v>0.24925690021231423</v>
      </c>
      <c r="FB12" s="23">
        <f t="shared" si="10"/>
        <v>0.30106157112526538</v>
      </c>
      <c r="FC12" s="33">
        <v>369998710</v>
      </c>
      <c r="FD12" s="33">
        <v>78693990</v>
      </c>
      <c r="FE12" s="33">
        <v>19597290</v>
      </c>
      <c r="FF12" s="33">
        <v>15470710</v>
      </c>
      <c r="FG12" s="23">
        <f t="shared" si="51"/>
        <v>0.76483829711673557</v>
      </c>
      <c r="FH12" s="23">
        <f t="shared" si="11"/>
        <v>0.16267131662410775</v>
      </c>
      <c r="FI12" s="23">
        <f t="shared" si="11"/>
        <v>4.051029775672145E-2</v>
      </c>
      <c r="FJ12" s="23">
        <f t="shared" si="11"/>
        <v>3.1980088502435194E-2</v>
      </c>
      <c r="FK12" s="33">
        <v>457.71013299999998</v>
      </c>
      <c r="FL12" s="23">
        <f t="shared" si="12"/>
        <v>0.12607956081549854</v>
      </c>
      <c r="FM12" s="23">
        <f t="shared" si="52"/>
        <v>7.0762977404261379E-2</v>
      </c>
      <c r="FN12" s="33">
        <v>256.89280316083563</v>
      </c>
      <c r="FO12" s="37">
        <v>3617.1253213957762</v>
      </c>
      <c r="FP12" s="37">
        <v>1064.4169528283603</v>
      </c>
      <c r="FQ12" s="37">
        <v>1197.0785803168542</v>
      </c>
      <c r="FR12" s="23">
        <f t="shared" si="53"/>
        <v>0.29427151625966425</v>
      </c>
      <c r="FS12" s="23">
        <f t="shared" si="54"/>
        <v>-0.11082115215308566</v>
      </c>
      <c r="FT12" s="38">
        <f t="shared" si="55"/>
        <v>-132.66162748849388</v>
      </c>
      <c r="FU12" s="46">
        <v>7120</v>
      </c>
      <c r="FV12" s="46">
        <v>445</v>
      </c>
      <c r="FW12" s="46">
        <v>51</v>
      </c>
      <c r="FX12" s="46">
        <v>731</v>
      </c>
      <c r="FY12" s="46">
        <v>632</v>
      </c>
      <c r="FZ12" s="46">
        <v>48</v>
      </c>
      <c r="GA12" s="23">
        <f t="shared" si="56"/>
        <v>0.78874487648166614</v>
      </c>
      <c r="GB12" s="23">
        <f t="shared" si="57"/>
        <v>4.9296554780104133E-2</v>
      </c>
      <c r="GC12" s="23">
        <f t="shared" si="58"/>
        <v>5.6497175141242938E-3</v>
      </c>
      <c r="GD12" s="23">
        <f t="shared" si="59"/>
        <v>8.0979284369114876E-2</v>
      </c>
      <c r="GE12" s="23">
        <f t="shared" si="60"/>
        <v>7.0012185665226545E-2</v>
      </c>
      <c r="GF12" s="23">
        <f t="shared" si="61"/>
        <v>5.3173811897640408E-3</v>
      </c>
      <c r="GG12" s="46">
        <v>2739</v>
      </c>
      <c r="GH12" s="46">
        <v>8395</v>
      </c>
      <c r="GI12" s="23">
        <f t="shared" si="62"/>
        <v>0.32626563430613459</v>
      </c>
      <c r="GJ12" s="22">
        <v>395</v>
      </c>
      <c r="GK12" s="22">
        <v>2621</v>
      </c>
      <c r="GL12" s="22">
        <v>4049</v>
      </c>
      <c r="GM12" s="23">
        <f t="shared" si="63"/>
        <v>5.5909412597310686E-2</v>
      </c>
      <c r="GN12" s="23">
        <f t="shared" si="14"/>
        <v>0.37098372257607926</v>
      </c>
      <c r="GO12" s="23">
        <f t="shared" si="14"/>
        <v>0.57310686482661</v>
      </c>
      <c r="GP12" s="68">
        <v>8002</v>
      </c>
      <c r="GQ12" s="23">
        <f t="shared" si="64"/>
        <v>0.43149096791588026</v>
      </c>
      <c r="GR12" s="17">
        <v>6.2320879999999992</v>
      </c>
      <c r="GS12" s="68">
        <v>3718</v>
      </c>
      <c r="GT12" s="23">
        <f t="shared" si="65"/>
        <v>0.20048530601240228</v>
      </c>
      <c r="GU12" s="18">
        <v>30</v>
      </c>
    </row>
    <row r="13" spans="1:203" x14ac:dyDescent="0.25">
      <c r="A13" s="60" t="s">
        <v>16</v>
      </c>
      <c r="B13" s="13" t="s">
        <v>142</v>
      </c>
      <c r="C13" s="62">
        <v>1.0268491661999999</v>
      </c>
      <c r="D13" s="62">
        <v>657.18612590999999</v>
      </c>
      <c r="E13" s="13" t="s">
        <v>295</v>
      </c>
      <c r="F13" s="13" t="s">
        <v>152</v>
      </c>
      <c r="G13" s="71">
        <v>1430</v>
      </c>
      <c r="H13" s="23">
        <f t="shared" si="15"/>
        <v>1.1305983395226344E-3</v>
      </c>
      <c r="I13" s="41">
        <v>1183</v>
      </c>
      <c r="J13" s="54">
        <f t="shared" si="16"/>
        <v>247</v>
      </c>
      <c r="K13" s="23">
        <f t="shared" si="17"/>
        <v>0.2087912087912088</v>
      </c>
      <c r="L13" s="54">
        <f t="shared" si="66"/>
        <v>1392.6095935705112</v>
      </c>
      <c r="M13" s="42">
        <v>1460</v>
      </c>
      <c r="N13" s="42">
        <v>1153</v>
      </c>
      <c r="O13" s="27">
        <f t="shared" si="18"/>
        <v>307</v>
      </c>
      <c r="P13" s="23">
        <f t="shared" si="19"/>
        <v>0.2662619254119688</v>
      </c>
      <c r="Q13" s="42">
        <v>1048</v>
      </c>
      <c r="R13" s="42">
        <v>225</v>
      </c>
      <c r="S13" s="42">
        <v>55</v>
      </c>
      <c r="T13" s="42">
        <v>66</v>
      </c>
      <c r="U13" s="42">
        <v>36</v>
      </c>
      <c r="V13" s="23">
        <f t="shared" si="20"/>
        <v>0.7328671328671329</v>
      </c>
      <c r="W13" s="23">
        <f t="shared" si="21"/>
        <v>0.15734265734265734</v>
      </c>
      <c r="X13" s="23">
        <f t="shared" si="22"/>
        <v>3.8461538461538464E-2</v>
      </c>
      <c r="Y13" s="23">
        <f t="shared" si="22"/>
        <v>4.6153846153846156E-2</v>
      </c>
      <c r="Z13" s="23">
        <f t="shared" si="22"/>
        <v>2.5174825174825177E-2</v>
      </c>
      <c r="AA13" s="19">
        <v>97</v>
      </c>
      <c r="AB13" s="19">
        <v>171</v>
      </c>
      <c r="AC13" s="19">
        <v>628</v>
      </c>
      <c r="AD13" s="19">
        <v>564</v>
      </c>
      <c r="AE13" s="23">
        <f t="shared" si="23"/>
        <v>6.6438356164383566E-2</v>
      </c>
      <c r="AF13" s="23">
        <f t="shared" si="0"/>
        <v>0.11712328767123288</v>
      </c>
      <c r="AG13" s="23">
        <f t="shared" si="0"/>
        <v>0.43013698630136987</v>
      </c>
      <c r="AH13" s="23">
        <f t="shared" si="0"/>
        <v>0.38630136986301372</v>
      </c>
      <c r="AI13" s="55">
        <v>766</v>
      </c>
      <c r="AJ13" s="23">
        <f t="shared" si="24"/>
        <v>1.3980985130145449E-3</v>
      </c>
      <c r="AK13" s="57">
        <v>658</v>
      </c>
      <c r="AL13" s="54">
        <f t="shared" si="25"/>
        <v>108</v>
      </c>
      <c r="AM13" s="23">
        <f t="shared" si="26"/>
        <v>0.1641337386018237</v>
      </c>
      <c r="AN13" s="19">
        <v>340</v>
      </c>
      <c r="AO13" s="19">
        <v>314</v>
      </c>
      <c r="AP13" s="19">
        <v>69</v>
      </c>
      <c r="AQ13" s="19">
        <v>43</v>
      </c>
      <c r="AR13" s="23">
        <f t="shared" si="27"/>
        <v>0.44386422976501305</v>
      </c>
      <c r="AS13" s="23">
        <f t="shared" si="1"/>
        <v>0.40992167101827676</v>
      </c>
      <c r="AT13" s="23">
        <f t="shared" si="1"/>
        <v>9.0078328981723244E-2</v>
      </c>
      <c r="AU13" s="23">
        <f t="shared" si="1"/>
        <v>5.6135770234986948E-2</v>
      </c>
      <c r="AV13" s="19">
        <v>1449</v>
      </c>
      <c r="AW13" s="32">
        <f t="shared" si="2"/>
        <v>1.8916449086161879</v>
      </c>
      <c r="AX13" s="19">
        <v>1285</v>
      </c>
      <c r="AY13" s="19">
        <v>24</v>
      </c>
      <c r="AZ13" s="19">
        <v>69</v>
      </c>
      <c r="BA13" s="19">
        <v>25</v>
      </c>
      <c r="BB13" s="19">
        <v>3</v>
      </c>
      <c r="BC13" s="23">
        <f t="shared" si="28"/>
        <v>0.91394025604551921</v>
      </c>
      <c r="BD13" s="23">
        <f t="shared" si="3"/>
        <v>1.7069701280227598E-2</v>
      </c>
      <c r="BE13" s="23">
        <f t="shared" si="3"/>
        <v>4.9075391180654342E-2</v>
      </c>
      <c r="BF13" s="23">
        <f t="shared" si="3"/>
        <v>1.7780938833570414E-2</v>
      </c>
      <c r="BG13" s="23">
        <f t="shared" si="3"/>
        <v>2.1337126600284497E-3</v>
      </c>
      <c r="BH13" s="19">
        <v>878</v>
      </c>
      <c r="BI13" s="19">
        <v>487</v>
      </c>
      <c r="BJ13" s="19">
        <v>13</v>
      </c>
      <c r="BK13" s="19">
        <v>82</v>
      </c>
      <c r="BL13" s="23">
        <f t="shared" si="29"/>
        <v>0.60136986301369866</v>
      </c>
      <c r="BM13" s="23">
        <f t="shared" si="30"/>
        <v>0.33356164383561643</v>
      </c>
      <c r="BN13" s="23">
        <f t="shared" si="31"/>
        <v>8.9041095890410957E-3</v>
      </c>
      <c r="BO13" s="23">
        <f t="shared" si="32"/>
        <v>5.6164383561643834E-2</v>
      </c>
      <c r="BP13" s="30">
        <v>207</v>
      </c>
      <c r="BQ13" s="23">
        <f t="shared" si="33"/>
        <v>2.6586658378136778E-4</v>
      </c>
      <c r="BR13" s="11">
        <v>3</v>
      </c>
      <c r="BS13" s="11">
        <v>8</v>
      </c>
      <c r="BT13" s="11">
        <v>18</v>
      </c>
      <c r="BU13" s="11">
        <v>22</v>
      </c>
      <c r="BV13" s="11">
        <v>10</v>
      </c>
      <c r="BW13" s="11">
        <v>146</v>
      </c>
      <c r="BX13" s="23">
        <f t="shared" si="34"/>
        <v>1.4492753623188406E-2</v>
      </c>
      <c r="BY13" s="23">
        <f t="shared" si="4"/>
        <v>3.864734299516908E-2</v>
      </c>
      <c r="BZ13" s="23">
        <f t="shared" si="35"/>
        <v>8.6956521739130432E-2</v>
      </c>
      <c r="CA13" s="23">
        <f t="shared" si="35"/>
        <v>0.10628019323671498</v>
      </c>
      <c r="CB13" s="23">
        <f t="shared" si="35"/>
        <v>4.8309178743961352E-2</v>
      </c>
      <c r="CC13" s="23">
        <f t="shared" si="35"/>
        <v>0.70531400966183577</v>
      </c>
      <c r="CD13" s="50">
        <v>236</v>
      </c>
      <c r="CE13" s="54">
        <f t="shared" si="36"/>
        <v>-29</v>
      </c>
      <c r="CF13" s="23">
        <f t="shared" si="37"/>
        <v>-0.1228813559322034</v>
      </c>
      <c r="CG13" s="11">
        <v>187</v>
      </c>
      <c r="CH13" s="11">
        <v>20</v>
      </c>
      <c r="CI13" s="11">
        <v>595</v>
      </c>
      <c r="CJ13" s="64">
        <f t="shared" si="38"/>
        <v>-408</v>
      </c>
      <c r="CK13" s="65">
        <f t="shared" si="39"/>
        <v>0.31428571428571428</v>
      </c>
      <c r="CL13" s="65">
        <f t="shared" si="40"/>
        <v>0.33658536585365856</v>
      </c>
      <c r="CM13" s="44">
        <v>113750</v>
      </c>
      <c r="CN13" s="11">
        <v>10</v>
      </c>
      <c r="CO13" s="11">
        <v>133</v>
      </c>
      <c r="CP13" s="11">
        <v>359</v>
      </c>
      <c r="CQ13" s="11">
        <v>320</v>
      </c>
      <c r="CR13" s="11">
        <v>513</v>
      </c>
      <c r="CS13" s="23">
        <f t="shared" si="41"/>
        <v>7.4906367041198503E-3</v>
      </c>
      <c r="CT13" s="23">
        <f t="shared" si="5"/>
        <v>9.9625468164794007E-2</v>
      </c>
      <c r="CU13" s="23">
        <f t="shared" si="5"/>
        <v>0.2689138576779026</v>
      </c>
      <c r="CV13" s="23">
        <f t="shared" si="5"/>
        <v>0.23970037453183521</v>
      </c>
      <c r="CW13" s="23">
        <f t="shared" si="5"/>
        <v>0.38426966292134829</v>
      </c>
      <c r="CX13" s="23">
        <f t="shared" si="6"/>
        <v>0.18929503916449086</v>
      </c>
      <c r="CY13" s="11">
        <v>145</v>
      </c>
      <c r="CZ13" s="23">
        <f t="shared" si="42"/>
        <v>5.2054794520547946E-2</v>
      </c>
      <c r="DA13" s="11">
        <v>76</v>
      </c>
      <c r="DB13" s="11">
        <v>1460</v>
      </c>
      <c r="DC13" s="11">
        <v>551</v>
      </c>
      <c r="DD13" s="11">
        <v>75</v>
      </c>
      <c r="DE13" s="11">
        <v>132</v>
      </c>
      <c r="DF13" s="11">
        <v>25</v>
      </c>
      <c r="DG13" s="11">
        <v>26</v>
      </c>
      <c r="DH13" s="23">
        <f t="shared" si="43"/>
        <v>0.68108776266996296</v>
      </c>
      <c r="DI13" s="23">
        <f t="shared" si="7"/>
        <v>9.270704573547589E-2</v>
      </c>
      <c r="DJ13" s="23">
        <f t="shared" si="7"/>
        <v>0.16316440049443759</v>
      </c>
      <c r="DK13" s="23">
        <f t="shared" si="7"/>
        <v>3.0902348578491966E-2</v>
      </c>
      <c r="DL13" s="23">
        <f t="shared" si="7"/>
        <v>3.2138442521631644E-2</v>
      </c>
      <c r="DM13" s="23">
        <f t="shared" si="44"/>
        <v>0.59636363636363632</v>
      </c>
      <c r="DN13" s="11">
        <v>820</v>
      </c>
      <c r="DO13" s="11">
        <v>1375</v>
      </c>
      <c r="DP13" s="11">
        <v>1276</v>
      </c>
      <c r="DQ13" s="11">
        <v>86</v>
      </c>
      <c r="DR13" s="11">
        <v>61</v>
      </c>
      <c r="DS13" s="11">
        <v>26</v>
      </c>
      <c r="DT13" s="23">
        <f t="shared" si="45"/>
        <v>0.88060731538992409</v>
      </c>
      <c r="DU13" s="23">
        <f t="shared" si="8"/>
        <v>5.9351276742581088E-2</v>
      </c>
      <c r="DV13" s="23">
        <f t="shared" si="8"/>
        <v>4.2097998619737752E-2</v>
      </c>
      <c r="DW13" s="23">
        <f t="shared" si="8"/>
        <v>1.7943409247757072E-2</v>
      </c>
      <c r="DX13" s="10">
        <v>858</v>
      </c>
      <c r="DY13" s="23">
        <f t="shared" si="46"/>
        <v>1.3888102040320819E-3</v>
      </c>
      <c r="DZ13" s="20">
        <v>595</v>
      </c>
      <c r="EA13" s="20">
        <v>171</v>
      </c>
      <c r="EB13" s="23">
        <f t="shared" si="47"/>
        <v>0.7767624020887729</v>
      </c>
      <c r="EC13" s="23">
        <f t="shared" si="47"/>
        <v>0.22323759791122716</v>
      </c>
      <c r="ED13" s="12">
        <v>455250</v>
      </c>
      <c r="EE13" s="45">
        <v>1228</v>
      </c>
      <c r="EF13" s="16">
        <v>1967</v>
      </c>
      <c r="EG13" s="16">
        <v>515</v>
      </c>
      <c r="EH13" s="16">
        <v>60</v>
      </c>
      <c r="EI13" s="16">
        <v>0</v>
      </c>
      <c r="EJ13" s="16">
        <v>280</v>
      </c>
      <c r="EK13" s="16">
        <v>3</v>
      </c>
      <c r="EL13" s="23">
        <f t="shared" si="48"/>
        <v>0.60023310023310028</v>
      </c>
      <c r="EM13" s="23">
        <f t="shared" si="9"/>
        <v>6.9930069930069935E-2</v>
      </c>
      <c r="EN13" s="23">
        <f t="shared" si="9"/>
        <v>0</v>
      </c>
      <c r="EO13" s="23">
        <f t="shared" si="9"/>
        <v>0.32634032634032634</v>
      </c>
      <c r="EP13" s="23">
        <f t="shared" si="9"/>
        <v>3.4965034965034965E-3</v>
      </c>
      <c r="EQ13" s="21">
        <v>766</v>
      </c>
      <c r="ER13" s="21">
        <v>92</v>
      </c>
      <c r="ES13" s="23">
        <f t="shared" si="49"/>
        <v>0.89277389277389274</v>
      </c>
      <c r="ET13" s="23">
        <f t="shared" si="49"/>
        <v>0.10722610722610723</v>
      </c>
      <c r="EU13" s="21">
        <v>15</v>
      </c>
      <c r="EV13" s="21">
        <v>373</v>
      </c>
      <c r="EW13" s="21">
        <v>175</v>
      </c>
      <c r="EX13" s="21">
        <v>203</v>
      </c>
      <c r="EY13" s="23">
        <f t="shared" si="50"/>
        <v>1.95822454308094E-2</v>
      </c>
      <c r="EZ13" s="23">
        <f t="shared" si="10"/>
        <v>0.48694516971279372</v>
      </c>
      <c r="FA13" s="23">
        <f t="shared" si="10"/>
        <v>0.22845953002610966</v>
      </c>
      <c r="FB13" s="23">
        <f t="shared" si="10"/>
        <v>0.2650130548302872</v>
      </c>
      <c r="FC13" s="33">
        <v>105762440</v>
      </c>
      <c r="FD13" s="33">
        <v>2203140</v>
      </c>
      <c r="FE13" s="33">
        <v>330020</v>
      </c>
      <c r="FF13" s="33">
        <v>1730970</v>
      </c>
      <c r="FG13" s="23">
        <f t="shared" si="51"/>
        <v>0.9612445430226535</v>
      </c>
      <c r="FH13" s="23">
        <f t="shared" si="11"/>
        <v>2.0023708818697156E-2</v>
      </c>
      <c r="FI13" s="23">
        <f t="shared" si="11"/>
        <v>2.9994573129017836E-3</v>
      </c>
      <c r="FJ13" s="23">
        <f t="shared" si="11"/>
        <v>1.5732290845747531E-2</v>
      </c>
      <c r="FK13" s="33">
        <v>15.722172</v>
      </c>
      <c r="FL13" s="23">
        <f t="shared" si="12"/>
        <v>2.3923469136281055E-2</v>
      </c>
      <c r="FM13" s="23">
        <f t="shared" si="52"/>
        <v>5.7818172640285576E-2</v>
      </c>
      <c r="FN13" s="33">
        <v>37.997300884664831</v>
      </c>
      <c r="FO13" s="37">
        <v>651.28608815426992</v>
      </c>
      <c r="FP13" s="37">
        <v>275.05149923148434</v>
      </c>
      <c r="FQ13" s="37">
        <v>309.4762114874805</v>
      </c>
      <c r="FR13" s="23">
        <f t="shared" si="53"/>
        <v>0.42232055042197214</v>
      </c>
      <c r="FS13" s="23">
        <f t="shared" si="54"/>
        <v>-0.11123540672330082</v>
      </c>
      <c r="FT13" s="38">
        <f t="shared" si="55"/>
        <v>-34.424712255996155</v>
      </c>
      <c r="FU13" s="46">
        <v>630</v>
      </c>
      <c r="FV13" s="46">
        <v>26</v>
      </c>
      <c r="FW13" s="46">
        <v>20</v>
      </c>
      <c r="FX13" s="46">
        <v>8</v>
      </c>
      <c r="FY13" s="46">
        <v>102</v>
      </c>
      <c r="FZ13" s="46">
        <v>0</v>
      </c>
      <c r="GA13" s="23">
        <f t="shared" si="56"/>
        <v>0.80152671755725191</v>
      </c>
      <c r="GB13" s="23">
        <f t="shared" si="57"/>
        <v>3.3078880407124679E-2</v>
      </c>
      <c r="GC13" s="23">
        <f t="shared" si="58"/>
        <v>2.5445292620865138E-2</v>
      </c>
      <c r="GD13" s="23">
        <f t="shared" si="59"/>
        <v>1.0178117048346057E-2</v>
      </c>
      <c r="GE13" s="23">
        <f t="shared" si="60"/>
        <v>0.12977099236641221</v>
      </c>
      <c r="GF13" s="23">
        <f t="shared" si="61"/>
        <v>0</v>
      </c>
      <c r="GG13" s="46">
        <v>181</v>
      </c>
      <c r="GH13" s="46">
        <v>684</v>
      </c>
      <c r="GI13" s="23">
        <f t="shared" si="62"/>
        <v>0.2646198830409357</v>
      </c>
      <c r="GJ13" s="22">
        <v>22</v>
      </c>
      <c r="GK13" s="22">
        <v>298</v>
      </c>
      <c r="GL13" s="22">
        <v>446</v>
      </c>
      <c r="GM13" s="23">
        <f t="shared" si="63"/>
        <v>2.8720626631853787E-2</v>
      </c>
      <c r="GN13" s="23">
        <f t="shared" si="14"/>
        <v>0.38903394255874674</v>
      </c>
      <c r="GO13" s="23">
        <f t="shared" si="14"/>
        <v>0.5822454308093995</v>
      </c>
      <c r="GP13" s="68">
        <v>82</v>
      </c>
      <c r="GQ13" s="23">
        <f t="shared" si="64"/>
        <v>5.7342657342657345E-2</v>
      </c>
      <c r="GR13" s="17">
        <v>0</v>
      </c>
      <c r="GS13" s="68">
        <v>1430</v>
      </c>
      <c r="GT13" s="23">
        <f t="shared" si="65"/>
        <v>1</v>
      </c>
      <c r="GU13" s="18">
        <v>32</v>
      </c>
    </row>
    <row r="14" spans="1:203" x14ac:dyDescent="0.25">
      <c r="A14" s="60" t="s">
        <v>17</v>
      </c>
      <c r="B14" s="13" t="s">
        <v>141</v>
      </c>
      <c r="C14" s="62">
        <v>19.4480149149</v>
      </c>
      <c r="D14" s="62">
        <v>12446.779915945001</v>
      </c>
      <c r="E14" s="13" t="s">
        <v>295</v>
      </c>
      <c r="F14" s="13" t="s">
        <v>151</v>
      </c>
      <c r="G14" s="71">
        <v>13635</v>
      </c>
      <c r="H14" s="23">
        <f t="shared" si="15"/>
        <v>1.0780215635937847E-2</v>
      </c>
      <c r="I14" s="41">
        <v>13456</v>
      </c>
      <c r="J14" s="54">
        <f t="shared" si="16"/>
        <v>179</v>
      </c>
      <c r="K14" s="23">
        <f t="shared" si="17"/>
        <v>1.3302615933412604E-2</v>
      </c>
      <c r="L14" s="54">
        <f t="shared" si="66"/>
        <v>701.09983253630753</v>
      </c>
      <c r="M14" s="42">
        <v>13521</v>
      </c>
      <c r="N14" s="42">
        <v>13516</v>
      </c>
      <c r="O14" s="27">
        <f t="shared" si="18"/>
        <v>5</v>
      </c>
      <c r="P14" s="23">
        <f t="shared" si="19"/>
        <v>3.6993193252441548E-4</v>
      </c>
      <c r="Q14" s="42">
        <v>12283</v>
      </c>
      <c r="R14" s="42">
        <v>103</v>
      </c>
      <c r="S14" s="42">
        <v>483</v>
      </c>
      <c r="T14" s="42">
        <v>495</v>
      </c>
      <c r="U14" s="42">
        <v>271</v>
      </c>
      <c r="V14" s="23">
        <f t="shared" si="20"/>
        <v>0.90084341767510079</v>
      </c>
      <c r="W14" s="23">
        <f t="shared" si="21"/>
        <v>7.5540887422075537E-3</v>
      </c>
      <c r="X14" s="23">
        <f t="shared" si="22"/>
        <v>3.5423542354235421E-2</v>
      </c>
      <c r="Y14" s="23">
        <f t="shared" si="22"/>
        <v>3.6303630363036306E-2</v>
      </c>
      <c r="Z14" s="23">
        <f t="shared" si="22"/>
        <v>1.9875320865419877E-2</v>
      </c>
      <c r="AA14" s="19">
        <v>2558</v>
      </c>
      <c r="AB14" s="19">
        <v>2062</v>
      </c>
      <c r="AC14" s="19">
        <v>5810</v>
      </c>
      <c r="AD14" s="19">
        <v>3091</v>
      </c>
      <c r="AE14" s="23">
        <f t="shared" si="23"/>
        <v>0.18918719029657569</v>
      </c>
      <c r="AF14" s="23">
        <f t="shared" si="0"/>
        <v>0.15250351305376822</v>
      </c>
      <c r="AG14" s="23">
        <f t="shared" si="0"/>
        <v>0.42970194512240217</v>
      </c>
      <c r="AH14" s="23">
        <f t="shared" si="0"/>
        <v>0.22860735152725389</v>
      </c>
      <c r="AI14" s="55">
        <v>5545</v>
      </c>
      <c r="AJ14" s="23">
        <f t="shared" si="24"/>
        <v>1.012070007136508E-2</v>
      </c>
      <c r="AK14" s="57">
        <v>5279</v>
      </c>
      <c r="AL14" s="54">
        <f t="shared" si="25"/>
        <v>266</v>
      </c>
      <c r="AM14" s="23">
        <f t="shared" si="26"/>
        <v>5.0388331123318808E-2</v>
      </c>
      <c r="AN14" s="19">
        <v>1416</v>
      </c>
      <c r="AO14" s="19">
        <v>2187</v>
      </c>
      <c r="AP14" s="19">
        <v>774</v>
      </c>
      <c r="AQ14" s="19">
        <v>1168</v>
      </c>
      <c r="AR14" s="23">
        <f t="shared" si="27"/>
        <v>0.25536519386834988</v>
      </c>
      <c r="AS14" s="23">
        <f t="shared" si="1"/>
        <v>0.3944093778178539</v>
      </c>
      <c r="AT14" s="23">
        <f t="shared" si="1"/>
        <v>0.13958521190261497</v>
      </c>
      <c r="AU14" s="23">
        <f t="shared" si="1"/>
        <v>0.21064021641118125</v>
      </c>
      <c r="AV14" s="19">
        <v>13376</v>
      </c>
      <c r="AW14" s="32">
        <f t="shared" si="2"/>
        <v>2.4122633002705141</v>
      </c>
      <c r="AX14" s="19">
        <v>11484</v>
      </c>
      <c r="AY14" s="19">
        <v>94</v>
      </c>
      <c r="AZ14" s="19">
        <v>706</v>
      </c>
      <c r="BA14" s="19">
        <v>204</v>
      </c>
      <c r="BB14" s="19">
        <v>145</v>
      </c>
      <c r="BC14" s="23">
        <f t="shared" si="28"/>
        <v>0.90904773213013534</v>
      </c>
      <c r="BD14" s="23">
        <f t="shared" si="3"/>
        <v>7.440829573339666E-3</v>
      </c>
      <c r="BE14" s="23">
        <f t="shared" si="3"/>
        <v>5.5885379561466005E-2</v>
      </c>
      <c r="BF14" s="23">
        <f t="shared" si="3"/>
        <v>1.6148183329375444E-2</v>
      </c>
      <c r="BG14" s="23">
        <f t="shared" si="3"/>
        <v>1.1477875405683527E-2</v>
      </c>
      <c r="BH14" s="19">
        <v>10449</v>
      </c>
      <c r="BI14" s="19">
        <v>2082</v>
      </c>
      <c r="BJ14" s="19">
        <v>43</v>
      </c>
      <c r="BK14" s="19">
        <v>947</v>
      </c>
      <c r="BL14" s="23">
        <f t="shared" si="29"/>
        <v>0.77279786998003108</v>
      </c>
      <c r="BM14" s="23">
        <f t="shared" si="30"/>
        <v>0.15398269358775238</v>
      </c>
      <c r="BN14" s="23">
        <f t="shared" si="31"/>
        <v>3.1802381480659715E-3</v>
      </c>
      <c r="BO14" s="23">
        <f t="shared" si="32"/>
        <v>7.0039198284150575E-2</v>
      </c>
      <c r="BP14" s="30">
        <v>10059</v>
      </c>
      <c r="BQ14" s="23">
        <f t="shared" si="33"/>
        <v>1.291957471621632E-2</v>
      </c>
      <c r="BR14" s="11">
        <v>1253</v>
      </c>
      <c r="BS14" s="11">
        <v>2104</v>
      </c>
      <c r="BT14" s="11">
        <v>2144</v>
      </c>
      <c r="BU14" s="11">
        <v>1323</v>
      </c>
      <c r="BV14" s="11">
        <v>1565</v>
      </c>
      <c r="BW14" s="11">
        <v>1670</v>
      </c>
      <c r="BX14" s="23">
        <f t="shared" si="34"/>
        <v>0.12456506610995129</v>
      </c>
      <c r="BY14" s="23">
        <f t="shared" si="4"/>
        <v>0.2091659210657123</v>
      </c>
      <c r="BZ14" s="23">
        <f t="shared" si="35"/>
        <v>0.21314245948901481</v>
      </c>
      <c r="CA14" s="23">
        <f t="shared" si="35"/>
        <v>0.13152400835073069</v>
      </c>
      <c r="CB14" s="23">
        <f t="shared" si="35"/>
        <v>0.15558206581171091</v>
      </c>
      <c r="CC14" s="23">
        <f t="shared" si="35"/>
        <v>0.16602047917288001</v>
      </c>
      <c r="CD14" s="50">
        <v>9929</v>
      </c>
      <c r="CE14" s="54">
        <f t="shared" si="36"/>
        <v>130</v>
      </c>
      <c r="CF14" s="23">
        <f t="shared" si="37"/>
        <v>1.3092960016114413E-2</v>
      </c>
      <c r="CG14" s="11">
        <v>9508</v>
      </c>
      <c r="CH14" s="11">
        <v>551</v>
      </c>
      <c r="CI14" s="11">
        <v>6079</v>
      </c>
      <c r="CJ14" s="64">
        <f t="shared" si="38"/>
        <v>3429</v>
      </c>
      <c r="CK14" s="65">
        <f t="shared" si="39"/>
        <v>1.5640730383286725</v>
      </c>
      <c r="CL14" s="65">
        <f t="shared" si="40"/>
        <v>1.5171945701357465</v>
      </c>
      <c r="CM14" s="44">
        <v>105527</v>
      </c>
      <c r="CN14" s="11">
        <v>205</v>
      </c>
      <c r="CO14" s="11">
        <v>1831</v>
      </c>
      <c r="CP14" s="11">
        <v>2392</v>
      </c>
      <c r="CQ14" s="11">
        <v>3308</v>
      </c>
      <c r="CR14" s="11">
        <v>2401</v>
      </c>
      <c r="CS14" s="23">
        <f t="shared" si="41"/>
        <v>2.0222945644668047E-2</v>
      </c>
      <c r="CT14" s="23">
        <f t="shared" si="5"/>
        <v>0.18062543158725461</v>
      </c>
      <c r="CU14" s="23">
        <f t="shared" si="5"/>
        <v>0.23596724869290717</v>
      </c>
      <c r="CV14" s="23">
        <f t="shared" si="5"/>
        <v>0.32632928874420442</v>
      </c>
      <c r="CW14" s="23">
        <f t="shared" si="5"/>
        <v>0.23685508533096578</v>
      </c>
      <c r="CX14" s="23">
        <f t="shared" si="6"/>
        <v>0.12678088367899007</v>
      </c>
      <c r="CY14" s="11">
        <v>703</v>
      </c>
      <c r="CZ14" s="23">
        <f t="shared" si="42"/>
        <v>5.0986842105263157E-2</v>
      </c>
      <c r="DA14" s="11">
        <v>682</v>
      </c>
      <c r="DB14" s="11">
        <v>13376</v>
      </c>
      <c r="DC14" s="11">
        <v>3912</v>
      </c>
      <c r="DD14" s="11">
        <v>859</v>
      </c>
      <c r="DE14" s="11">
        <v>1114</v>
      </c>
      <c r="DF14" s="11">
        <v>462</v>
      </c>
      <c r="DG14" s="11">
        <v>416</v>
      </c>
      <c r="DH14" s="23">
        <f t="shared" si="43"/>
        <v>0.57844152003548721</v>
      </c>
      <c r="DI14" s="23">
        <f t="shared" si="7"/>
        <v>0.12701463847404998</v>
      </c>
      <c r="DJ14" s="23">
        <f t="shared" si="7"/>
        <v>0.16471979890581104</v>
      </c>
      <c r="DK14" s="23">
        <f t="shared" si="7"/>
        <v>6.8312878899896498E-2</v>
      </c>
      <c r="DL14" s="23">
        <f t="shared" si="7"/>
        <v>6.1511163684755288E-2</v>
      </c>
      <c r="DM14" s="23">
        <f t="shared" si="44"/>
        <v>0.64823008849557517</v>
      </c>
      <c r="DN14" s="11">
        <v>7325</v>
      </c>
      <c r="DO14" s="11">
        <v>11300</v>
      </c>
      <c r="DP14" s="11">
        <v>12064</v>
      </c>
      <c r="DQ14" s="11">
        <v>762</v>
      </c>
      <c r="DR14" s="11">
        <v>259</v>
      </c>
      <c r="DS14" s="11">
        <v>291</v>
      </c>
      <c r="DT14" s="23">
        <f t="shared" si="45"/>
        <v>0.90191387559808611</v>
      </c>
      <c r="DU14" s="23">
        <f t="shared" si="8"/>
        <v>5.6967703349282299E-2</v>
      </c>
      <c r="DV14" s="23">
        <f t="shared" si="8"/>
        <v>1.936303827751196E-2</v>
      </c>
      <c r="DW14" s="23">
        <f t="shared" si="8"/>
        <v>2.1755382775119618E-2</v>
      </c>
      <c r="DX14" s="10">
        <v>6011</v>
      </c>
      <c r="DY14" s="23">
        <f t="shared" si="46"/>
        <v>9.7297647277818696E-3</v>
      </c>
      <c r="DZ14" s="20">
        <v>4567</v>
      </c>
      <c r="EA14" s="20">
        <v>978</v>
      </c>
      <c r="EB14" s="23">
        <f t="shared" si="47"/>
        <v>0.82362488728584315</v>
      </c>
      <c r="EC14" s="23">
        <f t="shared" si="47"/>
        <v>0.1763751127141569</v>
      </c>
      <c r="ED14" s="12">
        <v>362400</v>
      </c>
      <c r="EE14" s="45">
        <v>1555</v>
      </c>
      <c r="EF14" s="16">
        <v>1975</v>
      </c>
      <c r="EG14" s="16">
        <v>5210</v>
      </c>
      <c r="EH14" s="16">
        <v>432</v>
      </c>
      <c r="EI14" s="16">
        <v>184</v>
      </c>
      <c r="EJ14" s="16">
        <v>185</v>
      </c>
      <c r="EK14" s="16">
        <v>0</v>
      </c>
      <c r="EL14" s="23">
        <f t="shared" si="48"/>
        <v>0.86674430211279319</v>
      </c>
      <c r="EM14" s="23">
        <f>EH14/SUM($EG14:$EK14)</f>
        <v>7.1868241557145232E-2</v>
      </c>
      <c r="EN14" s="23">
        <f t="shared" si="9"/>
        <v>3.0610547329895193E-2</v>
      </c>
      <c r="EO14" s="23">
        <f t="shared" si="9"/>
        <v>3.0776909000166362E-2</v>
      </c>
      <c r="EP14" s="23">
        <f t="shared" si="9"/>
        <v>0</v>
      </c>
      <c r="EQ14" s="21">
        <v>5545</v>
      </c>
      <c r="ER14" s="21">
        <v>466</v>
      </c>
      <c r="ES14" s="23">
        <f t="shared" si="49"/>
        <v>0.92247546165363503</v>
      </c>
      <c r="ET14" s="23">
        <f t="shared" si="49"/>
        <v>7.7524538346364996E-2</v>
      </c>
      <c r="EU14" s="21">
        <v>209</v>
      </c>
      <c r="EV14" s="21">
        <v>2055</v>
      </c>
      <c r="EW14" s="21">
        <v>1228</v>
      </c>
      <c r="EX14" s="21">
        <v>2053</v>
      </c>
      <c r="EY14" s="23">
        <f t="shared" si="50"/>
        <v>3.7691614066726782E-2</v>
      </c>
      <c r="EZ14" s="23">
        <f t="shared" si="10"/>
        <v>0.37060414788097384</v>
      </c>
      <c r="FA14" s="23">
        <f t="shared" si="10"/>
        <v>0.22146077547339946</v>
      </c>
      <c r="FB14" s="23">
        <f t="shared" si="10"/>
        <v>0.3702434625788999</v>
      </c>
      <c r="FC14" s="33">
        <v>639237080</v>
      </c>
      <c r="FD14" s="33">
        <v>100597530</v>
      </c>
      <c r="FE14" s="33">
        <v>21041880</v>
      </c>
      <c r="FF14" s="33">
        <v>22824070</v>
      </c>
      <c r="FG14" s="23">
        <f t="shared" si="51"/>
        <v>0.81566495244050863</v>
      </c>
      <c r="FH14" s="23">
        <f t="shared" si="11"/>
        <v>0.12836220252286154</v>
      </c>
      <c r="FI14" s="23">
        <f t="shared" si="11"/>
        <v>2.6849387475236717E-2</v>
      </c>
      <c r="FJ14" s="23">
        <f t="shared" si="11"/>
        <v>2.912345756139309E-2</v>
      </c>
      <c r="FK14" s="33">
        <v>4530.6423519999998</v>
      </c>
      <c r="FL14" s="23">
        <f t="shared" si="12"/>
        <v>0.36400116195482829</v>
      </c>
      <c r="FM14" s="23">
        <f t="shared" si="52"/>
        <v>0.10493451167117766</v>
      </c>
      <c r="FN14" s="33">
        <v>1306.0967723583103</v>
      </c>
      <c r="FO14" s="37">
        <v>12257.832897153352</v>
      </c>
      <c r="FP14" s="37">
        <v>6973.9180095368592</v>
      </c>
      <c r="FQ14" s="37">
        <v>7643.0273034527572</v>
      </c>
      <c r="FR14" s="23">
        <f t="shared" si="53"/>
        <v>0.56893564042273892</v>
      </c>
      <c r="FS14" s="23">
        <f t="shared" si="54"/>
        <v>-8.7545061315380382E-2</v>
      </c>
      <c r="FT14" s="38">
        <f t="shared" si="55"/>
        <v>-669.10929391589798</v>
      </c>
      <c r="FU14" s="46">
        <v>5397</v>
      </c>
      <c r="FV14" s="46">
        <v>380</v>
      </c>
      <c r="FW14" s="46">
        <v>92</v>
      </c>
      <c r="FX14" s="46">
        <v>84</v>
      </c>
      <c r="FY14" s="46">
        <v>689</v>
      </c>
      <c r="FZ14" s="46">
        <v>5</v>
      </c>
      <c r="GA14" s="23">
        <f t="shared" si="56"/>
        <v>0.81194523845343769</v>
      </c>
      <c r="GB14" s="23">
        <f t="shared" si="57"/>
        <v>5.7168647510154956E-2</v>
      </c>
      <c r="GC14" s="23">
        <f t="shared" si="58"/>
        <v>1.384083044982699E-2</v>
      </c>
      <c r="GD14" s="23">
        <f t="shared" si="59"/>
        <v>1.263727997592899E-2</v>
      </c>
      <c r="GE14" s="23">
        <f t="shared" si="60"/>
        <v>0.10365578456446517</v>
      </c>
      <c r="GF14" s="23">
        <f t="shared" si="61"/>
        <v>7.5221904618624942E-4</v>
      </c>
      <c r="GG14" s="46">
        <v>2520</v>
      </c>
      <c r="GH14" s="46">
        <v>5958</v>
      </c>
      <c r="GI14" s="23">
        <f t="shared" si="62"/>
        <v>0.42296072507552868</v>
      </c>
      <c r="GJ14" s="22">
        <v>168</v>
      </c>
      <c r="GK14" s="22">
        <v>1531</v>
      </c>
      <c r="GL14" s="22">
        <v>3846</v>
      </c>
      <c r="GM14" s="23">
        <f t="shared" si="63"/>
        <v>3.0297565374211001E-2</v>
      </c>
      <c r="GN14" s="23">
        <f t="shared" si="14"/>
        <v>0.27610459873760146</v>
      </c>
      <c r="GO14" s="23">
        <f t="shared" si="14"/>
        <v>0.69359783588818757</v>
      </c>
      <c r="GP14" s="68">
        <v>1617</v>
      </c>
      <c r="GQ14" s="23">
        <f t="shared" si="64"/>
        <v>0.11859185918591859</v>
      </c>
      <c r="GR14" s="17">
        <v>6.699732</v>
      </c>
      <c r="GS14" s="68">
        <v>2931</v>
      </c>
      <c r="GT14" s="23">
        <f t="shared" si="65"/>
        <v>0.21496149614961496</v>
      </c>
      <c r="GU14" s="18">
        <v>73</v>
      </c>
    </row>
    <row r="15" spans="1:203" x14ac:dyDescent="0.25">
      <c r="A15" s="60" t="s">
        <v>18</v>
      </c>
      <c r="B15" s="13" t="s">
        <v>140</v>
      </c>
      <c r="C15" s="62">
        <v>13.03346187</v>
      </c>
      <c r="D15" s="62">
        <v>8341.4493535000001</v>
      </c>
      <c r="E15" s="13" t="s">
        <v>295</v>
      </c>
      <c r="F15" s="13" t="s">
        <v>151</v>
      </c>
      <c r="G15" s="71">
        <v>19936</v>
      </c>
      <c r="H15" s="23">
        <f t="shared" si="15"/>
        <v>1.5761963983722545E-2</v>
      </c>
      <c r="I15" s="41">
        <v>19255</v>
      </c>
      <c r="J15" s="54">
        <f t="shared" si="16"/>
        <v>681</v>
      </c>
      <c r="K15" s="23">
        <f t="shared" si="17"/>
        <v>3.536743702934303E-2</v>
      </c>
      <c r="L15" s="54">
        <f t="shared" si="66"/>
        <v>1529.6012831316934</v>
      </c>
      <c r="M15" s="42">
        <v>19195</v>
      </c>
      <c r="N15" s="42">
        <v>19268</v>
      </c>
      <c r="O15" s="27">
        <f t="shared" si="18"/>
        <v>-73</v>
      </c>
      <c r="P15" s="23">
        <f t="shared" si="19"/>
        <v>-3.7886651442806726E-3</v>
      </c>
      <c r="Q15" s="42">
        <v>16987</v>
      </c>
      <c r="R15" s="42">
        <v>522</v>
      </c>
      <c r="S15" s="42">
        <v>1035</v>
      </c>
      <c r="T15" s="42">
        <v>767</v>
      </c>
      <c r="U15" s="42">
        <v>625</v>
      </c>
      <c r="V15" s="23">
        <f t="shared" si="20"/>
        <v>0.8520766452648475</v>
      </c>
      <c r="W15" s="23">
        <f t="shared" si="21"/>
        <v>2.6183788121990369E-2</v>
      </c>
      <c r="X15" s="23">
        <f t="shared" si="22"/>
        <v>5.19161316211878E-2</v>
      </c>
      <c r="Y15" s="23">
        <f t="shared" si="22"/>
        <v>3.8473113964687E-2</v>
      </c>
      <c r="Z15" s="23">
        <f t="shared" si="22"/>
        <v>3.1350321027287319E-2</v>
      </c>
      <c r="AA15" s="19">
        <v>3750</v>
      </c>
      <c r="AB15" s="19">
        <v>3539</v>
      </c>
      <c r="AC15" s="19">
        <v>8489</v>
      </c>
      <c r="AD15" s="19">
        <v>3417</v>
      </c>
      <c r="AE15" s="23">
        <f t="shared" si="23"/>
        <v>0.19536337587913519</v>
      </c>
      <c r="AF15" s="23">
        <f t="shared" si="0"/>
        <v>0.18437092992966919</v>
      </c>
      <c r="AG15" s="23">
        <f t="shared" si="0"/>
        <v>0.44225058609012763</v>
      </c>
      <c r="AH15" s="23">
        <f t="shared" si="0"/>
        <v>0.17801510810106799</v>
      </c>
      <c r="AI15" s="55">
        <v>7905</v>
      </c>
      <c r="AJ15" s="23">
        <f t="shared" si="24"/>
        <v>1.4428157631044358E-2</v>
      </c>
      <c r="AK15" s="57">
        <v>7450</v>
      </c>
      <c r="AL15" s="54">
        <f t="shared" si="25"/>
        <v>455</v>
      </c>
      <c r="AM15" s="23">
        <f t="shared" si="26"/>
        <v>6.1073825503355703E-2</v>
      </c>
      <c r="AN15" s="19">
        <v>1941</v>
      </c>
      <c r="AO15" s="19">
        <v>3251</v>
      </c>
      <c r="AP15" s="19">
        <v>1211</v>
      </c>
      <c r="AQ15" s="19">
        <v>1502</v>
      </c>
      <c r="AR15" s="23">
        <f t="shared" si="27"/>
        <v>0.24554079696394687</v>
      </c>
      <c r="AS15" s="23">
        <f t="shared" si="1"/>
        <v>0.41125869702719797</v>
      </c>
      <c r="AT15" s="23">
        <f t="shared" si="1"/>
        <v>0.15319418089816572</v>
      </c>
      <c r="AU15" s="23">
        <f t="shared" si="1"/>
        <v>0.19000632511068943</v>
      </c>
      <c r="AV15" s="19">
        <v>19034</v>
      </c>
      <c r="AW15" s="32">
        <f t="shared" si="2"/>
        <v>2.4078431372549018</v>
      </c>
      <c r="AX15" s="19">
        <v>16543</v>
      </c>
      <c r="AY15" s="19">
        <v>121</v>
      </c>
      <c r="AZ15" s="19">
        <v>1244</v>
      </c>
      <c r="BA15" s="19">
        <v>323</v>
      </c>
      <c r="BB15" s="19">
        <v>72</v>
      </c>
      <c r="BC15" s="23">
        <f t="shared" si="28"/>
        <v>0.90384090039884168</v>
      </c>
      <c r="BD15" s="23">
        <f t="shared" si="3"/>
        <v>6.6109380975796321E-3</v>
      </c>
      <c r="BE15" s="23">
        <f t="shared" si="3"/>
        <v>6.7966999945364148E-2</v>
      </c>
      <c r="BF15" s="23">
        <f t="shared" si="3"/>
        <v>1.7647380210894389E-2</v>
      </c>
      <c r="BG15" s="23">
        <f t="shared" si="3"/>
        <v>3.9337813473201118E-3</v>
      </c>
      <c r="BH15" s="19">
        <v>15234</v>
      </c>
      <c r="BI15" s="19">
        <v>2281</v>
      </c>
      <c r="BJ15" s="19">
        <v>160</v>
      </c>
      <c r="BK15" s="19">
        <v>1520</v>
      </c>
      <c r="BL15" s="23">
        <f t="shared" si="29"/>
        <v>0.79364417817139876</v>
      </c>
      <c r="BM15" s="23">
        <f t="shared" si="30"/>
        <v>0.11883302943474863</v>
      </c>
      <c r="BN15" s="23">
        <f t="shared" si="31"/>
        <v>8.3355040375097684E-3</v>
      </c>
      <c r="BO15" s="23">
        <f t="shared" si="32"/>
        <v>7.9187288356342797E-2</v>
      </c>
      <c r="BP15" s="30">
        <v>6928</v>
      </c>
      <c r="BQ15" s="23">
        <f t="shared" si="33"/>
        <v>8.8981820890691593E-3</v>
      </c>
      <c r="BR15" s="11">
        <v>592</v>
      </c>
      <c r="BS15" s="11">
        <v>466</v>
      </c>
      <c r="BT15" s="11">
        <v>803</v>
      </c>
      <c r="BU15" s="11">
        <v>1542</v>
      </c>
      <c r="BV15" s="11">
        <v>1282</v>
      </c>
      <c r="BW15" s="11">
        <v>2243</v>
      </c>
      <c r="BX15" s="23">
        <f t="shared" si="34"/>
        <v>8.5450346420323328E-2</v>
      </c>
      <c r="BY15" s="23">
        <f t="shared" si="4"/>
        <v>6.7263279445727478E-2</v>
      </c>
      <c r="BZ15" s="23">
        <f t="shared" si="35"/>
        <v>0.11590646651270207</v>
      </c>
      <c r="CA15" s="23">
        <f t="shared" si="35"/>
        <v>0.22257505773672057</v>
      </c>
      <c r="CB15" s="23">
        <f t="shared" si="35"/>
        <v>0.18504618937644343</v>
      </c>
      <c r="CC15" s="23">
        <f t="shared" si="35"/>
        <v>0.32375866050808316</v>
      </c>
      <c r="CD15" s="50">
        <v>5735</v>
      </c>
      <c r="CE15" s="54">
        <f t="shared" si="36"/>
        <v>1193</v>
      </c>
      <c r="CF15" s="23">
        <f t="shared" si="37"/>
        <v>0.2080209241499564</v>
      </c>
      <c r="CG15" s="11">
        <v>6361</v>
      </c>
      <c r="CH15" s="11">
        <v>567</v>
      </c>
      <c r="CI15" s="11">
        <v>9511</v>
      </c>
      <c r="CJ15" s="64">
        <f t="shared" si="38"/>
        <v>-3150</v>
      </c>
      <c r="CK15" s="65">
        <f t="shared" si="39"/>
        <v>0.66880454210913676</v>
      </c>
      <c r="CL15" s="65">
        <f t="shared" si="40"/>
        <v>0.68743798372692999</v>
      </c>
      <c r="CM15" s="44">
        <v>87815</v>
      </c>
      <c r="CN15" s="11">
        <v>320</v>
      </c>
      <c r="CO15" s="11">
        <v>2691</v>
      </c>
      <c r="CP15" s="11">
        <v>4086</v>
      </c>
      <c r="CQ15" s="11">
        <v>4570</v>
      </c>
      <c r="CR15" s="11">
        <v>2291</v>
      </c>
      <c r="CS15" s="23">
        <f t="shared" si="41"/>
        <v>2.2925920618999857E-2</v>
      </c>
      <c r="CT15" s="23">
        <f t="shared" si="5"/>
        <v>0.19279266370540191</v>
      </c>
      <c r="CU15" s="23">
        <f t="shared" si="5"/>
        <v>0.29273534890385444</v>
      </c>
      <c r="CV15" s="23">
        <f t="shared" si="5"/>
        <v>0.32741080384009169</v>
      </c>
      <c r="CW15" s="23">
        <f t="shared" si="5"/>
        <v>0.16413526293165209</v>
      </c>
      <c r="CX15" s="23">
        <f t="shared" si="6"/>
        <v>7.729285262492093E-2</v>
      </c>
      <c r="CY15" s="11">
        <v>611</v>
      </c>
      <c r="CZ15" s="23">
        <f t="shared" si="42"/>
        <v>1.7906842409284252E-2</v>
      </c>
      <c r="DA15" s="11">
        <v>341</v>
      </c>
      <c r="DB15" s="11">
        <v>19043</v>
      </c>
      <c r="DC15" s="11">
        <v>5215</v>
      </c>
      <c r="DD15" s="11">
        <v>1186</v>
      </c>
      <c r="DE15" s="11">
        <v>2525</v>
      </c>
      <c r="DF15" s="11">
        <v>745</v>
      </c>
      <c r="DG15" s="11">
        <v>1097</v>
      </c>
      <c r="DH15" s="23">
        <f t="shared" si="43"/>
        <v>0.48430534918276374</v>
      </c>
      <c r="DI15" s="23">
        <f t="shared" si="7"/>
        <v>0.11014115898959881</v>
      </c>
      <c r="DJ15" s="23">
        <f t="shared" si="7"/>
        <v>0.23449108469539376</v>
      </c>
      <c r="DK15" s="23">
        <f t="shared" si="7"/>
        <v>6.9186478454680539E-2</v>
      </c>
      <c r="DL15" s="23">
        <f t="shared" si="7"/>
        <v>0.10187592867756315</v>
      </c>
      <c r="DM15" s="23">
        <f t="shared" si="44"/>
        <v>0.68663825520180499</v>
      </c>
      <c r="DN15" s="11">
        <v>10956</v>
      </c>
      <c r="DO15" s="11">
        <v>15956</v>
      </c>
      <c r="DP15" s="11">
        <v>17698</v>
      </c>
      <c r="DQ15" s="11">
        <v>660</v>
      </c>
      <c r="DR15" s="11">
        <v>241</v>
      </c>
      <c r="DS15" s="11">
        <v>435</v>
      </c>
      <c r="DT15" s="23">
        <f t="shared" si="45"/>
        <v>0.92980981401702212</v>
      </c>
      <c r="DU15" s="23">
        <f t="shared" si="8"/>
        <v>3.467479247662078E-2</v>
      </c>
      <c r="DV15" s="23">
        <f t="shared" si="8"/>
        <v>1.2661553010402438E-2</v>
      </c>
      <c r="DW15" s="23">
        <f t="shared" si="8"/>
        <v>2.2853840495954608E-2</v>
      </c>
      <c r="DX15" s="10">
        <v>8267</v>
      </c>
      <c r="DY15" s="23">
        <f t="shared" si="46"/>
        <v>1.3381461488034057E-2</v>
      </c>
      <c r="DZ15" s="20">
        <v>6604</v>
      </c>
      <c r="EA15" s="20">
        <v>1301</v>
      </c>
      <c r="EB15" s="23">
        <f t="shared" si="47"/>
        <v>0.83542061986084759</v>
      </c>
      <c r="EC15" s="23">
        <f t="shared" si="47"/>
        <v>0.16457938013915244</v>
      </c>
      <c r="ED15" s="12">
        <v>318000</v>
      </c>
      <c r="EE15" s="45">
        <v>925</v>
      </c>
      <c r="EF15" s="16">
        <v>1989</v>
      </c>
      <c r="EG15" s="16">
        <v>6455</v>
      </c>
      <c r="EH15" s="16">
        <v>202</v>
      </c>
      <c r="EI15" s="16">
        <v>1158</v>
      </c>
      <c r="EJ15" s="16">
        <v>452</v>
      </c>
      <c r="EK15" s="16">
        <v>0</v>
      </c>
      <c r="EL15" s="23">
        <f t="shared" si="48"/>
        <v>0.78081528970606029</v>
      </c>
      <c r="EM15" s="23">
        <f t="shared" si="9"/>
        <v>2.443449860892706E-2</v>
      </c>
      <c r="EN15" s="23">
        <f t="shared" si="9"/>
        <v>0.1400749969759284</v>
      </c>
      <c r="EO15" s="23">
        <f t="shared" si="9"/>
        <v>5.4675214709084312E-2</v>
      </c>
      <c r="EP15" s="23">
        <f t="shared" si="9"/>
        <v>0</v>
      </c>
      <c r="EQ15" s="21">
        <v>7905</v>
      </c>
      <c r="ER15" s="21">
        <v>362</v>
      </c>
      <c r="ES15" s="23">
        <f t="shared" si="49"/>
        <v>0.95621144308697226</v>
      </c>
      <c r="ET15" s="23">
        <f t="shared" si="49"/>
        <v>4.3788556913027701E-2</v>
      </c>
      <c r="EU15" s="21">
        <v>181</v>
      </c>
      <c r="EV15" s="21">
        <v>3050</v>
      </c>
      <c r="EW15" s="21">
        <v>2730</v>
      </c>
      <c r="EX15" s="21">
        <v>1944</v>
      </c>
      <c r="EY15" s="23">
        <f t="shared" si="50"/>
        <v>2.2896900695762175E-2</v>
      </c>
      <c r="EZ15" s="23">
        <f t="shared" si="10"/>
        <v>0.38583175205566095</v>
      </c>
      <c r="FA15" s="23">
        <f t="shared" si="10"/>
        <v>0.34535104364326374</v>
      </c>
      <c r="FB15" s="23">
        <f t="shared" si="10"/>
        <v>0.24592030360531308</v>
      </c>
      <c r="FC15" s="33">
        <v>676738220</v>
      </c>
      <c r="FD15" s="33">
        <v>106839080</v>
      </c>
      <c r="FE15" s="33">
        <v>8589780</v>
      </c>
      <c r="FF15" s="33">
        <v>14476370</v>
      </c>
      <c r="FG15" s="23">
        <f t="shared" si="51"/>
        <v>0.83895582366657784</v>
      </c>
      <c r="FH15" s="23">
        <f t="shared" si="11"/>
        <v>0.13244895250807528</v>
      </c>
      <c r="FI15" s="23">
        <f t="shared" si="11"/>
        <v>1.0648794086160372E-2</v>
      </c>
      <c r="FJ15" s="23">
        <f t="shared" si="11"/>
        <v>1.7946429739186504E-2</v>
      </c>
      <c r="FK15" s="33">
        <v>448.715732</v>
      </c>
      <c r="FL15" s="23">
        <f t="shared" si="12"/>
        <v>5.3793497147078255E-2</v>
      </c>
      <c r="FM15" s="23">
        <f t="shared" si="52"/>
        <v>0.13236869509391874</v>
      </c>
      <c r="FN15" s="33">
        <v>1104.1467661148072</v>
      </c>
      <c r="FO15" s="37">
        <v>8291.0298438934806</v>
      </c>
      <c r="FP15" s="37">
        <v>3383.4464804130116</v>
      </c>
      <c r="FQ15" s="37">
        <v>3650.6830078179883</v>
      </c>
      <c r="FR15" s="23">
        <f t="shared" si="53"/>
        <v>0.4080851889473045</v>
      </c>
      <c r="FS15" s="23">
        <f t="shared" si="54"/>
        <v>-7.3201789044046256E-2</v>
      </c>
      <c r="FT15" s="38">
        <f t="shared" si="55"/>
        <v>-267.23652740497664</v>
      </c>
      <c r="FU15" s="46">
        <v>8658</v>
      </c>
      <c r="FV15" s="46">
        <v>313</v>
      </c>
      <c r="FW15" s="46">
        <v>17</v>
      </c>
      <c r="FX15" s="46">
        <v>214</v>
      </c>
      <c r="FY15" s="46">
        <v>1106</v>
      </c>
      <c r="FZ15" s="46">
        <v>58</v>
      </c>
      <c r="GA15" s="23">
        <f t="shared" si="56"/>
        <v>0.83523056145089714</v>
      </c>
      <c r="GB15" s="23">
        <f t="shared" si="57"/>
        <v>3.0194867837159946E-2</v>
      </c>
      <c r="GC15" s="23">
        <f t="shared" si="58"/>
        <v>1.639976847385684E-3</v>
      </c>
      <c r="GD15" s="23">
        <f t="shared" si="59"/>
        <v>2.0644414431796258E-2</v>
      </c>
      <c r="GE15" s="23">
        <f t="shared" si="60"/>
        <v>0.10669496430638627</v>
      </c>
      <c r="GF15" s="23">
        <f t="shared" si="61"/>
        <v>5.5952151263746865E-3</v>
      </c>
      <c r="GG15" s="46">
        <v>3995</v>
      </c>
      <c r="GH15" s="46">
        <v>9260</v>
      </c>
      <c r="GI15" s="23">
        <f t="shared" si="62"/>
        <v>0.43142548596112312</v>
      </c>
      <c r="GJ15" s="22">
        <v>185</v>
      </c>
      <c r="GK15" s="22">
        <v>1993</v>
      </c>
      <c r="GL15" s="22">
        <v>5727</v>
      </c>
      <c r="GM15" s="23">
        <f t="shared" si="63"/>
        <v>2.3402909550917141E-2</v>
      </c>
      <c r="GN15" s="23">
        <f t="shared" si="14"/>
        <v>0.25211891208096143</v>
      </c>
      <c r="GO15" s="23">
        <f t="shared" si="14"/>
        <v>0.72447817836812145</v>
      </c>
      <c r="GP15" s="68">
        <v>5078</v>
      </c>
      <c r="GQ15" s="23">
        <f t="shared" si="64"/>
        <v>0.254715088282504</v>
      </c>
      <c r="GR15" s="17">
        <v>5.9646000000000008</v>
      </c>
      <c r="GS15" s="68">
        <v>3643</v>
      </c>
      <c r="GT15" s="23">
        <f t="shared" si="65"/>
        <v>0.18273475120385232</v>
      </c>
      <c r="GU15" s="18">
        <v>41</v>
      </c>
    </row>
    <row r="16" spans="1:203" x14ac:dyDescent="0.25">
      <c r="A16" s="60" t="s">
        <v>19</v>
      </c>
      <c r="B16" s="13" t="s">
        <v>139</v>
      </c>
      <c r="C16" s="62">
        <v>4.2511664052000002</v>
      </c>
      <c r="D16" s="62">
        <v>2720.75750986</v>
      </c>
      <c r="E16" s="13" t="s">
        <v>295</v>
      </c>
      <c r="F16" s="13" t="s">
        <v>152</v>
      </c>
      <c r="G16" s="71">
        <v>11359</v>
      </c>
      <c r="H16" s="23">
        <f t="shared" si="15"/>
        <v>8.9807458312151089E-3</v>
      </c>
      <c r="I16" s="41">
        <v>10914</v>
      </c>
      <c r="J16" s="54">
        <f t="shared" si="16"/>
        <v>445</v>
      </c>
      <c r="K16" s="23">
        <f t="shared" si="17"/>
        <v>4.0773318673263698E-2</v>
      </c>
      <c r="L16" s="54">
        <f t="shared" si="66"/>
        <v>2671.9725640722372</v>
      </c>
      <c r="M16" s="42">
        <v>10788</v>
      </c>
      <c r="N16" s="42">
        <v>11002</v>
      </c>
      <c r="O16" s="27">
        <f t="shared" si="18"/>
        <v>-214</v>
      </c>
      <c r="P16" s="23">
        <f t="shared" si="19"/>
        <v>-1.9451008907471368E-2</v>
      </c>
      <c r="Q16" s="42">
        <v>7378</v>
      </c>
      <c r="R16" s="42">
        <v>988</v>
      </c>
      <c r="S16" s="42">
        <v>651</v>
      </c>
      <c r="T16" s="42">
        <v>548</v>
      </c>
      <c r="U16" s="42">
        <v>1794</v>
      </c>
      <c r="V16" s="23">
        <f t="shared" si="20"/>
        <v>0.64952900783519674</v>
      </c>
      <c r="W16" s="23">
        <f t="shared" si="21"/>
        <v>8.6979487630953423E-2</v>
      </c>
      <c r="X16" s="23">
        <f t="shared" si="22"/>
        <v>5.7311383044282065E-2</v>
      </c>
      <c r="Y16" s="23">
        <f t="shared" si="22"/>
        <v>4.8243683422836518E-2</v>
      </c>
      <c r="Z16" s="23">
        <f t="shared" si="22"/>
        <v>0.15793643806673122</v>
      </c>
      <c r="AA16" s="19">
        <v>2009</v>
      </c>
      <c r="AB16" s="19">
        <v>2280</v>
      </c>
      <c r="AC16" s="19">
        <v>4102</v>
      </c>
      <c r="AD16" s="19">
        <v>2397</v>
      </c>
      <c r="AE16" s="23">
        <f t="shared" si="23"/>
        <v>0.18622543566926214</v>
      </c>
      <c r="AF16" s="23">
        <f t="shared" si="0"/>
        <v>0.21134593993325917</v>
      </c>
      <c r="AG16" s="23">
        <f t="shared" si="0"/>
        <v>0.38023730070448647</v>
      </c>
      <c r="AH16" s="23">
        <f t="shared" si="0"/>
        <v>0.22219132369299222</v>
      </c>
      <c r="AI16" s="55">
        <v>4675</v>
      </c>
      <c r="AJ16" s="23">
        <f t="shared" si="24"/>
        <v>8.5327813947036531E-3</v>
      </c>
      <c r="AK16" s="57">
        <v>4873</v>
      </c>
      <c r="AL16" s="54">
        <f t="shared" si="25"/>
        <v>-198</v>
      </c>
      <c r="AM16" s="23">
        <f t="shared" si="26"/>
        <v>-4.0632054176072234E-2</v>
      </c>
      <c r="AN16" s="19">
        <v>1554</v>
      </c>
      <c r="AO16" s="19">
        <v>1581</v>
      </c>
      <c r="AP16" s="19">
        <v>861</v>
      </c>
      <c r="AQ16" s="19">
        <v>679</v>
      </c>
      <c r="AR16" s="23">
        <f t="shared" si="27"/>
        <v>0.33240641711229946</v>
      </c>
      <c r="AS16" s="23">
        <f t="shared" si="1"/>
        <v>0.33818181818181819</v>
      </c>
      <c r="AT16" s="23">
        <f t="shared" si="1"/>
        <v>0.18417112299465241</v>
      </c>
      <c r="AU16" s="23">
        <f t="shared" si="1"/>
        <v>0.14524064171122994</v>
      </c>
      <c r="AV16" s="19">
        <v>10763</v>
      </c>
      <c r="AW16" s="32">
        <f t="shared" si="2"/>
        <v>2.3022459893048128</v>
      </c>
      <c r="AX16" s="19">
        <v>8447</v>
      </c>
      <c r="AY16" s="19">
        <v>843</v>
      </c>
      <c r="AZ16" s="19">
        <v>413</v>
      </c>
      <c r="BA16" s="19">
        <v>589</v>
      </c>
      <c r="BB16" s="19">
        <v>164</v>
      </c>
      <c r="BC16" s="23">
        <f t="shared" si="28"/>
        <v>0.8078615149196634</v>
      </c>
      <c r="BD16" s="23">
        <f t="shared" si="3"/>
        <v>8.0623565416985468E-2</v>
      </c>
      <c r="BE16" s="23">
        <f t="shared" si="3"/>
        <v>3.9498852333588373E-2</v>
      </c>
      <c r="BF16" s="23">
        <f t="shared" si="3"/>
        <v>5.6331293037490439E-2</v>
      </c>
      <c r="BG16" s="23">
        <f t="shared" si="3"/>
        <v>1.5684774292272378E-2</v>
      </c>
      <c r="BH16" s="19">
        <v>7511</v>
      </c>
      <c r="BI16" s="19">
        <v>1343</v>
      </c>
      <c r="BJ16" s="19">
        <v>298</v>
      </c>
      <c r="BK16" s="19">
        <v>1636</v>
      </c>
      <c r="BL16" s="23">
        <f t="shared" si="29"/>
        <v>0.69623655913978499</v>
      </c>
      <c r="BM16" s="23">
        <f t="shared" si="30"/>
        <v>0.12449017426770485</v>
      </c>
      <c r="BN16" s="23">
        <f t="shared" si="31"/>
        <v>2.7623285131627734E-2</v>
      </c>
      <c r="BO16" s="23">
        <f t="shared" si="32"/>
        <v>0.15164998146088246</v>
      </c>
      <c r="BP16" s="30">
        <v>11307</v>
      </c>
      <c r="BQ16" s="23">
        <f t="shared" si="33"/>
        <v>1.4522480496695292E-2</v>
      </c>
      <c r="BR16" s="11">
        <v>1868</v>
      </c>
      <c r="BS16" s="11">
        <v>431</v>
      </c>
      <c r="BT16" s="11">
        <v>2833</v>
      </c>
      <c r="BU16" s="11">
        <v>680</v>
      </c>
      <c r="BV16" s="11">
        <v>3425</v>
      </c>
      <c r="BW16" s="11">
        <v>2070</v>
      </c>
      <c r="BX16" s="23">
        <f t="shared" si="34"/>
        <v>0.16520739364995135</v>
      </c>
      <c r="BY16" s="23">
        <f t="shared" si="4"/>
        <v>3.8117980012381709E-2</v>
      </c>
      <c r="BZ16" s="23">
        <f t="shared" si="35"/>
        <v>0.250552754930574</v>
      </c>
      <c r="CA16" s="23">
        <f t="shared" si="35"/>
        <v>6.0139736446449099E-2</v>
      </c>
      <c r="CB16" s="23">
        <f t="shared" si="35"/>
        <v>0.30290970195454142</v>
      </c>
      <c r="CC16" s="23">
        <f t="shared" si="35"/>
        <v>0.1830724330061024</v>
      </c>
      <c r="CD16" s="50">
        <v>13740</v>
      </c>
      <c r="CE16" s="54">
        <f t="shared" si="36"/>
        <v>-2433</v>
      </c>
      <c r="CF16" s="23">
        <f t="shared" si="37"/>
        <v>-0.17707423580786028</v>
      </c>
      <c r="CG16" s="11">
        <v>10941</v>
      </c>
      <c r="CH16" s="11">
        <v>366</v>
      </c>
      <c r="CI16" s="11">
        <v>5481</v>
      </c>
      <c r="CJ16" s="64">
        <f t="shared" si="38"/>
        <v>5460</v>
      </c>
      <c r="CK16" s="65">
        <f t="shared" si="39"/>
        <v>1.9961685823754789</v>
      </c>
      <c r="CL16" s="65">
        <f t="shared" si="40"/>
        <v>1.9338122113904566</v>
      </c>
      <c r="CM16" s="44">
        <v>52341</v>
      </c>
      <c r="CN16" s="11">
        <v>860</v>
      </c>
      <c r="CO16" s="11">
        <v>2950</v>
      </c>
      <c r="CP16" s="11">
        <v>2498</v>
      </c>
      <c r="CQ16" s="11">
        <v>894</v>
      </c>
      <c r="CR16" s="11">
        <v>540</v>
      </c>
      <c r="CS16" s="23">
        <f t="shared" si="41"/>
        <v>0.11108240764660295</v>
      </c>
      <c r="CT16" s="23">
        <f t="shared" si="5"/>
        <v>0.38103849134590545</v>
      </c>
      <c r="CU16" s="23">
        <f t="shared" si="5"/>
        <v>0.32265564453629553</v>
      </c>
      <c r="CV16" s="23">
        <f t="shared" si="5"/>
        <v>0.11547403771635237</v>
      </c>
      <c r="CW16" s="23">
        <f t="shared" si="5"/>
        <v>6.9749418754843709E-2</v>
      </c>
      <c r="CX16" s="23">
        <f t="shared" si="6"/>
        <v>5.2406417112299465E-2</v>
      </c>
      <c r="CY16" s="11">
        <v>245</v>
      </c>
      <c r="CZ16" s="23">
        <f t="shared" si="42"/>
        <v>0.12288214485198287</v>
      </c>
      <c r="DA16" s="11">
        <v>1320</v>
      </c>
      <c r="DB16" s="11">
        <v>10742</v>
      </c>
      <c r="DC16" s="11">
        <v>1476</v>
      </c>
      <c r="DD16" s="11">
        <v>1070</v>
      </c>
      <c r="DE16" s="11">
        <v>1573</v>
      </c>
      <c r="DF16" s="11">
        <v>455</v>
      </c>
      <c r="DG16" s="11">
        <v>800</v>
      </c>
      <c r="DH16" s="23">
        <f t="shared" si="43"/>
        <v>0.27465574990695946</v>
      </c>
      <c r="DI16" s="23">
        <f t="shared" si="7"/>
        <v>0.19910681056940827</v>
      </c>
      <c r="DJ16" s="23">
        <f t="shared" si="7"/>
        <v>0.29270561965016745</v>
      </c>
      <c r="DK16" s="23">
        <f t="shared" si="7"/>
        <v>8.4666914774841825E-2</v>
      </c>
      <c r="DL16" s="23">
        <f t="shared" si="7"/>
        <v>0.14886490509862299</v>
      </c>
      <c r="DM16" s="23">
        <f t="shared" si="44"/>
        <v>0.6348520119720652</v>
      </c>
      <c r="DN16" s="11">
        <v>5727</v>
      </c>
      <c r="DO16" s="11">
        <v>9021</v>
      </c>
      <c r="DP16" s="11">
        <v>8182</v>
      </c>
      <c r="DQ16" s="11">
        <v>884</v>
      </c>
      <c r="DR16" s="11">
        <v>986</v>
      </c>
      <c r="DS16" s="11">
        <v>711</v>
      </c>
      <c r="DT16" s="23">
        <f t="shared" si="45"/>
        <v>0.76019697110471063</v>
      </c>
      <c r="DU16" s="23">
        <f t="shared" si="8"/>
        <v>8.2133234228374985E-2</v>
      </c>
      <c r="DV16" s="23">
        <f t="shared" si="8"/>
        <v>9.1610145870110571E-2</v>
      </c>
      <c r="DW16" s="23">
        <f t="shared" si="8"/>
        <v>6.6059648796803871E-2</v>
      </c>
      <c r="DX16" s="10">
        <v>4987</v>
      </c>
      <c r="DY16" s="23">
        <f t="shared" si="46"/>
        <v>8.0722569784475433E-3</v>
      </c>
      <c r="DZ16" s="20">
        <v>2570</v>
      </c>
      <c r="EA16" s="20">
        <v>2105</v>
      </c>
      <c r="EB16" s="23">
        <f t="shared" si="47"/>
        <v>0.54973262032085557</v>
      </c>
      <c r="EC16" s="23">
        <f t="shared" si="47"/>
        <v>0.45026737967914437</v>
      </c>
      <c r="ED16" s="12">
        <v>150000</v>
      </c>
      <c r="EE16" s="45">
        <v>779</v>
      </c>
      <c r="EF16" s="16">
        <v>1954</v>
      </c>
      <c r="EG16" s="16">
        <v>3321</v>
      </c>
      <c r="EH16" s="16">
        <v>209</v>
      </c>
      <c r="EI16" s="16">
        <v>688</v>
      </c>
      <c r="EJ16" s="16">
        <v>769</v>
      </c>
      <c r="EK16" s="16">
        <v>0</v>
      </c>
      <c r="EL16" s="23">
        <f t="shared" si="48"/>
        <v>0.66593142169641062</v>
      </c>
      <c r="EM16" s="23">
        <f t="shared" si="9"/>
        <v>4.1908963304591942E-2</v>
      </c>
      <c r="EN16" s="23">
        <f t="shared" si="9"/>
        <v>0.13795869260076199</v>
      </c>
      <c r="EO16" s="23">
        <f t="shared" si="9"/>
        <v>0.15420092239823541</v>
      </c>
      <c r="EP16" s="23">
        <f t="shared" si="9"/>
        <v>0</v>
      </c>
      <c r="EQ16" s="21">
        <v>4675</v>
      </c>
      <c r="ER16" s="21">
        <v>312</v>
      </c>
      <c r="ES16" s="23">
        <f t="shared" si="49"/>
        <v>0.93743733707639865</v>
      </c>
      <c r="ET16" s="23">
        <f t="shared" si="49"/>
        <v>6.2562662923601367E-2</v>
      </c>
      <c r="EU16" s="21">
        <v>158</v>
      </c>
      <c r="EV16" s="21">
        <v>2072</v>
      </c>
      <c r="EW16" s="21">
        <v>938</v>
      </c>
      <c r="EX16" s="21">
        <v>1507</v>
      </c>
      <c r="EY16" s="23">
        <f t="shared" si="50"/>
        <v>3.3796791443850269E-2</v>
      </c>
      <c r="EZ16" s="23">
        <f t="shared" si="10"/>
        <v>0.44320855614973265</v>
      </c>
      <c r="FA16" s="23">
        <f t="shared" si="10"/>
        <v>0.20064171122994653</v>
      </c>
      <c r="FB16" s="23">
        <f t="shared" si="10"/>
        <v>0.32235294117647056</v>
      </c>
      <c r="FC16" s="67">
        <v>161897350</v>
      </c>
      <c r="FD16" s="67">
        <v>123442100</v>
      </c>
      <c r="FE16" s="67">
        <v>40525560</v>
      </c>
      <c r="FF16" s="67">
        <v>46739630</v>
      </c>
      <c r="FG16" s="23">
        <f t="shared" si="51"/>
        <v>0.43450170132073501</v>
      </c>
      <c r="FH16" s="23">
        <f t="shared" si="11"/>
        <v>0.33129512289487323</v>
      </c>
      <c r="FI16" s="23">
        <f t="shared" si="11"/>
        <v>0.10876289677981466</v>
      </c>
      <c r="FJ16" s="23">
        <f t="shared" si="11"/>
        <v>0.12544027900457708</v>
      </c>
      <c r="FK16" s="33">
        <v>126.31485499999999</v>
      </c>
      <c r="FL16" s="23">
        <f t="shared" si="12"/>
        <v>4.6426355359577662E-2</v>
      </c>
      <c r="FM16" s="23">
        <f t="shared" si="52"/>
        <v>0.12061345142017479</v>
      </c>
      <c r="FN16" s="33">
        <v>328.15995374157484</v>
      </c>
      <c r="FO16" s="37">
        <v>2720.8122130394859</v>
      </c>
      <c r="FP16" s="37">
        <v>513.42299156471415</v>
      </c>
      <c r="FQ16" s="37">
        <v>535.38549329903071</v>
      </c>
      <c r="FR16" s="23">
        <f t="shared" si="53"/>
        <v>0.18870210487299921</v>
      </c>
      <c r="FS16" s="23">
        <f t="shared" si="54"/>
        <v>-4.1021846892010889E-2</v>
      </c>
      <c r="FT16" s="38">
        <f t="shared" si="55"/>
        <v>-21.962501734316561</v>
      </c>
      <c r="FU16" s="46">
        <v>4322</v>
      </c>
      <c r="FV16" s="46">
        <v>561</v>
      </c>
      <c r="FW16" s="46">
        <v>134</v>
      </c>
      <c r="FX16" s="46">
        <v>119</v>
      </c>
      <c r="FY16" s="46">
        <v>145</v>
      </c>
      <c r="FZ16" s="46">
        <v>30</v>
      </c>
      <c r="GA16" s="23">
        <f t="shared" si="56"/>
        <v>0.81378271511956313</v>
      </c>
      <c r="GB16" s="23">
        <f t="shared" si="57"/>
        <v>0.10562982489173414</v>
      </c>
      <c r="GC16" s="23">
        <f t="shared" si="58"/>
        <v>2.5230653360948974E-2</v>
      </c>
      <c r="GD16" s="23">
        <f t="shared" si="59"/>
        <v>2.2406326492186029E-2</v>
      </c>
      <c r="GE16" s="23">
        <f t="shared" si="60"/>
        <v>2.7301826398041799E-2</v>
      </c>
      <c r="GF16" s="23">
        <f t="shared" si="61"/>
        <v>5.6486537375258893E-3</v>
      </c>
      <c r="GG16" s="46">
        <v>1545</v>
      </c>
      <c r="GH16" s="46">
        <v>5166</v>
      </c>
      <c r="GI16" s="23">
        <f t="shared" si="62"/>
        <v>0.29907084785133564</v>
      </c>
      <c r="GJ16" s="22">
        <v>369</v>
      </c>
      <c r="GK16" s="22">
        <v>2104</v>
      </c>
      <c r="GL16" s="22">
        <v>2202</v>
      </c>
      <c r="GM16" s="23">
        <f t="shared" si="63"/>
        <v>7.8930481283422463E-2</v>
      </c>
      <c r="GN16" s="23">
        <f t="shared" si="14"/>
        <v>0.45005347593582889</v>
      </c>
      <c r="GO16" s="23">
        <f t="shared" si="14"/>
        <v>0.47101604278074866</v>
      </c>
      <c r="GP16" s="68">
        <v>3551</v>
      </c>
      <c r="GQ16" s="23">
        <f t="shared" si="64"/>
        <v>0.31261554714323442</v>
      </c>
      <c r="GR16" s="17">
        <v>0.98177199999999998</v>
      </c>
      <c r="GS16" s="68">
        <v>6689</v>
      </c>
      <c r="GT16" s="23">
        <f t="shared" si="65"/>
        <v>0.58887225988203185</v>
      </c>
      <c r="GU16" s="18">
        <v>88</v>
      </c>
    </row>
    <row r="17" spans="1:203" x14ac:dyDescent="0.25">
      <c r="A17" s="60" t="s">
        <v>20</v>
      </c>
      <c r="B17" s="13" t="s">
        <v>138</v>
      </c>
      <c r="C17" s="62">
        <v>1.7923773582</v>
      </c>
      <c r="D17" s="62">
        <v>1147.12615151</v>
      </c>
      <c r="E17" s="13" t="s">
        <v>295</v>
      </c>
      <c r="F17" s="13" t="s">
        <v>152</v>
      </c>
      <c r="G17" s="71">
        <v>1519</v>
      </c>
      <c r="H17" s="23">
        <f t="shared" si="15"/>
        <v>1.2009642501642529E-3</v>
      </c>
      <c r="I17" s="41">
        <v>1525</v>
      </c>
      <c r="J17" s="54">
        <f t="shared" si="16"/>
        <v>-6</v>
      </c>
      <c r="K17" s="23">
        <f t="shared" si="17"/>
        <v>-3.9344262295081967E-3</v>
      </c>
      <c r="L17" s="54">
        <f t="shared" si="66"/>
        <v>847.47778867585123</v>
      </c>
      <c r="M17" s="42">
        <v>1563</v>
      </c>
      <c r="N17" s="42">
        <v>1526</v>
      </c>
      <c r="O17" s="27">
        <f t="shared" si="18"/>
        <v>37</v>
      </c>
      <c r="P17" s="23">
        <f t="shared" si="19"/>
        <v>2.4246395806028834E-2</v>
      </c>
      <c r="Q17" s="42">
        <v>1351</v>
      </c>
      <c r="R17" s="42">
        <v>25</v>
      </c>
      <c r="S17" s="42">
        <v>36</v>
      </c>
      <c r="T17" s="42">
        <v>42</v>
      </c>
      <c r="U17" s="42">
        <v>65</v>
      </c>
      <c r="V17" s="23">
        <f t="shared" si="20"/>
        <v>0.88940092165898621</v>
      </c>
      <c r="W17" s="23">
        <f t="shared" si="21"/>
        <v>1.6458196181698487E-2</v>
      </c>
      <c r="X17" s="23">
        <f t="shared" si="22"/>
        <v>2.3699802501645821E-2</v>
      </c>
      <c r="Y17" s="23">
        <f t="shared" si="22"/>
        <v>2.7649769585253458E-2</v>
      </c>
      <c r="Z17" s="23">
        <f t="shared" si="22"/>
        <v>4.2791310072416065E-2</v>
      </c>
      <c r="AA17" s="19">
        <v>394</v>
      </c>
      <c r="AB17" s="19">
        <v>209</v>
      </c>
      <c r="AC17" s="19">
        <v>669</v>
      </c>
      <c r="AD17" s="19">
        <v>291</v>
      </c>
      <c r="AE17" s="23">
        <f t="shared" si="23"/>
        <v>0.25207933461292387</v>
      </c>
      <c r="AF17" s="23">
        <f t="shared" si="0"/>
        <v>0.13371721049264235</v>
      </c>
      <c r="AG17" s="23">
        <f t="shared" si="0"/>
        <v>0.42802303262955854</v>
      </c>
      <c r="AH17" s="23">
        <f t="shared" si="0"/>
        <v>0.18618042226487524</v>
      </c>
      <c r="AI17" s="55">
        <v>609</v>
      </c>
      <c r="AJ17" s="23">
        <f t="shared" si="24"/>
        <v>1.111543073663E-3</v>
      </c>
      <c r="AK17" s="57">
        <v>576</v>
      </c>
      <c r="AL17" s="54">
        <f t="shared" si="25"/>
        <v>33</v>
      </c>
      <c r="AM17" s="23">
        <f t="shared" si="26"/>
        <v>5.7291666666666664E-2</v>
      </c>
      <c r="AN17" s="19">
        <v>160</v>
      </c>
      <c r="AO17" s="19">
        <v>216</v>
      </c>
      <c r="AP17" s="19">
        <v>90</v>
      </c>
      <c r="AQ17" s="19">
        <v>143</v>
      </c>
      <c r="AR17" s="23">
        <f t="shared" si="27"/>
        <v>0.26272577996715929</v>
      </c>
      <c r="AS17" s="23">
        <f t="shared" si="1"/>
        <v>0.35467980295566504</v>
      </c>
      <c r="AT17" s="23">
        <f t="shared" si="1"/>
        <v>0.14778325123152711</v>
      </c>
      <c r="AU17" s="23">
        <f t="shared" si="1"/>
        <v>0.2348111658456486</v>
      </c>
      <c r="AV17" s="19">
        <v>1547</v>
      </c>
      <c r="AW17" s="32">
        <f t="shared" si="2"/>
        <v>2.5402298850574714</v>
      </c>
      <c r="AX17" s="19">
        <v>1371</v>
      </c>
      <c r="AY17" s="19">
        <v>18</v>
      </c>
      <c r="AZ17" s="19">
        <v>43</v>
      </c>
      <c r="BA17" s="19">
        <v>6</v>
      </c>
      <c r="BB17" s="19">
        <v>10</v>
      </c>
      <c r="BC17" s="23">
        <f t="shared" si="28"/>
        <v>0.94682320441988954</v>
      </c>
      <c r="BD17" s="23">
        <f t="shared" si="3"/>
        <v>1.2430939226519336E-2</v>
      </c>
      <c r="BE17" s="23">
        <f t="shared" si="3"/>
        <v>2.9696132596685083E-2</v>
      </c>
      <c r="BF17" s="23">
        <f t="shared" si="3"/>
        <v>4.1436464088397788E-3</v>
      </c>
      <c r="BG17" s="23">
        <f t="shared" si="3"/>
        <v>6.9060773480662981E-3</v>
      </c>
      <c r="BH17" s="19">
        <v>1376</v>
      </c>
      <c r="BI17" s="19">
        <v>119</v>
      </c>
      <c r="BJ17" s="19">
        <v>5</v>
      </c>
      <c r="BK17" s="19">
        <v>63</v>
      </c>
      <c r="BL17" s="23">
        <f t="shared" si="29"/>
        <v>0.88035828534868843</v>
      </c>
      <c r="BM17" s="23">
        <f t="shared" si="30"/>
        <v>7.6135636596289191E-2</v>
      </c>
      <c r="BN17" s="23">
        <f t="shared" si="31"/>
        <v>3.1989763275751758E-3</v>
      </c>
      <c r="BO17" s="23">
        <f t="shared" si="32"/>
        <v>4.0307101727447218E-2</v>
      </c>
      <c r="BP17" s="30">
        <v>4128</v>
      </c>
      <c r="BQ17" s="23">
        <f t="shared" si="33"/>
        <v>5.301919120045827E-3</v>
      </c>
      <c r="BR17" s="11">
        <v>1099</v>
      </c>
      <c r="BS17" s="11">
        <v>64</v>
      </c>
      <c r="BT17" s="11">
        <v>858</v>
      </c>
      <c r="BU17" s="11">
        <v>252</v>
      </c>
      <c r="BV17" s="11">
        <v>1125</v>
      </c>
      <c r="BW17" s="11">
        <v>730</v>
      </c>
      <c r="BX17" s="23">
        <f t="shared" si="34"/>
        <v>0.26623062015503873</v>
      </c>
      <c r="BY17" s="23">
        <f t="shared" si="4"/>
        <v>1.5503875968992248E-2</v>
      </c>
      <c r="BZ17" s="23">
        <f t="shared" si="35"/>
        <v>0.20784883720930233</v>
      </c>
      <c r="CA17" s="23">
        <f t="shared" si="35"/>
        <v>6.1046511627906974E-2</v>
      </c>
      <c r="CB17" s="23">
        <f t="shared" si="35"/>
        <v>0.27252906976744184</v>
      </c>
      <c r="CC17" s="23">
        <f t="shared" si="35"/>
        <v>0.17684108527131784</v>
      </c>
      <c r="CD17" s="50">
        <v>3723</v>
      </c>
      <c r="CE17" s="54">
        <f t="shared" si="36"/>
        <v>405</v>
      </c>
      <c r="CF17" s="23">
        <f t="shared" si="37"/>
        <v>0.10878323932312652</v>
      </c>
      <c r="CG17" s="11">
        <v>4070</v>
      </c>
      <c r="CH17" s="11">
        <v>58</v>
      </c>
      <c r="CI17" s="11">
        <v>836</v>
      </c>
      <c r="CJ17" s="64">
        <f t="shared" si="38"/>
        <v>3234</v>
      </c>
      <c r="CK17" s="65">
        <f t="shared" si="39"/>
        <v>4.8684210526315788</v>
      </c>
      <c r="CL17" s="65">
        <f t="shared" si="40"/>
        <v>4.6174496644295306</v>
      </c>
      <c r="CM17" s="44">
        <v>84185</v>
      </c>
      <c r="CN17" s="11">
        <v>38</v>
      </c>
      <c r="CO17" s="11">
        <v>417</v>
      </c>
      <c r="CP17" s="11">
        <v>325</v>
      </c>
      <c r="CQ17" s="11">
        <v>207</v>
      </c>
      <c r="CR17" s="11">
        <v>124</v>
      </c>
      <c r="CS17" s="23">
        <f t="shared" si="41"/>
        <v>3.4203420342034205E-2</v>
      </c>
      <c r="CT17" s="23">
        <f t="shared" si="5"/>
        <v>0.37533753375337536</v>
      </c>
      <c r="CU17" s="23">
        <f t="shared" si="5"/>
        <v>0.29252925292529253</v>
      </c>
      <c r="CV17" s="23">
        <f t="shared" si="5"/>
        <v>0.18631863186318631</v>
      </c>
      <c r="CW17" s="23">
        <f t="shared" si="5"/>
        <v>0.11161116111611161</v>
      </c>
      <c r="CX17" s="23">
        <f t="shared" si="6"/>
        <v>7.3891625615763554E-2</v>
      </c>
      <c r="CY17" s="11">
        <v>45</v>
      </c>
      <c r="CZ17" s="23">
        <f t="shared" si="42"/>
        <v>4.046242774566474E-2</v>
      </c>
      <c r="DA17" s="11">
        <v>63</v>
      </c>
      <c r="DB17" s="11">
        <v>1557</v>
      </c>
      <c r="DC17" s="11">
        <v>284</v>
      </c>
      <c r="DD17" s="11">
        <v>142</v>
      </c>
      <c r="DE17" s="11">
        <v>178</v>
      </c>
      <c r="DF17" s="11">
        <v>59</v>
      </c>
      <c r="DG17" s="11">
        <v>123</v>
      </c>
      <c r="DH17" s="23">
        <f t="shared" si="43"/>
        <v>0.361323155216285</v>
      </c>
      <c r="DI17" s="23">
        <f t="shared" si="7"/>
        <v>0.1806615776081425</v>
      </c>
      <c r="DJ17" s="23">
        <f t="shared" si="7"/>
        <v>0.22646310432569974</v>
      </c>
      <c r="DK17" s="23">
        <f t="shared" si="7"/>
        <v>7.5063613231552168E-2</v>
      </c>
      <c r="DL17" s="23">
        <f t="shared" si="7"/>
        <v>0.15648854961832062</v>
      </c>
      <c r="DM17" s="23">
        <f t="shared" si="44"/>
        <v>0.676545300592718</v>
      </c>
      <c r="DN17" s="11">
        <v>799</v>
      </c>
      <c r="DO17" s="11">
        <v>1181</v>
      </c>
      <c r="DP17" s="11">
        <v>1332</v>
      </c>
      <c r="DQ17" s="11">
        <v>87</v>
      </c>
      <c r="DR17" s="11">
        <v>74</v>
      </c>
      <c r="DS17" s="11">
        <v>54</v>
      </c>
      <c r="DT17" s="23">
        <f t="shared" si="45"/>
        <v>0.86102133160956695</v>
      </c>
      <c r="DU17" s="23">
        <f t="shared" si="8"/>
        <v>5.6237879767291533E-2</v>
      </c>
      <c r="DV17" s="23">
        <f t="shared" si="8"/>
        <v>4.7834518422753713E-2</v>
      </c>
      <c r="DW17" s="23">
        <f t="shared" si="8"/>
        <v>3.4906270200387848E-2</v>
      </c>
      <c r="DX17" s="10">
        <v>639</v>
      </c>
      <c r="DY17" s="23">
        <f t="shared" si="46"/>
        <v>1.0343236834224946E-3</v>
      </c>
      <c r="DZ17" s="20">
        <v>564</v>
      </c>
      <c r="EA17" s="20">
        <v>45</v>
      </c>
      <c r="EB17" s="23">
        <f t="shared" si="47"/>
        <v>0.92610837438423643</v>
      </c>
      <c r="EC17" s="23">
        <f t="shared" si="47"/>
        <v>7.3891625615763554E-2</v>
      </c>
      <c r="ED17" s="12">
        <v>187400</v>
      </c>
      <c r="EE17" s="45">
        <v>1148</v>
      </c>
      <c r="EF17" s="16">
        <v>1956</v>
      </c>
      <c r="EG17" s="16">
        <v>627</v>
      </c>
      <c r="EH17" s="16">
        <v>12</v>
      </c>
      <c r="EI17" s="16">
        <v>0</v>
      </c>
      <c r="EJ17" s="16">
        <v>0</v>
      </c>
      <c r="EK17" s="16">
        <v>0</v>
      </c>
      <c r="EL17" s="23">
        <f t="shared" si="48"/>
        <v>0.98122065727699526</v>
      </c>
      <c r="EM17" s="23">
        <f t="shared" si="9"/>
        <v>1.8779342723004695E-2</v>
      </c>
      <c r="EN17" s="23">
        <f t="shared" si="9"/>
        <v>0</v>
      </c>
      <c r="EO17" s="23">
        <f t="shared" si="9"/>
        <v>0</v>
      </c>
      <c r="EP17" s="23">
        <f t="shared" si="9"/>
        <v>0</v>
      </c>
      <c r="EQ17" s="21">
        <v>609</v>
      </c>
      <c r="ER17" s="21">
        <v>30</v>
      </c>
      <c r="ES17" s="23">
        <f t="shared" si="49"/>
        <v>0.95305164319248825</v>
      </c>
      <c r="ET17" s="23">
        <f t="shared" si="49"/>
        <v>4.6948356807511735E-2</v>
      </c>
      <c r="EU17" s="21">
        <v>4</v>
      </c>
      <c r="EV17" s="21">
        <v>165</v>
      </c>
      <c r="EW17" s="21">
        <v>110</v>
      </c>
      <c r="EX17" s="21">
        <v>330</v>
      </c>
      <c r="EY17" s="23">
        <f t="shared" si="50"/>
        <v>6.5681444991789817E-3</v>
      </c>
      <c r="EZ17" s="23">
        <f t="shared" si="10"/>
        <v>0.27093596059113301</v>
      </c>
      <c r="FA17" s="23">
        <f t="shared" si="10"/>
        <v>0.180623973727422</v>
      </c>
      <c r="FB17" s="23">
        <f t="shared" si="10"/>
        <v>0.54187192118226601</v>
      </c>
      <c r="FC17" s="33">
        <v>42167740</v>
      </c>
      <c r="FD17" s="33">
        <v>38898840</v>
      </c>
      <c r="FE17" s="33">
        <v>15799690</v>
      </c>
      <c r="FF17" s="33">
        <v>5040320</v>
      </c>
      <c r="FG17" s="23">
        <f t="shared" si="51"/>
        <v>0.41378815638910105</v>
      </c>
      <c r="FH17" s="23">
        <f t="shared" si="11"/>
        <v>0.38171074117974119</v>
      </c>
      <c r="FI17" s="23">
        <f t="shared" si="11"/>
        <v>0.15504090559795985</v>
      </c>
      <c r="FJ17" s="23">
        <f t="shared" si="11"/>
        <v>4.9460196833197932E-2</v>
      </c>
      <c r="FK17" s="33">
        <v>53.208480000000002</v>
      </c>
      <c r="FL17" s="23">
        <f t="shared" si="12"/>
        <v>4.6384157426765944E-2</v>
      </c>
      <c r="FM17" s="23">
        <f t="shared" si="52"/>
        <v>0.20990744012310306</v>
      </c>
      <c r="FN17" s="33">
        <v>240.79031396173096</v>
      </c>
      <c r="FO17" s="37">
        <v>1141.6727043158862</v>
      </c>
      <c r="FP17" s="37">
        <v>281.41342022809209</v>
      </c>
      <c r="FQ17" s="37">
        <v>278.28922140801126</v>
      </c>
      <c r="FR17" s="23">
        <f t="shared" si="53"/>
        <v>0.24649220320697848</v>
      </c>
      <c r="FS17" s="23">
        <f t="shared" si="54"/>
        <v>1.1226445653460357E-2</v>
      </c>
      <c r="FT17" s="38">
        <f t="shared" si="55"/>
        <v>3.124198820080835</v>
      </c>
      <c r="FU17" s="46">
        <v>675</v>
      </c>
      <c r="FV17" s="46">
        <v>30</v>
      </c>
      <c r="FW17" s="46">
        <v>5</v>
      </c>
      <c r="FX17" s="46">
        <v>9</v>
      </c>
      <c r="FY17" s="46">
        <v>48</v>
      </c>
      <c r="FZ17" s="46">
        <v>4</v>
      </c>
      <c r="GA17" s="23">
        <f t="shared" si="56"/>
        <v>0.8754863813229572</v>
      </c>
      <c r="GB17" s="23">
        <f t="shared" si="57"/>
        <v>3.8910505836575876E-2</v>
      </c>
      <c r="GC17" s="23">
        <f t="shared" si="58"/>
        <v>6.4850843060959796E-3</v>
      </c>
      <c r="GD17" s="23">
        <f t="shared" si="59"/>
        <v>1.1673151750972763E-2</v>
      </c>
      <c r="GE17" s="23">
        <f t="shared" si="60"/>
        <v>6.2256809338521402E-2</v>
      </c>
      <c r="GF17" s="23">
        <f t="shared" si="61"/>
        <v>5.1880674448767832E-3</v>
      </c>
      <c r="GG17" s="46">
        <v>138</v>
      </c>
      <c r="GH17" s="46">
        <v>723</v>
      </c>
      <c r="GI17" s="23">
        <f t="shared" si="62"/>
        <v>0.1908713692946058</v>
      </c>
      <c r="GJ17" s="22">
        <v>8</v>
      </c>
      <c r="GK17" s="22">
        <v>160</v>
      </c>
      <c r="GL17" s="22">
        <v>441</v>
      </c>
      <c r="GM17" s="23">
        <f t="shared" si="63"/>
        <v>1.3136288998357963E-2</v>
      </c>
      <c r="GN17" s="23">
        <f t="shared" si="14"/>
        <v>0.26272577996715929</v>
      </c>
      <c r="GO17" s="23">
        <f t="shared" si="14"/>
        <v>0.72413793103448276</v>
      </c>
      <c r="GP17" s="68">
        <v>457</v>
      </c>
      <c r="GQ17" s="23">
        <f t="shared" si="64"/>
        <v>0.3008558262014483</v>
      </c>
      <c r="GR17" s="17">
        <v>0</v>
      </c>
      <c r="GS17" s="68">
        <v>0</v>
      </c>
      <c r="GT17" s="23">
        <f t="shared" si="65"/>
        <v>0</v>
      </c>
      <c r="GU17" s="18">
        <v>0</v>
      </c>
    </row>
    <row r="18" spans="1:203" x14ac:dyDescent="0.25">
      <c r="A18" s="60" t="s">
        <v>21</v>
      </c>
      <c r="B18" s="13" t="s">
        <v>137</v>
      </c>
      <c r="C18" s="62">
        <v>7.5149955738000003</v>
      </c>
      <c r="D18" s="62">
        <v>4809.6166310899998</v>
      </c>
      <c r="E18" s="13" t="s">
        <v>295</v>
      </c>
      <c r="F18" s="13" t="s">
        <v>152</v>
      </c>
      <c r="G18" s="71">
        <v>18595</v>
      </c>
      <c r="H18" s="23">
        <f t="shared" si="15"/>
        <v>1.4701731554841531E-2</v>
      </c>
      <c r="I18" s="41">
        <v>18830</v>
      </c>
      <c r="J18" s="54">
        <f t="shared" si="16"/>
        <v>-235</v>
      </c>
      <c r="K18" s="23">
        <f t="shared" si="17"/>
        <v>-1.248008497079129E-2</v>
      </c>
      <c r="L18" s="54">
        <f t="shared" si="66"/>
        <v>2474.38602157384</v>
      </c>
      <c r="M18" s="42">
        <v>18486</v>
      </c>
      <c r="N18" s="42">
        <v>18956</v>
      </c>
      <c r="O18" s="27">
        <f t="shared" si="18"/>
        <v>-470</v>
      </c>
      <c r="P18" s="23">
        <f t="shared" si="19"/>
        <v>-2.4794260392487867E-2</v>
      </c>
      <c r="Q18" s="42">
        <v>15332</v>
      </c>
      <c r="R18" s="42">
        <v>772</v>
      </c>
      <c r="S18" s="42">
        <v>448</v>
      </c>
      <c r="T18" s="42">
        <v>895</v>
      </c>
      <c r="U18" s="42">
        <v>1148</v>
      </c>
      <c r="V18" s="23">
        <f t="shared" si="20"/>
        <v>0.82452272116160263</v>
      </c>
      <c r="W18" s="23">
        <f t="shared" si="21"/>
        <v>4.1516536703414895E-2</v>
      </c>
      <c r="X18" s="23">
        <f t="shared" si="22"/>
        <v>2.4092497983328853E-2</v>
      </c>
      <c r="Y18" s="23">
        <f t="shared" si="22"/>
        <v>4.813121806937349E-2</v>
      </c>
      <c r="Z18" s="23">
        <f t="shared" si="22"/>
        <v>6.1737026082280183E-2</v>
      </c>
      <c r="AA18" s="19">
        <v>3545</v>
      </c>
      <c r="AB18" s="19">
        <v>4204</v>
      </c>
      <c r="AC18" s="19">
        <v>6915</v>
      </c>
      <c r="AD18" s="19">
        <v>3822</v>
      </c>
      <c r="AE18" s="23">
        <f t="shared" si="23"/>
        <v>0.1917667423996538</v>
      </c>
      <c r="AF18" s="23">
        <f t="shared" si="0"/>
        <v>0.22741534133939198</v>
      </c>
      <c r="AG18" s="23">
        <f t="shared" si="0"/>
        <v>0.37406686140863354</v>
      </c>
      <c r="AH18" s="23">
        <f t="shared" si="0"/>
        <v>0.20675105485232068</v>
      </c>
      <c r="AI18" s="55">
        <v>7768</v>
      </c>
      <c r="AJ18" s="23">
        <f t="shared" si="24"/>
        <v>1.4178106069317213E-2</v>
      </c>
      <c r="AK18" s="57">
        <v>7565</v>
      </c>
      <c r="AL18" s="54">
        <f t="shared" si="25"/>
        <v>203</v>
      </c>
      <c r="AM18" s="23">
        <f t="shared" si="26"/>
        <v>2.683410442828817E-2</v>
      </c>
      <c r="AN18" s="19">
        <v>2346</v>
      </c>
      <c r="AO18" s="19">
        <v>2625</v>
      </c>
      <c r="AP18" s="19">
        <v>1388</v>
      </c>
      <c r="AQ18" s="19">
        <v>1409</v>
      </c>
      <c r="AR18" s="23">
        <f t="shared" si="27"/>
        <v>0.30200823892893924</v>
      </c>
      <c r="AS18" s="23">
        <f t="shared" si="1"/>
        <v>0.33792481977342947</v>
      </c>
      <c r="AT18" s="23">
        <f t="shared" si="1"/>
        <v>0.17868177136972194</v>
      </c>
      <c r="AU18" s="23">
        <f t="shared" si="1"/>
        <v>0.18138516992790937</v>
      </c>
      <c r="AV18" s="19">
        <v>18346</v>
      </c>
      <c r="AW18" s="32">
        <f t="shared" si="2"/>
        <v>2.361740473738414</v>
      </c>
      <c r="AX18" s="19">
        <v>15506</v>
      </c>
      <c r="AY18" s="19">
        <v>331</v>
      </c>
      <c r="AZ18" s="19">
        <v>758</v>
      </c>
      <c r="BA18" s="19">
        <v>247</v>
      </c>
      <c r="BB18" s="19">
        <v>376</v>
      </c>
      <c r="BC18" s="23">
        <f t="shared" si="28"/>
        <v>0.90056917179695672</v>
      </c>
      <c r="BD18" s="23">
        <f t="shared" si="3"/>
        <v>1.9224067835985598E-2</v>
      </c>
      <c r="BE18" s="23">
        <f t="shared" si="3"/>
        <v>4.4023696131954934E-2</v>
      </c>
      <c r="BF18" s="23">
        <f t="shared" si="3"/>
        <v>1.4345452433499826E-2</v>
      </c>
      <c r="BG18" s="23">
        <f t="shared" si="3"/>
        <v>2.1837611801602975E-2</v>
      </c>
      <c r="BH18" s="19">
        <v>15023</v>
      </c>
      <c r="BI18" s="19">
        <v>2326</v>
      </c>
      <c r="BJ18" s="19">
        <v>53</v>
      </c>
      <c r="BK18" s="19">
        <v>1084</v>
      </c>
      <c r="BL18" s="23">
        <f t="shared" si="29"/>
        <v>0.81266904684626207</v>
      </c>
      <c r="BM18" s="23">
        <f t="shared" si="30"/>
        <v>0.12582494860975874</v>
      </c>
      <c r="BN18" s="23">
        <f t="shared" si="31"/>
        <v>2.8670345126041328E-3</v>
      </c>
      <c r="BO18" s="23">
        <f t="shared" si="32"/>
        <v>5.8638970031375096E-2</v>
      </c>
      <c r="BP18" s="30">
        <v>9917</v>
      </c>
      <c r="BQ18" s="23">
        <f t="shared" si="33"/>
        <v>1.2737192808501566E-2</v>
      </c>
      <c r="BR18" s="11">
        <v>3673</v>
      </c>
      <c r="BS18" s="11">
        <v>567</v>
      </c>
      <c r="BT18" s="11">
        <v>1209</v>
      </c>
      <c r="BU18" s="11">
        <v>791</v>
      </c>
      <c r="BV18" s="11">
        <v>2581</v>
      </c>
      <c r="BW18" s="11">
        <v>1096</v>
      </c>
      <c r="BX18" s="23">
        <f t="shared" si="34"/>
        <v>0.37037410507209839</v>
      </c>
      <c r="BY18" s="23">
        <f t="shared" si="4"/>
        <v>5.7174548754663712E-2</v>
      </c>
      <c r="BZ18" s="23">
        <f t="shared" si="35"/>
        <v>0.12191186850862155</v>
      </c>
      <c r="CA18" s="23">
        <f t="shared" si="35"/>
        <v>7.9762024805888884E-2</v>
      </c>
      <c r="CB18" s="23">
        <f t="shared" si="35"/>
        <v>0.26026015932237573</v>
      </c>
      <c r="CC18" s="23">
        <f t="shared" si="35"/>
        <v>0.11051729353635172</v>
      </c>
      <c r="CD18" s="50">
        <v>9650</v>
      </c>
      <c r="CE18" s="54">
        <f t="shared" si="36"/>
        <v>267</v>
      </c>
      <c r="CF18" s="23">
        <f t="shared" si="37"/>
        <v>2.7668393782383421E-2</v>
      </c>
      <c r="CG18" s="11">
        <v>9357</v>
      </c>
      <c r="CH18" s="11">
        <v>560</v>
      </c>
      <c r="CI18" s="11">
        <v>9608</v>
      </c>
      <c r="CJ18" s="64">
        <f t="shared" si="38"/>
        <v>-251</v>
      </c>
      <c r="CK18" s="65">
        <f t="shared" si="39"/>
        <v>0.97387593671940054</v>
      </c>
      <c r="CL18" s="65">
        <f t="shared" si="40"/>
        <v>0.97531471282454762</v>
      </c>
      <c r="CM18" s="44">
        <v>56302</v>
      </c>
      <c r="CN18" s="11">
        <v>1462</v>
      </c>
      <c r="CO18" s="11">
        <v>5763</v>
      </c>
      <c r="CP18" s="11">
        <v>4232</v>
      </c>
      <c r="CQ18" s="11">
        <v>1355</v>
      </c>
      <c r="CR18" s="11">
        <v>533</v>
      </c>
      <c r="CS18" s="23">
        <f t="shared" si="41"/>
        <v>0.10955414012738854</v>
      </c>
      <c r="CT18" s="23">
        <f t="shared" si="5"/>
        <v>0.4318471337579618</v>
      </c>
      <c r="CU18" s="23">
        <f t="shared" si="5"/>
        <v>0.31712251779692768</v>
      </c>
      <c r="CV18" s="23">
        <f t="shared" si="5"/>
        <v>0.10153615586361933</v>
      </c>
      <c r="CW18" s="23">
        <f t="shared" si="5"/>
        <v>3.9940052454102662E-2</v>
      </c>
      <c r="CX18" s="23">
        <f t="shared" si="6"/>
        <v>7.1833161688980435E-2</v>
      </c>
      <c r="CY18" s="11">
        <v>558</v>
      </c>
      <c r="CZ18" s="23">
        <f t="shared" si="42"/>
        <v>0.11333876663950014</v>
      </c>
      <c r="DA18" s="11">
        <v>2086</v>
      </c>
      <c r="DB18" s="11">
        <v>18405</v>
      </c>
      <c r="DC18" s="11">
        <v>2183</v>
      </c>
      <c r="DD18" s="11">
        <v>1528</v>
      </c>
      <c r="DE18" s="11">
        <v>2390</v>
      </c>
      <c r="DF18" s="11">
        <v>1074</v>
      </c>
      <c r="DG18" s="11">
        <v>2006</v>
      </c>
      <c r="DH18" s="23">
        <f t="shared" si="43"/>
        <v>0.23777366299967323</v>
      </c>
      <c r="DI18" s="23">
        <f t="shared" si="7"/>
        <v>0.16643067204008277</v>
      </c>
      <c r="DJ18" s="23">
        <f t="shared" si="7"/>
        <v>0.26032022655484149</v>
      </c>
      <c r="DK18" s="23">
        <f t="shared" si="7"/>
        <v>0.11698072105435138</v>
      </c>
      <c r="DL18" s="23">
        <f t="shared" si="7"/>
        <v>0.21849471735105108</v>
      </c>
      <c r="DM18" s="23">
        <f t="shared" si="44"/>
        <v>0.63869067103109656</v>
      </c>
      <c r="DN18" s="11">
        <v>9756</v>
      </c>
      <c r="DO18" s="11">
        <v>15275</v>
      </c>
      <c r="DP18" s="11">
        <v>14467</v>
      </c>
      <c r="DQ18" s="11">
        <v>2295</v>
      </c>
      <c r="DR18" s="11">
        <v>644</v>
      </c>
      <c r="DS18" s="11">
        <v>940</v>
      </c>
      <c r="DT18" s="23">
        <f t="shared" si="45"/>
        <v>0.78856426468985064</v>
      </c>
      <c r="DU18" s="23">
        <f t="shared" si="8"/>
        <v>0.12509538864057559</v>
      </c>
      <c r="DV18" s="23">
        <f t="shared" si="8"/>
        <v>3.5103019731821651E-2</v>
      </c>
      <c r="DW18" s="23">
        <f t="shared" si="8"/>
        <v>5.1237326937752098E-2</v>
      </c>
      <c r="DX18" s="10">
        <v>8088</v>
      </c>
      <c r="DY18" s="23">
        <f t="shared" si="46"/>
        <v>1.3091721363882841E-2</v>
      </c>
      <c r="DZ18" s="20">
        <v>6073</v>
      </c>
      <c r="EA18" s="20">
        <v>1695</v>
      </c>
      <c r="EB18" s="23">
        <f t="shared" si="47"/>
        <v>0.78179711637487126</v>
      </c>
      <c r="EC18" s="23">
        <f t="shared" si="47"/>
        <v>0.21820288362512874</v>
      </c>
      <c r="ED18" s="12">
        <v>165561</v>
      </c>
      <c r="EE18" s="45">
        <v>922</v>
      </c>
      <c r="EF18" s="16">
        <v>1960</v>
      </c>
      <c r="EG18" s="16">
        <v>6948</v>
      </c>
      <c r="EH18" s="16">
        <v>114</v>
      </c>
      <c r="EI18" s="16">
        <v>584</v>
      </c>
      <c r="EJ18" s="16">
        <v>383</v>
      </c>
      <c r="EK18" s="16">
        <v>59</v>
      </c>
      <c r="EL18" s="23">
        <f t="shared" si="48"/>
        <v>0.85905044510385753</v>
      </c>
      <c r="EM18" s="23">
        <f t="shared" si="9"/>
        <v>1.4094955489614243E-2</v>
      </c>
      <c r="EN18" s="23">
        <f t="shared" si="9"/>
        <v>7.2205736894164194E-2</v>
      </c>
      <c r="EO18" s="23">
        <f t="shared" si="9"/>
        <v>4.7354104846686451E-2</v>
      </c>
      <c r="EP18" s="23">
        <f t="shared" si="9"/>
        <v>7.2947576656775467E-3</v>
      </c>
      <c r="EQ18" s="21">
        <v>7768</v>
      </c>
      <c r="ER18" s="21">
        <v>320</v>
      </c>
      <c r="ES18" s="23">
        <f t="shared" si="49"/>
        <v>0.96043521266073195</v>
      </c>
      <c r="ET18" s="23">
        <f t="shared" si="49"/>
        <v>3.9564787339268048E-2</v>
      </c>
      <c r="EU18" s="21">
        <v>279</v>
      </c>
      <c r="EV18" s="21">
        <v>2550</v>
      </c>
      <c r="EW18" s="21">
        <v>1392</v>
      </c>
      <c r="EX18" s="21">
        <v>3547</v>
      </c>
      <c r="EY18" s="23">
        <f t="shared" si="50"/>
        <v>3.5916580844490217E-2</v>
      </c>
      <c r="EZ18" s="23">
        <f t="shared" si="10"/>
        <v>0.32826982492276002</v>
      </c>
      <c r="FA18" s="23">
        <f t="shared" si="10"/>
        <v>0.17919670442842431</v>
      </c>
      <c r="FB18" s="23">
        <f t="shared" si="10"/>
        <v>0.45661688980432547</v>
      </c>
      <c r="FC18" s="33">
        <v>351141240</v>
      </c>
      <c r="FD18" s="33">
        <v>113503920</v>
      </c>
      <c r="FE18" s="33">
        <v>60894700</v>
      </c>
      <c r="FF18" s="33">
        <v>16041080</v>
      </c>
      <c r="FG18" s="23">
        <f t="shared" si="51"/>
        <v>0.64836336374762371</v>
      </c>
      <c r="FH18" s="23">
        <f t="shared" si="11"/>
        <v>0.20957886738037715</v>
      </c>
      <c r="FI18" s="23">
        <f t="shared" si="11"/>
        <v>0.11243877969560746</v>
      </c>
      <c r="FJ18" s="23">
        <f t="shared" si="11"/>
        <v>2.9618989176391622E-2</v>
      </c>
      <c r="FK18" s="33">
        <v>349.32401800000002</v>
      </c>
      <c r="FL18" s="23">
        <f t="shared" si="12"/>
        <v>7.2630324783460543E-2</v>
      </c>
      <c r="FM18" s="23">
        <f t="shared" si="52"/>
        <v>0.11335673334215095</v>
      </c>
      <c r="FN18" s="33">
        <v>545.20242992844351</v>
      </c>
      <c r="FO18" s="37">
        <v>4857.1977961432503</v>
      </c>
      <c r="FP18" s="37">
        <v>807.6541091803723</v>
      </c>
      <c r="FQ18" s="37">
        <v>878.55821185589946</v>
      </c>
      <c r="FR18" s="23">
        <f t="shared" si="53"/>
        <v>0.1662798475741861</v>
      </c>
      <c r="FS18" s="23">
        <f t="shared" si="54"/>
        <v>-8.0705070783809146E-2</v>
      </c>
      <c r="FT18" s="38">
        <f t="shared" si="55"/>
        <v>-70.904102675527156</v>
      </c>
      <c r="FU18" s="46">
        <v>7662</v>
      </c>
      <c r="FV18" s="46">
        <v>724</v>
      </c>
      <c r="FW18" s="46">
        <v>70</v>
      </c>
      <c r="FX18" s="46">
        <v>136</v>
      </c>
      <c r="FY18" s="46">
        <v>231</v>
      </c>
      <c r="FZ18" s="46">
        <v>88</v>
      </c>
      <c r="GA18" s="23">
        <f t="shared" si="56"/>
        <v>0.8598361575580743</v>
      </c>
      <c r="GB18" s="23">
        <f t="shared" si="57"/>
        <v>8.1247895859050609E-2</v>
      </c>
      <c r="GC18" s="23">
        <f t="shared" si="58"/>
        <v>7.8554595443833461E-3</v>
      </c>
      <c r="GD18" s="23">
        <f t="shared" si="59"/>
        <v>1.5262035686230501E-2</v>
      </c>
      <c r="GE18" s="23">
        <f t="shared" si="60"/>
        <v>2.5923016496465043E-2</v>
      </c>
      <c r="GF18" s="23">
        <f t="shared" si="61"/>
        <v>9.8754348557962071E-3</v>
      </c>
      <c r="GG18" s="46">
        <v>2324</v>
      </c>
      <c r="GH18" s="46">
        <v>8680</v>
      </c>
      <c r="GI18" s="23">
        <f t="shared" si="62"/>
        <v>0.26774193548387099</v>
      </c>
      <c r="GJ18" s="22">
        <v>341</v>
      </c>
      <c r="GK18" s="22">
        <v>2723</v>
      </c>
      <c r="GL18" s="22">
        <v>4704</v>
      </c>
      <c r="GM18" s="23">
        <f t="shared" si="63"/>
        <v>4.3898043254376934E-2</v>
      </c>
      <c r="GN18" s="23">
        <f t="shared" si="14"/>
        <v>0.35054067971163749</v>
      </c>
      <c r="GO18" s="23">
        <f t="shared" si="14"/>
        <v>0.60556127703398555</v>
      </c>
      <c r="GP18" s="68">
        <v>266</v>
      </c>
      <c r="GQ18" s="23">
        <f t="shared" si="64"/>
        <v>1.4304920677601507E-2</v>
      </c>
      <c r="GR18" s="17">
        <v>1.4364889999999999</v>
      </c>
      <c r="GS18" s="68">
        <v>1615</v>
      </c>
      <c r="GT18" s="23">
        <f t="shared" si="65"/>
        <v>8.685130411400914E-2</v>
      </c>
      <c r="GU18" s="18">
        <v>48</v>
      </c>
    </row>
    <row r="19" spans="1:203" x14ac:dyDescent="0.25">
      <c r="A19" s="60" t="s">
        <v>22</v>
      </c>
      <c r="B19" s="13" t="s">
        <v>136</v>
      </c>
      <c r="C19" s="62">
        <v>2.5683549605999998</v>
      </c>
      <c r="D19" s="62">
        <v>1643.75382683</v>
      </c>
      <c r="E19" s="13" t="s">
        <v>295</v>
      </c>
      <c r="F19" s="13" t="s">
        <v>151</v>
      </c>
      <c r="G19" s="71">
        <v>4317</v>
      </c>
      <c r="H19" s="23">
        <f t="shared" si="15"/>
        <v>3.4131419802232261E-3</v>
      </c>
      <c r="I19" s="41">
        <v>4143</v>
      </c>
      <c r="J19" s="54">
        <f t="shared" si="16"/>
        <v>174</v>
      </c>
      <c r="K19" s="23">
        <f t="shared" si="17"/>
        <v>4.1998551774076756E-2</v>
      </c>
      <c r="L19" s="54">
        <f t="shared" si="66"/>
        <v>1680.8424326953213</v>
      </c>
      <c r="M19" s="42">
        <v>4081</v>
      </c>
      <c r="N19" s="42">
        <v>4177</v>
      </c>
      <c r="O19" s="27">
        <f t="shared" si="18"/>
        <v>-96</v>
      </c>
      <c r="P19" s="23">
        <f t="shared" si="19"/>
        <v>-2.2983002154656453E-2</v>
      </c>
      <c r="Q19" s="42">
        <v>4008</v>
      </c>
      <c r="R19" s="42">
        <v>53</v>
      </c>
      <c r="S19" s="42">
        <v>25</v>
      </c>
      <c r="T19" s="42">
        <v>131</v>
      </c>
      <c r="U19" s="42">
        <v>100</v>
      </c>
      <c r="V19" s="23">
        <f t="shared" si="20"/>
        <v>0.9284225156358582</v>
      </c>
      <c r="W19" s="23">
        <f t="shared" si="21"/>
        <v>1.2277044243687746E-2</v>
      </c>
      <c r="X19" s="23">
        <f t="shared" si="22"/>
        <v>5.7910586055130876E-3</v>
      </c>
      <c r="Y19" s="23">
        <f t="shared" si="22"/>
        <v>3.0345147092888582E-2</v>
      </c>
      <c r="Z19" s="23">
        <f t="shared" si="22"/>
        <v>2.316423442205235E-2</v>
      </c>
      <c r="AA19" s="19">
        <v>910</v>
      </c>
      <c r="AB19" s="19">
        <v>329</v>
      </c>
      <c r="AC19" s="19">
        <v>1920</v>
      </c>
      <c r="AD19" s="19">
        <v>922</v>
      </c>
      <c r="AE19" s="23">
        <f t="shared" si="23"/>
        <v>0.22298456260720412</v>
      </c>
      <c r="AF19" s="23">
        <f t="shared" si="0"/>
        <v>8.0617495711835338E-2</v>
      </c>
      <c r="AG19" s="23">
        <f t="shared" si="0"/>
        <v>0.47047292330311197</v>
      </c>
      <c r="AH19" s="23">
        <f t="shared" si="0"/>
        <v>0.22592501837784856</v>
      </c>
      <c r="AI19" s="55">
        <v>1914</v>
      </c>
      <c r="AJ19" s="23">
        <f t="shared" si="24"/>
        <v>3.4934210886551423E-3</v>
      </c>
      <c r="AK19" s="57">
        <v>1918</v>
      </c>
      <c r="AL19" s="54">
        <f t="shared" si="25"/>
        <v>-4</v>
      </c>
      <c r="AM19" s="23">
        <f t="shared" si="26"/>
        <v>-2.0855057351407717E-3</v>
      </c>
      <c r="AN19" s="19">
        <v>723</v>
      </c>
      <c r="AO19" s="19">
        <v>680</v>
      </c>
      <c r="AP19" s="19">
        <v>199</v>
      </c>
      <c r="AQ19" s="19">
        <v>312</v>
      </c>
      <c r="AR19" s="23">
        <f t="shared" si="27"/>
        <v>0.37774294670846392</v>
      </c>
      <c r="AS19" s="23">
        <f t="shared" si="1"/>
        <v>0.35527690700104492</v>
      </c>
      <c r="AT19" s="23">
        <f t="shared" si="1"/>
        <v>0.10397074190177638</v>
      </c>
      <c r="AU19" s="23">
        <f t="shared" si="1"/>
        <v>0.16300940438871472</v>
      </c>
      <c r="AV19" s="19">
        <v>4021</v>
      </c>
      <c r="AW19" s="32">
        <f t="shared" si="2"/>
        <v>2.1008359456635319</v>
      </c>
      <c r="AX19" s="19">
        <v>3708</v>
      </c>
      <c r="AY19" s="19">
        <v>26</v>
      </c>
      <c r="AZ19" s="19">
        <v>225</v>
      </c>
      <c r="BA19" s="19">
        <v>0</v>
      </c>
      <c r="BB19" s="19">
        <v>0</v>
      </c>
      <c r="BC19" s="23">
        <f t="shared" si="28"/>
        <v>0.93660015155342258</v>
      </c>
      <c r="BD19" s="23">
        <f t="shared" si="3"/>
        <v>6.5673149785299319E-3</v>
      </c>
      <c r="BE19" s="23">
        <f t="shared" si="3"/>
        <v>5.6832533468047487E-2</v>
      </c>
      <c r="BF19" s="23">
        <f t="shared" si="3"/>
        <v>0</v>
      </c>
      <c r="BG19" s="23">
        <f t="shared" si="3"/>
        <v>0</v>
      </c>
      <c r="BH19" s="19">
        <v>2336</v>
      </c>
      <c r="BI19" s="19">
        <v>1442</v>
      </c>
      <c r="BJ19" s="19">
        <v>27</v>
      </c>
      <c r="BK19" s="19">
        <v>276</v>
      </c>
      <c r="BL19" s="23">
        <f t="shared" si="29"/>
        <v>0.57240872335211956</v>
      </c>
      <c r="BM19" s="23">
        <f t="shared" si="30"/>
        <v>0.35334476843910806</v>
      </c>
      <c r="BN19" s="23">
        <f t="shared" si="31"/>
        <v>6.6160254839500122E-3</v>
      </c>
      <c r="BO19" s="23">
        <f t="shared" si="32"/>
        <v>6.7630482724822347E-2</v>
      </c>
      <c r="BP19" s="30">
        <v>2463</v>
      </c>
      <c r="BQ19" s="23">
        <f t="shared" si="33"/>
        <v>3.1634270331087383E-3</v>
      </c>
      <c r="BR19" s="11">
        <v>79</v>
      </c>
      <c r="BS19" s="11">
        <v>150</v>
      </c>
      <c r="BT19" s="11">
        <v>452</v>
      </c>
      <c r="BU19" s="11">
        <v>559</v>
      </c>
      <c r="BV19" s="11">
        <v>339</v>
      </c>
      <c r="BW19" s="11">
        <v>884</v>
      </c>
      <c r="BX19" s="23">
        <f t="shared" si="34"/>
        <v>3.207470564352416E-2</v>
      </c>
      <c r="BY19" s="23">
        <f t="shared" si="4"/>
        <v>6.090133982947625E-2</v>
      </c>
      <c r="BZ19" s="23">
        <f t="shared" si="35"/>
        <v>0.18351603735282176</v>
      </c>
      <c r="CA19" s="23">
        <f t="shared" si="35"/>
        <v>0.22695899309784814</v>
      </c>
      <c r="CB19" s="23">
        <f t="shared" si="35"/>
        <v>0.13763702801461633</v>
      </c>
      <c r="CC19" s="23">
        <f t="shared" si="35"/>
        <v>0.35891189606171336</v>
      </c>
      <c r="CD19" s="50">
        <v>2031</v>
      </c>
      <c r="CE19" s="54">
        <f t="shared" si="36"/>
        <v>432</v>
      </c>
      <c r="CF19" s="23">
        <f t="shared" si="37"/>
        <v>0.21270310192023634</v>
      </c>
      <c r="CG19" s="11">
        <v>2267</v>
      </c>
      <c r="CH19" s="11">
        <v>196</v>
      </c>
      <c r="CI19" s="11">
        <v>1699</v>
      </c>
      <c r="CJ19" s="64">
        <f t="shared" si="38"/>
        <v>568</v>
      </c>
      <c r="CK19" s="65">
        <f t="shared" si="39"/>
        <v>1.3343143025309006</v>
      </c>
      <c r="CL19" s="65">
        <f t="shared" si="40"/>
        <v>1.299736147757256</v>
      </c>
      <c r="CM19" s="44">
        <v>81961</v>
      </c>
      <c r="CN19" s="11">
        <v>72</v>
      </c>
      <c r="CO19" s="11">
        <v>320</v>
      </c>
      <c r="CP19" s="11">
        <v>711</v>
      </c>
      <c r="CQ19" s="11">
        <v>1161</v>
      </c>
      <c r="CR19" s="11">
        <v>797</v>
      </c>
      <c r="CS19" s="23">
        <f t="shared" si="41"/>
        <v>2.3521724926494611E-2</v>
      </c>
      <c r="CT19" s="23">
        <f t="shared" si="5"/>
        <v>0.10454099967330938</v>
      </c>
      <c r="CU19" s="23">
        <f t="shared" si="5"/>
        <v>0.23227703364913427</v>
      </c>
      <c r="CV19" s="23">
        <f t="shared" si="5"/>
        <v>0.37928781443972559</v>
      </c>
      <c r="CW19" s="23">
        <f t="shared" si="5"/>
        <v>0.26037242731133614</v>
      </c>
      <c r="CX19" s="23">
        <f t="shared" si="6"/>
        <v>0.15099268547544409</v>
      </c>
      <c r="CY19" s="11">
        <v>289</v>
      </c>
      <c r="CZ19" s="23">
        <f t="shared" si="42"/>
        <v>2.2631186272071623E-2</v>
      </c>
      <c r="DA19" s="11">
        <v>91</v>
      </c>
      <c r="DB19" s="11">
        <v>4021</v>
      </c>
      <c r="DC19" s="11">
        <v>1259</v>
      </c>
      <c r="DD19" s="11">
        <v>186</v>
      </c>
      <c r="DE19" s="11">
        <v>372</v>
      </c>
      <c r="DF19" s="11">
        <v>76</v>
      </c>
      <c r="DG19" s="11">
        <v>73</v>
      </c>
      <c r="DH19" s="23">
        <f t="shared" si="43"/>
        <v>0.64038657171922686</v>
      </c>
      <c r="DI19" s="23">
        <f t="shared" si="7"/>
        <v>9.4608341810783314E-2</v>
      </c>
      <c r="DJ19" s="23">
        <f t="shared" si="7"/>
        <v>0.18921668362156663</v>
      </c>
      <c r="DK19" s="23">
        <f t="shared" si="7"/>
        <v>3.8657171922685654E-2</v>
      </c>
      <c r="DL19" s="23">
        <f t="shared" si="7"/>
        <v>3.7131230925737536E-2</v>
      </c>
      <c r="DM19" s="23">
        <f t="shared" si="44"/>
        <v>0.60377358490566035</v>
      </c>
      <c r="DN19" s="11">
        <v>2016</v>
      </c>
      <c r="DO19" s="11">
        <v>3339</v>
      </c>
      <c r="DP19" s="11">
        <v>3637</v>
      </c>
      <c r="DQ19" s="11">
        <v>175</v>
      </c>
      <c r="DR19" s="11">
        <v>98</v>
      </c>
      <c r="DS19" s="11">
        <v>111</v>
      </c>
      <c r="DT19" s="23">
        <f t="shared" si="45"/>
        <v>0.90450136781895052</v>
      </c>
      <c r="DU19" s="23">
        <f t="shared" si="8"/>
        <v>4.3521512061676197E-2</v>
      </c>
      <c r="DV19" s="23">
        <f t="shared" si="8"/>
        <v>2.4372046754538673E-2</v>
      </c>
      <c r="DW19" s="23">
        <f t="shared" si="8"/>
        <v>2.7605073364834618E-2</v>
      </c>
      <c r="DX19" s="10">
        <v>2038</v>
      </c>
      <c r="DY19" s="23">
        <f t="shared" si="46"/>
        <v>3.298828899554059E-3</v>
      </c>
      <c r="DZ19" s="20">
        <v>1492</v>
      </c>
      <c r="EA19" s="20">
        <v>422</v>
      </c>
      <c r="EB19" s="23">
        <f t="shared" si="47"/>
        <v>0.77951933124346917</v>
      </c>
      <c r="EC19" s="23">
        <f t="shared" si="47"/>
        <v>0.22048066875653083</v>
      </c>
      <c r="ED19" s="12">
        <v>430000</v>
      </c>
      <c r="EE19" s="45">
        <v>983</v>
      </c>
      <c r="EF19" s="16">
        <v>1956</v>
      </c>
      <c r="EG19" s="16">
        <v>1523</v>
      </c>
      <c r="EH19" s="16">
        <v>94</v>
      </c>
      <c r="EI19" s="16">
        <v>235</v>
      </c>
      <c r="EJ19" s="16">
        <v>186</v>
      </c>
      <c r="EK19" s="16">
        <v>0</v>
      </c>
      <c r="EL19" s="23">
        <f t="shared" si="48"/>
        <v>0.74730127576054961</v>
      </c>
      <c r="EM19" s="23">
        <f t="shared" si="9"/>
        <v>4.6123650637880272E-2</v>
      </c>
      <c r="EN19" s="23">
        <f t="shared" si="9"/>
        <v>0.11530912659470069</v>
      </c>
      <c r="EO19" s="23">
        <f t="shared" si="9"/>
        <v>9.1265947006869477E-2</v>
      </c>
      <c r="EP19" s="23">
        <f t="shared" si="9"/>
        <v>0</v>
      </c>
      <c r="EQ19" s="21">
        <v>1914</v>
      </c>
      <c r="ER19" s="21">
        <v>124</v>
      </c>
      <c r="ES19" s="23">
        <f t="shared" si="49"/>
        <v>0.93915603532875369</v>
      </c>
      <c r="ET19" s="23">
        <f t="shared" si="49"/>
        <v>6.0843964671246323E-2</v>
      </c>
      <c r="EU19" s="21">
        <v>114</v>
      </c>
      <c r="EV19" s="21">
        <v>970</v>
      </c>
      <c r="EW19" s="21">
        <v>367</v>
      </c>
      <c r="EX19" s="21">
        <v>463</v>
      </c>
      <c r="EY19" s="23">
        <f t="shared" si="50"/>
        <v>5.9561128526645767E-2</v>
      </c>
      <c r="EZ19" s="23">
        <f t="shared" si="10"/>
        <v>0.50679205851619646</v>
      </c>
      <c r="FA19" s="23">
        <f t="shared" si="10"/>
        <v>0.19174503657262279</v>
      </c>
      <c r="FB19" s="23">
        <f t="shared" si="10"/>
        <v>0.241901776384535</v>
      </c>
      <c r="FC19" s="33">
        <v>238603950</v>
      </c>
      <c r="FD19" s="33">
        <v>27252610</v>
      </c>
      <c r="FE19" s="33">
        <v>506680</v>
      </c>
      <c r="FF19" s="33">
        <v>3795510</v>
      </c>
      <c r="FG19" s="23">
        <f t="shared" si="51"/>
        <v>0.88319904500594559</v>
      </c>
      <c r="FH19" s="23">
        <f t="shared" si="11"/>
        <v>0.10087628107547877</v>
      </c>
      <c r="FI19" s="23">
        <f t="shared" si="11"/>
        <v>1.8754898740092631E-3</v>
      </c>
      <c r="FJ19" s="23">
        <f t="shared" si="11"/>
        <v>1.404918404456639E-2</v>
      </c>
      <c r="FK19" s="33">
        <v>45.184480999999998</v>
      </c>
      <c r="FL19" s="23">
        <f t="shared" si="12"/>
        <v>2.7488593646129385E-2</v>
      </c>
      <c r="FM19" s="23">
        <f t="shared" si="52"/>
        <v>0.11445157037511255</v>
      </c>
      <c r="FN19" s="33">
        <v>188.13020679079432</v>
      </c>
      <c r="FO19" s="37">
        <v>1658.1282139577595</v>
      </c>
      <c r="FP19" s="37">
        <v>962.31752021531042</v>
      </c>
      <c r="FQ19" s="37">
        <v>994.0992652199601</v>
      </c>
      <c r="FR19" s="23">
        <f t="shared" si="53"/>
        <v>0.58036375722621003</v>
      </c>
      <c r="FS19" s="23">
        <f t="shared" si="54"/>
        <v>-3.1970393819391332E-2</v>
      </c>
      <c r="FT19" s="38">
        <f t="shared" si="55"/>
        <v>-31.781745004649679</v>
      </c>
      <c r="FU19" s="46">
        <v>1476</v>
      </c>
      <c r="FV19" s="46">
        <v>56</v>
      </c>
      <c r="FW19" s="46">
        <v>17</v>
      </c>
      <c r="FX19" s="46">
        <v>94</v>
      </c>
      <c r="FY19" s="46">
        <v>272</v>
      </c>
      <c r="FZ19" s="46">
        <v>35</v>
      </c>
      <c r="GA19" s="23">
        <f t="shared" si="56"/>
        <v>0.75692307692307692</v>
      </c>
      <c r="GB19" s="23">
        <f t="shared" si="57"/>
        <v>2.8717948717948718E-2</v>
      </c>
      <c r="GC19" s="23">
        <f t="shared" si="58"/>
        <v>8.7179487179487175E-3</v>
      </c>
      <c r="GD19" s="23">
        <f t="shared" si="59"/>
        <v>4.8205128205128206E-2</v>
      </c>
      <c r="GE19" s="23">
        <f t="shared" si="60"/>
        <v>0.13948717948717948</v>
      </c>
      <c r="GF19" s="23">
        <f t="shared" si="61"/>
        <v>1.7948717948717947E-2</v>
      </c>
      <c r="GG19" s="46">
        <v>536</v>
      </c>
      <c r="GH19" s="46">
        <v>1678</v>
      </c>
      <c r="GI19" s="23">
        <f t="shared" si="62"/>
        <v>0.31942789034564956</v>
      </c>
      <c r="GJ19" s="22">
        <v>96</v>
      </c>
      <c r="GK19" s="22">
        <v>858</v>
      </c>
      <c r="GL19" s="22">
        <v>960</v>
      </c>
      <c r="GM19" s="23">
        <f t="shared" si="63"/>
        <v>5.0156739811912224E-2</v>
      </c>
      <c r="GN19" s="23">
        <f t="shared" si="14"/>
        <v>0.44827586206896552</v>
      </c>
      <c r="GO19" s="23">
        <f t="shared" si="14"/>
        <v>0.50156739811912221</v>
      </c>
      <c r="GP19" s="68">
        <v>0</v>
      </c>
      <c r="GQ19" s="23">
        <f t="shared" si="64"/>
        <v>0</v>
      </c>
      <c r="GR19" s="17">
        <v>0</v>
      </c>
      <c r="GS19" s="68">
        <v>0</v>
      </c>
      <c r="GT19" s="23">
        <f t="shared" si="65"/>
        <v>0</v>
      </c>
      <c r="GU19" s="18">
        <v>0</v>
      </c>
    </row>
    <row r="20" spans="1:203" x14ac:dyDescent="0.25">
      <c r="A20" s="60" t="s">
        <v>23</v>
      </c>
      <c r="B20" s="13" t="s">
        <v>135</v>
      </c>
      <c r="C20" s="62">
        <v>77.735057400000002</v>
      </c>
      <c r="D20" s="62">
        <v>49750.638070000001</v>
      </c>
      <c r="E20" s="13" t="s">
        <v>295</v>
      </c>
      <c r="F20" s="13" t="s">
        <v>160</v>
      </c>
      <c r="G20" s="71">
        <v>372624</v>
      </c>
      <c r="H20" s="23">
        <f t="shared" si="15"/>
        <v>0.29460704592047704</v>
      </c>
      <c r="I20" s="41">
        <v>389244</v>
      </c>
      <c r="J20" s="54">
        <f t="shared" si="16"/>
        <v>-16620</v>
      </c>
      <c r="K20" s="23">
        <f t="shared" si="17"/>
        <v>-4.2698153343404134E-2</v>
      </c>
      <c r="L20" s="54">
        <f t="shared" si="66"/>
        <v>4793.5128944794478</v>
      </c>
      <c r="M20" s="42">
        <v>383331</v>
      </c>
      <c r="N20" s="42">
        <v>390584</v>
      </c>
      <c r="O20" s="27">
        <f t="shared" si="18"/>
        <v>-7253</v>
      </c>
      <c r="P20" s="23">
        <f t="shared" si="19"/>
        <v>-1.8569629068267004E-2</v>
      </c>
      <c r="Q20" s="42">
        <v>119547</v>
      </c>
      <c r="R20" s="42">
        <v>176813</v>
      </c>
      <c r="S20" s="42">
        <v>10490</v>
      </c>
      <c r="T20" s="42">
        <v>17075</v>
      </c>
      <c r="U20" s="42">
        <v>48699</v>
      </c>
      <c r="V20" s="23">
        <f t="shared" si="20"/>
        <v>0.32082474558804586</v>
      </c>
      <c r="W20" s="23">
        <f t="shared" si="21"/>
        <v>0.47450781484821158</v>
      </c>
      <c r="X20" s="23">
        <f t="shared" si="22"/>
        <v>2.8151702520503242E-2</v>
      </c>
      <c r="Y20" s="23">
        <f t="shared" si="22"/>
        <v>4.5823672119884924E-2</v>
      </c>
      <c r="Z20" s="23">
        <f t="shared" si="22"/>
        <v>0.13069206492335436</v>
      </c>
      <c r="AA20" s="19">
        <v>83340</v>
      </c>
      <c r="AB20" s="19">
        <v>101444</v>
      </c>
      <c r="AC20" s="19">
        <v>143566</v>
      </c>
      <c r="AD20" s="19">
        <v>54981</v>
      </c>
      <c r="AE20" s="23">
        <f t="shared" si="23"/>
        <v>0.21741001901750706</v>
      </c>
      <c r="AF20" s="23">
        <f t="shared" si="0"/>
        <v>0.26463813257993746</v>
      </c>
      <c r="AG20" s="23">
        <f t="shared" si="0"/>
        <v>0.37452227970083296</v>
      </c>
      <c r="AH20" s="23">
        <f t="shared" si="0"/>
        <v>0.14342956870172252</v>
      </c>
      <c r="AI20" s="55">
        <v>174920</v>
      </c>
      <c r="AJ20" s="23">
        <f t="shared" si="24"/>
        <v>0.31926291370300808</v>
      </c>
      <c r="AK20" s="57">
        <v>167100</v>
      </c>
      <c r="AL20" s="54">
        <f t="shared" si="25"/>
        <v>7820</v>
      </c>
      <c r="AM20" s="23">
        <f t="shared" si="26"/>
        <v>4.6798324356672652E-2</v>
      </c>
      <c r="AN20" s="19">
        <v>78798</v>
      </c>
      <c r="AO20" s="19">
        <v>48882</v>
      </c>
      <c r="AP20" s="19">
        <v>22431</v>
      </c>
      <c r="AQ20" s="19">
        <v>24809</v>
      </c>
      <c r="AR20" s="23">
        <f t="shared" si="27"/>
        <v>0.45048021952892753</v>
      </c>
      <c r="AS20" s="23">
        <f t="shared" si="1"/>
        <v>0.27945346444088726</v>
      </c>
      <c r="AT20" s="23">
        <f t="shared" si="1"/>
        <v>0.1282357649211068</v>
      </c>
      <c r="AU20" s="23">
        <f t="shared" si="1"/>
        <v>0.14183055110907844</v>
      </c>
      <c r="AV20" s="19">
        <v>370464</v>
      </c>
      <c r="AW20" s="32">
        <f t="shared" si="2"/>
        <v>2.1179053281500115</v>
      </c>
      <c r="AX20" s="19">
        <v>307406</v>
      </c>
      <c r="AY20" s="19">
        <v>32708</v>
      </c>
      <c r="AZ20" s="19">
        <v>8845</v>
      </c>
      <c r="BA20" s="19">
        <v>5902</v>
      </c>
      <c r="BB20" s="19">
        <v>5254</v>
      </c>
      <c r="BC20" s="23">
        <f t="shared" si="28"/>
        <v>0.85363286727850829</v>
      </c>
      <c r="BD20" s="23">
        <f t="shared" si="3"/>
        <v>9.0826541521458429E-2</v>
      </c>
      <c r="BE20" s="23">
        <f t="shared" si="3"/>
        <v>2.4561598378295822E-2</v>
      </c>
      <c r="BF20" s="23">
        <f t="shared" si="3"/>
        <v>1.6389209002679699E-2</v>
      </c>
      <c r="BG20" s="23">
        <f t="shared" si="3"/>
        <v>1.4589783819057801E-2</v>
      </c>
      <c r="BH20" s="19">
        <v>278128</v>
      </c>
      <c r="BI20" s="19">
        <v>66285</v>
      </c>
      <c r="BJ20" s="19">
        <v>15596</v>
      </c>
      <c r="BK20" s="19">
        <v>23322</v>
      </c>
      <c r="BL20" s="23">
        <f t="shared" si="29"/>
        <v>0.72555572077395258</v>
      </c>
      <c r="BM20" s="23">
        <f t="shared" si="30"/>
        <v>0.17291844385139735</v>
      </c>
      <c r="BN20" s="23">
        <f t="shared" si="31"/>
        <v>4.0685465041961126E-2</v>
      </c>
      <c r="BO20" s="23">
        <f t="shared" si="32"/>
        <v>6.0840370332688978E-2</v>
      </c>
      <c r="BP20" s="30">
        <f>257470+36300</f>
        <v>293770</v>
      </c>
      <c r="BQ20" s="23">
        <f t="shared" si="33"/>
        <v>0.37731220443213725</v>
      </c>
      <c r="BR20" s="11">
        <v>27089</v>
      </c>
      <c r="BS20" s="11">
        <v>18947</v>
      </c>
      <c r="BT20" s="11">
        <v>44338</v>
      </c>
      <c r="BU20" s="11">
        <f>81803+36300</f>
        <v>118103</v>
      </c>
      <c r="BV20" s="11">
        <v>31963</v>
      </c>
      <c r="BW20" s="11">
        <v>53330</v>
      </c>
      <c r="BX20" s="23">
        <f t="shared" si="34"/>
        <v>9.2211594104231201E-2</v>
      </c>
      <c r="BY20" s="23">
        <f t="shared" si="4"/>
        <v>6.4496034312557446E-2</v>
      </c>
      <c r="BZ20" s="23">
        <f t="shared" si="35"/>
        <v>0.15092759641896722</v>
      </c>
      <c r="CA20" s="23">
        <f t="shared" si="35"/>
        <v>0.40202539401572657</v>
      </c>
      <c r="CB20" s="23">
        <f t="shared" si="35"/>
        <v>0.10880280491541001</v>
      </c>
      <c r="CC20" s="23">
        <f t="shared" si="35"/>
        <v>0.18153657623310754</v>
      </c>
      <c r="CD20" s="50">
        <v>275566</v>
      </c>
      <c r="CE20" s="54">
        <f t="shared" si="36"/>
        <v>18204</v>
      </c>
      <c r="CF20" s="23">
        <f t="shared" si="37"/>
        <v>6.6060399323574021E-2</v>
      </c>
      <c r="CG20" s="11">
        <v>196603</v>
      </c>
      <c r="CH20" s="11">
        <v>60867</v>
      </c>
      <c r="CI20" s="11">
        <v>89879</v>
      </c>
      <c r="CJ20" s="64">
        <f t="shared" si="38"/>
        <v>106724</v>
      </c>
      <c r="CK20" s="65">
        <f t="shared" si="39"/>
        <v>2.1874186406168294</v>
      </c>
      <c r="CL20" s="65">
        <f t="shared" si="40"/>
        <v>1.7079723508418134</v>
      </c>
      <c r="CM20" s="44">
        <v>31838</v>
      </c>
      <c r="CN20" s="11">
        <v>46495</v>
      </c>
      <c r="CO20" s="11">
        <v>86514</v>
      </c>
      <c r="CP20" s="11">
        <v>79853</v>
      </c>
      <c r="CQ20" s="11">
        <v>29094</v>
      </c>
      <c r="CR20" s="11">
        <v>19441</v>
      </c>
      <c r="CS20" s="23">
        <f t="shared" si="41"/>
        <v>0.17787120739717746</v>
      </c>
      <c r="CT20" s="23">
        <f t="shared" si="5"/>
        <v>0.33096783819248116</v>
      </c>
      <c r="CU20" s="23">
        <f t="shared" si="5"/>
        <v>0.30548552584765704</v>
      </c>
      <c r="CV20" s="23">
        <f t="shared" si="5"/>
        <v>0.11130196597512595</v>
      </c>
      <c r="CW20" s="23">
        <f t="shared" si="5"/>
        <v>7.4373462587558392E-2</v>
      </c>
      <c r="CX20" s="23">
        <f t="shared" si="6"/>
        <v>7.1432654927967076E-2</v>
      </c>
      <c r="CY20" s="11">
        <v>12495</v>
      </c>
      <c r="CZ20" s="23">
        <f t="shared" si="42"/>
        <v>0.3199584316519401</v>
      </c>
      <c r="DA20" s="11">
        <v>119460</v>
      </c>
      <c r="DB20" s="11">
        <v>373361</v>
      </c>
      <c r="DC20" s="11">
        <v>49768</v>
      </c>
      <c r="DD20" s="11">
        <v>39574</v>
      </c>
      <c r="DE20" s="11">
        <v>32979</v>
      </c>
      <c r="DF20" s="11">
        <v>10057</v>
      </c>
      <c r="DG20" s="11">
        <v>29111</v>
      </c>
      <c r="DH20" s="23">
        <f t="shared" si="43"/>
        <v>0.30818198143526804</v>
      </c>
      <c r="DI20" s="23">
        <f t="shared" si="7"/>
        <v>0.24505693886270891</v>
      </c>
      <c r="DJ20" s="23">
        <f t="shared" si="7"/>
        <v>0.20421824396708135</v>
      </c>
      <c r="DK20" s="23">
        <f t="shared" si="7"/>
        <v>6.2276687576243585E-2</v>
      </c>
      <c r="DL20" s="23">
        <f t="shared" si="7"/>
        <v>0.18026614815869813</v>
      </c>
      <c r="DM20" s="23">
        <f t="shared" si="44"/>
        <v>0.59530924275378683</v>
      </c>
      <c r="DN20" s="11">
        <v>184478</v>
      </c>
      <c r="DO20" s="11">
        <v>309886</v>
      </c>
      <c r="DP20" s="11">
        <v>236890</v>
      </c>
      <c r="DQ20" s="11">
        <v>49841</v>
      </c>
      <c r="DR20" s="11">
        <v>47674</v>
      </c>
      <c r="DS20" s="11">
        <v>36059</v>
      </c>
      <c r="DT20" s="23">
        <f t="shared" si="45"/>
        <v>0.63944134922691542</v>
      </c>
      <c r="DU20" s="23">
        <f t="shared" si="8"/>
        <v>0.1345366891249892</v>
      </c>
      <c r="DV20" s="23">
        <f t="shared" si="8"/>
        <v>0.12868726785868531</v>
      </c>
      <c r="DW20" s="23">
        <f t="shared" si="8"/>
        <v>9.7334693789410037E-2</v>
      </c>
      <c r="DX20" s="10">
        <v>211212</v>
      </c>
      <c r="DY20" s="23">
        <f t="shared" si="46"/>
        <v>0.34188039721914226</v>
      </c>
      <c r="DZ20" s="20">
        <v>73369</v>
      </c>
      <c r="EA20" s="20">
        <v>101551</v>
      </c>
      <c r="EB20" s="23">
        <f t="shared" si="47"/>
        <v>0.41944317402241027</v>
      </c>
      <c r="EC20" s="23">
        <f t="shared" si="47"/>
        <v>0.58055682597758973</v>
      </c>
      <c r="ED20" s="12">
        <v>90500</v>
      </c>
      <c r="EE20" s="45">
        <v>735</v>
      </c>
      <c r="EF20" s="16">
        <v>1923</v>
      </c>
      <c r="EG20" s="16">
        <v>111970</v>
      </c>
      <c r="EH20" s="16">
        <v>49191</v>
      </c>
      <c r="EI20" s="16">
        <v>17146</v>
      </c>
      <c r="EJ20" s="16">
        <v>31311</v>
      </c>
      <c r="EK20" s="16">
        <v>1594</v>
      </c>
      <c r="EL20" s="23">
        <f t="shared" si="48"/>
        <v>0.5301308637766794</v>
      </c>
      <c r="EM20" s="23">
        <f t="shared" si="9"/>
        <v>0.23289869893756038</v>
      </c>
      <c r="EN20" s="23">
        <f t="shared" si="9"/>
        <v>8.1179099672367097E-2</v>
      </c>
      <c r="EO20" s="23">
        <f t="shared" si="9"/>
        <v>0.1482444179307994</v>
      </c>
      <c r="EP20" s="23">
        <f t="shared" si="9"/>
        <v>7.5469196825937923E-3</v>
      </c>
      <c r="EQ20" s="21">
        <v>174920</v>
      </c>
      <c r="ER20" s="21">
        <v>36292</v>
      </c>
      <c r="ES20" s="23">
        <f t="shared" si="49"/>
        <v>0.82817264170596372</v>
      </c>
      <c r="ET20" s="23">
        <f t="shared" si="49"/>
        <v>0.17182735829403634</v>
      </c>
      <c r="EU20" s="21">
        <v>10361</v>
      </c>
      <c r="EV20" s="21">
        <v>91690</v>
      </c>
      <c r="EW20" s="21">
        <v>29954</v>
      </c>
      <c r="EX20" s="21">
        <v>42915</v>
      </c>
      <c r="EY20" s="23">
        <f t="shared" si="50"/>
        <v>5.9232792133546763E-2</v>
      </c>
      <c r="EZ20" s="23">
        <f t="shared" si="10"/>
        <v>0.5241824834209925</v>
      </c>
      <c r="FA20" s="23">
        <f t="shared" si="10"/>
        <v>0.1712439972558884</v>
      </c>
      <c r="FB20" s="23">
        <f t="shared" si="10"/>
        <v>0.24534072718957237</v>
      </c>
      <c r="FC20" s="33">
        <v>2762601280</v>
      </c>
      <c r="FD20" s="33">
        <v>2131665840</v>
      </c>
      <c r="FE20" s="33">
        <v>428974520</v>
      </c>
      <c r="FF20" s="33">
        <v>526791550</v>
      </c>
      <c r="FG20" s="23">
        <f t="shared" si="51"/>
        <v>0.47223685580491553</v>
      </c>
      <c r="FH20" s="23">
        <f t="shared" si="11"/>
        <v>0.36438525573561747</v>
      </c>
      <c r="FI20" s="23">
        <f t="shared" si="11"/>
        <v>7.3328561747869336E-2</v>
      </c>
      <c r="FJ20" s="23">
        <f t="shared" si="11"/>
        <v>9.0049326711597683E-2</v>
      </c>
      <c r="FK20" s="33">
        <v>3094.3594619999999</v>
      </c>
      <c r="FL20" s="23">
        <f t="shared" si="12"/>
        <v>6.2197382426456178E-2</v>
      </c>
      <c r="FM20" s="23">
        <f t="shared" si="52"/>
        <v>0.12210187284353965</v>
      </c>
      <c r="FN20" s="33">
        <v>6074.6460835081034</v>
      </c>
      <c r="FO20" s="37">
        <v>49589.311616161613</v>
      </c>
      <c r="FP20" s="37">
        <v>8897.2035470822921</v>
      </c>
      <c r="FQ20" s="37">
        <v>9346.4550621312374</v>
      </c>
      <c r="FR20" s="23">
        <f t="shared" si="53"/>
        <v>0.17941776679518601</v>
      </c>
      <c r="FS20" s="23">
        <f t="shared" si="54"/>
        <v>-4.806651420913205E-2</v>
      </c>
      <c r="FT20" s="38">
        <f t="shared" si="55"/>
        <v>-449.25151504894529</v>
      </c>
      <c r="FU20" s="46">
        <v>108665</v>
      </c>
      <c r="FV20" s="46">
        <v>15928</v>
      </c>
      <c r="FW20" s="46">
        <v>13868</v>
      </c>
      <c r="FX20" s="46">
        <v>8600</v>
      </c>
      <c r="FY20" s="46">
        <v>8816</v>
      </c>
      <c r="FZ20" s="46">
        <v>2013</v>
      </c>
      <c r="GA20" s="23">
        <f t="shared" si="56"/>
        <v>0.68823231363607573</v>
      </c>
      <c r="GB20" s="23">
        <f t="shared" si="57"/>
        <v>0.10088035974412565</v>
      </c>
      <c r="GC20" s="23">
        <f t="shared" si="58"/>
        <v>8.7833301665716637E-2</v>
      </c>
      <c r="GD20" s="23">
        <f t="shared" si="59"/>
        <v>5.4468300715688138E-2</v>
      </c>
      <c r="GE20" s="23">
        <f t="shared" si="60"/>
        <v>5.5836341756919372E-2</v>
      </c>
      <c r="GF20" s="23">
        <f t="shared" si="61"/>
        <v>1.2749382481474444E-2</v>
      </c>
      <c r="GG20" s="46">
        <v>44075</v>
      </c>
      <c r="GH20" s="46">
        <v>149074</v>
      </c>
      <c r="GI20" s="23">
        <f t="shared" si="62"/>
        <v>0.29565853200423953</v>
      </c>
      <c r="GJ20" s="22">
        <v>39701</v>
      </c>
      <c r="GK20" s="22">
        <v>78623</v>
      </c>
      <c r="GL20" s="22">
        <v>56596</v>
      </c>
      <c r="GM20" s="23">
        <f t="shared" si="63"/>
        <v>0.22696661330894122</v>
      </c>
      <c r="GN20" s="23">
        <f t="shared" si="14"/>
        <v>0.4494797621769952</v>
      </c>
      <c r="GO20" s="23">
        <f t="shared" si="14"/>
        <v>0.32355362451406355</v>
      </c>
      <c r="GP20" s="68">
        <v>182408</v>
      </c>
      <c r="GQ20" s="23">
        <f t="shared" si="64"/>
        <v>0.48952295074928076</v>
      </c>
      <c r="GR20" s="17">
        <v>86.57012400000005</v>
      </c>
      <c r="GS20" s="68">
        <v>311348</v>
      </c>
      <c r="GT20" s="23">
        <f t="shared" si="65"/>
        <v>0.83555541242646747</v>
      </c>
      <c r="GU20" s="18">
        <v>2343</v>
      </c>
    </row>
    <row r="21" spans="1:203" x14ac:dyDescent="0.25">
      <c r="A21" s="60" t="s">
        <v>24</v>
      </c>
      <c r="B21" s="13" t="s">
        <v>134</v>
      </c>
      <c r="C21" s="62">
        <v>8.0653494636000005</v>
      </c>
      <c r="D21" s="62">
        <v>5161.8445459800005</v>
      </c>
      <c r="E21" s="13" t="s">
        <v>295</v>
      </c>
      <c r="F21" s="13" t="s">
        <v>152</v>
      </c>
      <c r="G21" s="71">
        <v>45312</v>
      </c>
      <c r="H21" s="23">
        <f t="shared" si="15"/>
        <v>3.5824945426887841E-2</v>
      </c>
      <c r="I21" s="41">
        <v>45134</v>
      </c>
      <c r="J21" s="54">
        <f t="shared" si="16"/>
        <v>178</v>
      </c>
      <c r="K21" s="23">
        <f t="shared" si="17"/>
        <v>3.9438117605352947E-3</v>
      </c>
      <c r="L21" s="54">
        <f t="shared" si="66"/>
        <v>5618.1074613690462</v>
      </c>
      <c r="M21" s="42">
        <v>44176</v>
      </c>
      <c r="N21" s="42">
        <v>45388</v>
      </c>
      <c r="O21" s="27">
        <f t="shared" si="18"/>
        <v>-1212</v>
      </c>
      <c r="P21" s="23">
        <f t="shared" si="19"/>
        <v>-2.6703093328633118E-2</v>
      </c>
      <c r="Q21" s="42">
        <v>20677</v>
      </c>
      <c r="R21" s="42">
        <v>18534</v>
      </c>
      <c r="S21" s="42">
        <v>2279</v>
      </c>
      <c r="T21" s="42">
        <v>2286</v>
      </c>
      <c r="U21" s="42">
        <v>1536</v>
      </c>
      <c r="V21" s="23">
        <f t="shared" si="20"/>
        <v>0.45632503531073448</v>
      </c>
      <c r="W21" s="23">
        <f t="shared" si="21"/>
        <v>0.40903072033898308</v>
      </c>
      <c r="X21" s="23">
        <f t="shared" si="22"/>
        <v>5.029572740112994E-2</v>
      </c>
      <c r="Y21" s="23">
        <f t="shared" si="22"/>
        <v>5.0450211864406777E-2</v>
      </c>
      <c r="Z21" s="23">
        <f t="shared" si="22"/>
        <v>3.3898305084745763E-2</v>
      </c>
      <c r="AA21" s="19">
        <v>9016</v>
      </c>
      <c r="AB21" s="19">
        <v>12205</v>
      </c>
      <c r="AC21" s="19">
        <v>14393</v>
      </c>
      <c r="AD21" s="19">
        <v>8562</v>
      </c>
      <c r="AE21" s="23">
        <f t="shared" si="23"/>
        <v>0.20409272002897502</v>
      </c>
      <c r="AF21" s="23">
        <f t="shared" si="0"/>
        <v>0.27628123868163706</v>
      </c>
      <c r="AG21" s="23">
        <f t="shared" si="0"/>
        <v>0.32581039478449836</v>
      </c>
      <c r="AH21" s="23">
        <f t="shared" si="0"/>
        <v>0.19381564650488953</v>
      </c>
      <c r="AI21" s="55">
        <v>18976</v>
      </c>
      <c r="AJ21" s="23">
        <f t="shared" si="24"/>
        <v>3.4634879090031337E-2</v>
      </c>
      <c r="AK21" s="57">
        <v>19236</v>
      </c>
      <c r="AL21" s="54">
        <f t="shared" si="25"/>
        <v>-260</v>
      </c>
      <c r="AM21" s="23">
        <f t="shared" si="26"/>
        <v>-1.3516323559991682E-2</v>
      </c>
      <c r="AN21" s="19">
        <v>6787</v>
      </c>
      <c r="AO21" s="19">
        <v>6652</v>
      </c>
      <c r="AP21" s="19">
        <v>2760</v>
      </c>
      <c r="AQ21" s="19">
        <v>2777</v>
      </c>
      <c r="AR21" s="23">
        <f t="shared" si="27"/>
        <v>0.35766231028667789</v>
      </c>
      <c r="AS21" s="23">
        <f t="shared" si="1"/>
        <v>0.35054806070826305</v>
      </c>
      <c r="AT21" s="23">
        <f t="shared" si="1"/>
        <v>0.1454468802698145</v>
      </c>
      <c r="AU21" s="23">
        <f t="shared" si="1"/>
        <v>0.14634274873524453</v>
      </c>
      <c r="AV21" s="19">
        <v>43280</v>
      </c>
      <c r="AW21" s="32">
        <f t="shared" si="2"/>
        <v>2.2807757166947722</v>
      </c>
      <c r="AX21" s="19">
        <v>37221</v>
      </c>
      <c r="AY21" s="19">
        <v>841</v>
      </c>
      <c r="AZ21" s="19">
        <v>1778</v>
      </c>
      <c r="BA21" s="19">
        <v>1364</v>
      </c>
      <c r="BB21" s="19">
        <v>546</v>
      </c>
      <c r="BC21" s="23">
        <f t="shared" si="28"/>
        <v>0.89152095808383236</v>
      </c>
      <c r="BD21" s="23">
        <f t="shared" si="3"/>
        <v>2.01437125748503E-2</v>
      </c>
      <c r="BE21" s="23">
        <f t="shared" si="3"/>
        <v>4.2586826347305387E-2</v>
      </c>
      <c r="BF21" s="23">
        <f t="shared" si="3"/>
        <v>3.2670658682634732E-2</v>
      </c>
      <c r="BG21" s="23">
        <f t="shared" si="3"/>
        <v>1.3077844311377245E-2</v>
      </c>
      <c r="BH21" s="19">
        <v>27104</v>
      </c>
      <c r="BI21" s="19">
        <v>12415</v>
      </c>
      <c r="BJ21" s="19">
        <v>667</v>
      </c>
      <c r="BK21" s="19">
        <v>3990</v>
      </c>
      <c r="BL21" s="23">
        <f t="shared" si="29"/>
        <v>0.61354581673306774</v>
      </c>
      <c r="BM21" s="23">
        <f t="shared" si="30"/>
        <v>0.28103495110467219</v>
      </c>
      <c r="BN21" s="23">
        <f t="shared" si="31"/>
        <v>1.5098696124592539E-2</v>
      </c>
      <c r="BO21" s="23">
        <f t="shared" si="32"/>
        <v>9.0320536037667515E-2</v>
      </c>
      <c r="BP21" s="30">
        <v>11091</v>
      </c>
      <c r="BQ21" s="23">
        <f t="shared" si="33"/>
        <v>1.4245054496227778E-2</v>
      </c>
      <c r="BR21" s="11">
        <v>271</v>
      </c>
      <c r="BS21" s="11">
        <v>323</v>
      </c>
      <c r="BT21" s="11">
        <v>536</v>
      </c>
      <c r="BU21" s="11">
        <v>3550</v>
      </c>
      <c r="BV21" s="11">
        <v>3861</v>
      </c>
      <c r="BW21" s="11">
        <v>2550</v>
      </c>
      <c r="BX21" s="23">
        <f t="shared" si="34"/>
        <v>2.4434225948967631E-2</v>
      </c>
      <c r="BY21" s="23">
        <f t="shared" si="4"/>
        <v>2.9122712108917141E-2</v>
      </c>
      <c r="BZ21" s="23">
        <f t="shared" si="35"/>
        <v>4.8327472725633397E-2</v>
      </c>
      <c r="CA21" s="23">
        <f t="shared" si="35"/>
        <v>0.32007934361193763</v>
      </c>
      <c r="CB21" s="23">
        <f t="shared" si="35"/>
        <v>0.34812009737625099</v>
      </c>
      <c r="CC21" s="23">
        <f t="shared" si="35"/>
        <v>0.2299161482282932</v>
      </c>
      <c r="CD21" s="50">
        <v>8346</v>
      </c>
      <c r="CE21" s="54">
        <f t="shared" si="36"/>
        <v>2745</v>
      </c>
      <c r="CF21" s="23">
        <f t="shared" si="37"/>
        <v>0.32890007189072612</v>
      </c>
      <c r="CG21" s="11">
        <v>9490</v>
      </c>
      <c r="CH21" s="11">
        <v>1601</v>
      </c>
      <c r="CI21" s="11">
        <v>18457</v>
      </c>
      <c r="CJ21" s="64">
        <f t="shared" si="38"/>
        <v>-8967</v>
      </c>
      <c r="CK21" s="65">
        <f t="shared" si="39"/>
        <v>0.51416806631630274</v>
      </c>
      <c r="CL21" s="65">
        <f t="shared" si="40"/>
        <v>0.55294645527968889</v>
      </c>
      <c r="CM21" s="44">
        <v>59086</v>
      </c>
      <c r="CN21" s="11">
        <v>1548</v>
      </c>
      <c r="CO21" s="11">
        <v>4136</v>
      </c>
      <c r="CP21" s="11">
        <v>6934</v>
      </c>
      <c r="CQ21" s="11">
        <v>7514</v>
      </c>
      <c r="CR21" s="11">
        <v>9872</v>
      </c>
      <c r="CS21" s="23">
        <f t="shared" si="41"/>
        <v>5.1593120917211036E-2</v>
      </c>
      <c r="CT21" s="23">
        <f t="shared" si="5"/>
        <v>0.13784828689508066</v>
      </c>
      <c r="CU21" s="23">
        <f t="shared" si="5"/>
        <v>0.2311025196640448</v>
      </c>
      <c r="CV21" s="23">
        <f t="shared" si="5"/>
        <v>0.25043327556325823</v>
      </c>
      <c r="CW21" s="23">
        <f t="shared" si="5"/>
        <v>0.32902279696040526</v>
      </c>
      <c r="CX21" s="23">
        <f t="shared" si="6"/>
        <v>0.12305016863406408</v>
      </c>
      <c r="CY21" s="11">
        <v>2335</v>
      </c>
      <c r="CZ21" s="23">
        <f t="shared" si="42"/>
        <v>0.18029872798208554</v>
      </c>
      <c r="DA21" s="11">
        <v>7810</v>
      </c>
      <c r="DB21" s="11">
        <v>43317</v>
      </c>
      <c r="DC21" s="11">
        <v>11943</v>
      </c>
      <c r="DD21" s="11">
        <v>3068</v>
      </c>
      <c r="DE21" s="11">
        <v>3916</v>
      </c>
      <c r="DF21" s="11">
        <v>782</v>
      </c>
      <c r="DG21" s="11">
        <v>1418</v>
      </c>
      <c r="DH21" s="23">
        <f t="shared" si="43"/>
        <v>0.56529559331660906</v>
      </c>
      <c r="DI21" s="23">
        <f t="shared" si="7"/>
        <v>0.14521702087376342</v>
      </c>
      <c r="DJ21" s="23">
        <f t="shared" si="7"/>
        <v>0.18535523264069673</v>
      </c>
      <c r="DK21" s="23">
        <f t="shared" si="7"/>
        <v>3.7014247171865383E-2</v>
      </c>
      <c r="DL21" s="23">
        <f t="shared" si="7"/>
        <v>6.7117905997065366E-2</v>
      </c>
      <c r="DM21" s="23">
        <f t="shared" si="44"/>
        <v>0.63108645246770456</v>
      </c>
      <c r="DN21" s="11">
        <v>22863</v>
      </c>
      <c r="DO21" s="11">
        <v>36228</v>
      </c>
      <c r="DP21" s="11">
        <v>35025</v>
      </c>
      <c r="DQ21" s="11">
        <v>3463</v>
      </c>
      <c r="DR21" s="11">
        <v>2796</v>
      </c>
      <c r="DS21" s="11">
        <v>1996</v>
      </c>
      <c r="DT21" s="23">
        <f t="shared" si="45"/>
        <v>0.80926524953789281</v>
      </c>
      <c r="DU21" s="23">
        <f t="shared" si="8"/>
        <v>8.0013863216266176E-2</v>
      </c>
      <c r="DV21" s="23">
        <f t="shared" si="8"/>
        <v>6.460258780036969E-2</v>
      </c>
      <c r="DW21" s="23">
        <f t="shared" si="8"/>
        <v>4.6118299445471349E-2</v>
      </c>
      <c r="DX21" s="10">
        <v>21538</v>
      </c>
      <c r="DY21" s="23">
        <f t="shared" si="46"/>
        <v>3.4862697173010465E-2</v>
      </c>
      <c r="DZ21" s="20">
        <v>10710</v>
      </c>
      <c r="EA21" s="20">
        <v>8266</v>
      </c>
      <c r="EB21" s="23">
        <f t="shared" si="47"/>
        <v>0.56439713322091067</v>
      </c>
      <c r="EC21" s="23">
        <f t="shared" si="47"/>
        <v>0.43560286677908938</v>
      </c>
      <c r="ED21" s="12">
        <v>160000</v>
      </c>
      <c r="EE21" s="45">
        <v>1005</v>
      </c>
      <c r="EF21" s="16">
        <v>1925</v>
      </c>
      <c r="EG21" s="16">
        <v>14248</v>
      </c>
      <c r="EH21" s="16">
        <v>2210</v>
      </c>
      <c r="EI21" s="16">
        <v>2494</v>
      </c>
      <c r="EJ21" s="16">
        <v>2538</v>
      </c>
      <c r="EK21" s="16">
        <v>48</v>
      </c>
      <c r="EL21" s="23">
        <f t="shared" si="48"/>
        <v>0.6615284613241712</v>
      </c>
      <c r="EM21" s="23">
        <f t="shared" si="9"/>
        <v>0.10260934162874918</v>
      </c>
      <c r="EN21" s="23">
        <f t="shared" si="9"/>
        <v>0.11579533847153868</v>
      </c>
      <c r="EO21" s="23">
        <f t="shared" si="9"/>
        <v>0.11783823939084409</v>
      </c>
      <c r="EP21" s="23">
        <f t="shared" si="9"/>
        <v>2.228619184696815E-3</v>
      </c>
      <c r="EQ21" s="21">
        <v>18976</v>
      </c>
      <c r="ER21" s="21">
        <v>2562</v>
      </c>
      <c r="ES21" s="23">
        <f t="shared" si="49"/>
        <v>0.88104745101680748</v>
      </c>
      <c r="ET21" s="23">
        <f t="shared" si="49"/>
        <v>0.11895254898319249</v>
      </c>
      <c r="EU21" s="21">
        <v>957</v>
      </c>
      <c r="EV21" s="21">
        <v>9404</v>
      </c>
      <c r="EW21" s="21">
        <v>3038</v>
      </c>
      <c r="EX21" s="21">
        <v>5577</v>
      </c>
      <c r="EY21" s="23">
        <f t="shared" si="50"/>
        <v>5.0432124789207416E-2</v>
      </c>
      <c r="EZ21" s="23">
        <f t="shared" si="10"/>
        <v>0.49557335581787521</v>
      </c>
      <c r="FA21" s="23">
        <f t="shared" si="10"/>
        <v>0.16009696458684655</v>
      </c>
      <c r="FB21" s="23">
        <f t="shared" si="10"/>
        <v>0.29389755480607083</v>
      </c>
      <c r="FC21" s="33">
        <v>795326400</v>
      </c>
      <c r="FD21" s="33">
        <v>122001830</v>
      </c>
      <c r="FE21" s="33">
        <v>575650</v>
      </c>
      <c r="FF21" s="33">
        <v>23876120</v>
      </c>
      <c r="FG21" s="23">
        <f t="shared" si="51"/>
        <v>0.84449276901187109</v>
      </c>
      <c r="FH21" s="23">
        <f t="shared" si="11"/>
        <v>0.12954387436556308</v>
      </c>
      <c r="FI21" s="23">
        <f t="shared" si="11"/>
        <v>6.112361698061118E-4</v>
      </c>
      <c r="FJ21" s="23">
        <f t="shared" si="11"/>
        <v>2.5352120452759669E-2</v>
      </c>
      <c r="FK21" s="33">
        <v>250.85555299999999</v>
      </c>
      <c r="FL21" s="23">
        <f t="shared" si="12"/>
        <v>4.8598044897606246E-2</v>
      </c>
      <c r="FM21" s="23">
        <f t="shared" si="52"/>
        <v>4.8304353778528021E-2</v>
      </c>
      <c r="FN21" s="33">
        <v>249.33956509878328</v>
      </c>
      <c r="FO21" s="37">
        <v>5155.1514692378332</v>
      </c>
      <c r="FP21" s="37">
        <v>1950.2722147147226</v>
      </c>
      <c r="FQ21" s="37">
        <v>2249.9470189872613</v>
      </c>
      <c r="FR21" s="23">
        <f t="shared" si="53"/>
        <v>0.37831521078527336</v>
      </c>
      <c r="FS21" s="23">
        <f t="shared" si="54"/>
        <v>-0.13319193818502773</v>
      </c>
      <c r="FT21" s="38">
        <f t="shared" si="55"/>
        <v>-299.67480427253872</v>
      </c>
      <c r="FU21" s="46">
        <v>14934</v>
      </c>
      <c r="FV21" s="46">
        <v>1554</v>
      </c>
      <c r="FW21" s="46">
        <v>849</v>
      </c>
      <c r="FX21" s="46">
        <v>1495</v>
      </c>
      <c r="FY21" s="46">
        <v>1634</v>
      </c>
      <c r="FZ21" s="46">
        <v>265</v>
      </c>
      <c r="GA21" s="23">
        <f t="shared" si="56"/>
        <v>0.7203704596980367</v>
      </c>
      <c r="GB21" s="23">
        <f t="shared" si="57"/>
        <v>7.4960204524624957E-2</v>
      </c>
      <c r="GC21" s="23">
        <f t="shared" si="58"/>
        <v>4.0953161931407071E-2</v>
      </c>
      <c r="GD21" s="23">
        <f t="shared" si="59"/>
        <v>7.2114225073561328E-2</v>
      </c>
      <c r="GE21" s="23">
        <f t="shared" si="60"/>
        <v>7.8819159712507844E-2</v>
      </c>
      <c r="GF21" s="23">
        <f t="shared" si="61"/>
        <v>1.2782789059862042E-2</v>
      </c>
      <c r="GG21" s="46">
        <v>5515</v>
      </c>
      <c r="GH21" s="46">
        <v>19097</v>
      </c>
      <c r="GI21" s="23">
        <f t="shared" si="62"/>
        <v>0.28878881499711995</v>
      </c>
      <c r="GJ21" s="22">
        <v>1967</v>
      </c>
      <c r="GK21" s="22">
        <v>8138</v>
      </c>
      <c r="GL21" s="22">
        <v>8871</v>
      </c>
      <c r="GM21" s="23">
        <f t="shared" si="63"/>
        <v>0.10365725126475549</v>
      </c>
      <c r="GN21" s="23">
        <f t="shared" si="14"/>
        <v>0.42885750421585161</v>
      </c>
      <c r="GO21" s="23">
        <f t="shared" si="14"/>
        <v>0.46748524451939294</v>
      </c>
      <c r="GP21" s="68">
        <v>16385</v>
      </c>
      <c r="GQ21" s="23">
        <f t="shared" si="64"/>
        <v>0.36160399011299438</v>
      </c>
      <c r="GR21" s="17">
        <v>10.246550000000001</v>
      </c>
      <c r="GS21" s="68">
        <v>35548</v>
      </c>
      <c r="GT21" s="23">
        <f t="shared" si="65"/>
        <v>0.78451624293785316</v>
      </c>
      <c r="GU21" s="18">
        <v>164</v>
      </c>
    </row>
    <row r="22" spans="1:203" x14ac:dyDescent="0.25">
      <c r="A22" s="60" t="s">
        <v>25</v>
      </c>
      <c r="B22" s="13" t="s">
        <v>133</v>
      </c>
      <c r="C22" s="62">
        <v>3.0699895940999999</v>
      </c>
      <c r="D22" s="62">
        <v>1964.8012915050001</v>
      </c>
      <c r="E22" s="13" t="s">
        <v>295</v>
      </c>
      <c r="F22" s="13" t="s">
        <v>152</v>
      </c>
      <c r="G22" s="71">
        <v>573</v>
      </c>
      <c r="H22" s="23">
        <f t="shared" si="15"/>
        <v>4.5302996401851018E-4</v>
      </c>
      <c r="I22" s="41">
        <v>622</v>
      </c>
      <c r="J22" s="54">
        <f t="shared" si="16"/>
        <v>-49</v>
      </c>
      <c r="K22" s="23">
        <f t="shared" si="17"/>
        <v>-7.8778135048231515E-2</v>
      </c>
      <c r="L22" s="54">
        <f t="shared" si="66"/>
        <v>186.64558378347891</v>
      </c>
      <c r="M22" s="42">
        <v>606</v>
      </c>
      <c r="N22" s="42">
        <v>616</v>
      </c>
      <c r="O22" s="27">
        <f t="shared" si="18"/>
        <v>-10</v>
      </c>
      <c r="P22" s="23">
        <f t="shared" si="19"/>
        <v>-1.6233766233766232E-2</v>
      </c>
      <c r="Q22" s="42">
        <v>486</v>
      </c>
      <c r="R22" s="42">
        <v>8</v>
      </c>
      <c r="S22" s="42">
        <v>15</v>
      </c>
      <c r="T22" s="42">
        <v>37</v>
      </c>
      <c r="U22" s="42">
        <v>27</v>
      </c>
      <c r="V22" s="23">
        <f t="shared" si="20"/>
        <v>0.84816753926701571</v>
      </c>
      <c r="W22" s="23">
        <f t="shared" si="21"/>
        <v>1.3961605584642234E-2</v>
      </c>
      <c r="X22" s="23">
        <f t="shared" si="22"/>
        <v>2.6178010471204188E-2</v>
      </c>
      <c r="Y22" s="23">
        <f t="shared" si="22"/>
        <v>6.4572425828970326E-2</v>
      </c>
      <c r="Z22" s="23">
        <f t="shared" si="22"/>
        <v>4.712041884816754E-2</v>
      </c>
      <c r="AA22" s="19">
        <v>136</v>
      </c>
      <c r="AB22" s="19">
        <v>95</v>
      </c>
      <c r="AC22" s="19">
        <v>259</v>
      </c>
      <c r="AD22" s="19">
        <v>116</v>
      </c>
      <c r="AE22" s="23">
        <f t="shared" si="23"/>
        <v>0.22442244224422442</v>
      </c>
      <c r="AF22" s="23">
        <f t="shared" si="0"/>
        <v>0.15676567656765678</v>
      </c>
      <c r="AG22" s="23">
        <f t="shared" si="0"/>
        <v>0.4273927392739274</v>
      </c>
      <c r="AH22" s="23">
        <f t="shared" si="0"/>
        <v>0.19141914191419143</v>
      </c>
      <c r="AI22" s="55">
        <v>265</v>
      </c>
      <c r="AJ22" s="23">
        <f t="shared" si="24"/>
        <v>4.8367637852330861E-4</v>
      </c>
      <c r="AK22" s="57">
        <v>256</v>
      </c>
      <c r="AL22" s="54">
        <f t="shared" si="25"/>
        <v>9</v>
      </c>
      <c r="AM22" s="23">
        <f t="shared" si="26"/>
        <v>3.515625E-2</v>
      </c>
      <c r="AN22" s="19">
        <v>102</v>
      </c>
      <c r="AO22" s="19">
        <v>65</v>
      </c>
      <c r="AP22" s="19">
        <v>42</v>
      </c>
      <c r="AQ22" s="19">
        <v>56</v>
      </c>
      <c r="AR22" s="23">
        <f t="shared" si="27"/>
        <v>0.38490566037735852</v>
      </c>
      <c r="AS22" s="23">
        <f t="shared" si="1"/>
        <v>0.24528301886792453</v>
      </c>
      <c r="AT22" s="23">
        <f t="shared" si="1"/>
        <v>0.15849056603773584</v>
      </c>
      <c r="AU22" s="23">
        <f t="shared" si="1"/>
        <v>0.21132075471698114</v>
      </c>
      <c r="AV22" s="19">
        <v>606</v>
      </c>
      <c r="AW22" s="32">
        <f t="shared" si="2"/>
        <v>2.2867924528301886</v>
      </c>
      <c r="AX22" s="19">
        <v>529</v>
      </c>
      <c r="AY22" s="19">
        <v>0</v>
      </c>
      <c r="AZ22" s="19">
        <v>27</v>
      </c>
      <c r="BA22" s="19">
        <v>2</v>
      </c>
      <c r="BB22" s="19">
        <v>5</v>
      </c>
      <c r="BC22" s="23">
        <f t="shared" si="28"/>
        <v>0.93960923623445824</v>
      </c>
      <c r="BD22" s="23">
        <f t="shared" si="3"/>
        <v>0</v>
      </c>
      <c r="BE22" s="23">
        <f t="shared" si="3"/>
        <v>4.7957371225577264E-2</v>
      </c>
      <c r="BF22" s="23">
        <f t="shared" si="3"/>
        <v>3.552397868561279E-3</v>
      </c>
      <c r="BG22" s="23">
        <f t="shared" si="3"/>
        <v>8.8809946714031966E-3</v>
      </c>
      <c r="BH22" s="19">
        <v>537</v>
      </c>
      <c r="BI22" s="19">
        <v>26</v>
      </c>
      <c r="BJ22" s="19">
        <v>3</v>
      </c>
      <c r="BK22" s="19">
        <v>40</v>
      </c>
      <c r="BL22" s="23">
        <f t="shared" si="29"/>
        <v>0.88613861386138615</v>
      </c>
      <c r="BM22" s="23">
        <f t="shared" si="30"/>
        <v>4.2904290429042903E-2</v>
      </c>
      <c r="BN22" s="23">
        <f t="shared" si="31"/>
        <v>4.9504950495049506E-3</v>
      </c>
      <c r="BO22" s="23">
        <f t="shared" si="32"/>
        <v>6.6006600660066E-2</v>
      </c>
      <c r="BP22" s="30">
        <v>5849</v>
      </c>
      <c r="BQ22" s="23">
        <f t="shared" si="33"/>
        <v>7.5123364663633816E-3</v>
      </c>
      <c r="BR22" s="11">
        <v>3176</v>
      </c>
      <c r="BS22" s="11">
        <v>170</v>
      </c>
      <c r="BT22" s="11">
        <v>522</v>
      </c>
      <c r="BU22" s="11">
        <v>200</v>
      </c>
      <c r="BV22" s="11">
        <v>1533</v>
      </c>
      <c r="BW22" s="11">
        <v>248</v>
      </c>
      <c r="BX22" s="23">
        <f t="shared" si="34"/>
        <v>0.54299880321422467</v>
      </c>
      <c r="BY22" s="23">
        <f t="shared" si="4"/>
        <v>2.9064797401265174E-2</v>
      </c>
      <c r="BZ22" s="23">
        <f t="shared" si="35"/>
        <v>8.9246024961531889E-2</v>
      </c>
      <c r="CA22" s="23">
        <f t="shared" si="35"/>
        <v>3.4193879295606085E-2</v>
      </c>
      <c r="CB22" s="23">
        <f t="shared" si="35"/>
        <v>0.26209608480082064</v>
      </c>
      <c r="CC22" s="23">
        <f t="shared" si="35"/>
        <v>4.2400410326551549E-2</v>
      </c>
      <c r="CD22" s="50">
        <v>5304</v>
      </c>
      <c r="CE22" s="54">
        <f t="shared" si="36"/>
        <v>545</v>
      </c>
      <c r="CF22" s="23">
        <f t="shared" si="37"/>
        <v>0.1027526395173454</v>
      </c>
      <c r="CG22" s="11">
        <v>5834</v>
      </c>
      <c r="CH22" s="11">
        <v>15</v>
      </c>
      <c r="CI22" s="11">
        <v>221</v>
      </c>
      <c r="CJ22" s="64">
        <f t="shared" si="38"/>
        <v>5613</v>
      </c>
      <c r="CK22" s="65">
        <f t="shared" si="39"/>
        <v>26.398190045248867</v>
      </c>
      <c r="CL22" s="65">
        <f t="shared" si="40"/>
        <v>24.783898305084747</v>
      </c>
      <c r="CM22" s="44">
        <v>65875</v>
      </c>
      <c r="CN22" s="11">
        <v>30</v>
      </c>
      <c r="CO22" s="11">
        <v>195</v>
      </c>
      <c r="CP22" s="11">
        <v>106</v>
      </c>
      <c r="CQ22" s="11">
        <v>55</v>
      </c>
      <c r="CR22" s="11">
        <v>34</v>
      </c>
      <c r="CS22" s="23">
        <f t="shared" si="41"/>
        <v>7.1428571428571425E-2</v>
      </c>
      <c r="CT22" s="23">
        <f t="shared" si="5"/>
        <v>0.4642857142857143</v>
      </c>
      <c r="CU22" s="23">
        <f t="shared" si="5"/>
        <v>0.25238095238095237</v>
      </c>
      <c r="CV22" s="23">
        <f t="shared" si="5"/>
        <v>0.13095238095238096</v>
      </c>
      <c r="CW22" s="23">
        <f t="shared" si="5"/>
        <v>8.0952380952380956E-2</v>
      </c>
      <c r="CX22" s="23">
        <f t="shared" si="6"/>
        <v>5.2830188679245285E-2</v>
      </c>
      <c r="CY22" s="11">
        <v>14</v>
      </c>
      <c r="CZ22" s="23">
        <f t="shared" si="42"/>
        <v>2.8052805280528052E-2</v>
      </c>
      <c r="DA22" s="11">
        <v>17</v>
      </c>
      <c r="DB22" s="11">
        <v>606</v>
      </c>
      <c r="DC22" s="11">
        <v>90</v>
      </c>
      <c r="DD22" s="11">
        <v>85</v>
      </c>
      <c r="DE22" s="11">
        <v>93</v>
      </c>
      <c r="DF22" s="11">
        <v>16</v>
      </c>
      <c r="DG22" s="11">
        <v>30</v>
      </c>
      <c r="DH22" s="23">
        <f t="shared" si="43"/>
        <v>0.28662420382165604</v>
      </c>
      <c r="DI22" s="23">
        <f t="shared" si="7"/>
        <v>0.27070063694267515</v>
      </c>
      <c r="DJ22" s="23">
        <f t="shared" si="7"/>
        <v>0.29617834394904458</v>
      </c>
      <c r="DK22" s="23">
        <f t="shared" si="7"/>
        <v>5.0955414012738856E-2</v>
      </c>
      <c r="DL22" s="23">
        <f t="shared" si="7"/>
        <v>9.5541401273885357E-2</v>
      </c>
      <c r="DM22" s="23">
        <f t="shared" si="44"/>
        <v>0.66386554621848737</v>
      </c>
      <c r="DN22" s="11">
        <v>316</v>
      </c>
      <c r="DO22" s="11">
        <v>476</v>
      </c>
      <c r="DP22" s="11">
        <v>475</v>
      </c>
      <c r="DQ22" s="11">
        <v>68</v>
      </c>
      <c r="DR22" s="11">
        <v>47</v>
      </c>
      <c r="DS22" s="11">
        <v>16</v>
      </c>
      <c r="DT22" s="23">
        <f t="shared" si="45"/>
        <v>0.78382838283828382</v>
      </c>
      <c r="DU22" s="23">
        <f t="shared" si="8"/>
        <v>0.11221122112211221</v>
      </c>
      <c r="DV22" s="23">
        <f t="shared" si="8"/>
        <v>7.7557755775577553E-2</v>
      </c>
      <c r="DW22" s="23">
        <f t="shared" si="8"/>
        <v>2.6402640264026403E-2</v>
      </c>
      <c r="DX22" s="10">
        <v>288</v>
      </c>
      <c r="DY22" s="23">
        <f t="shared" si="46"/>
        <v>4.6617405450027921E-4</v>
      </c>
      <c r="DZ22" s="20">
        <v>157</v>
      </c>
      <c r="EA22" s="20">
        <v>108</v>
      </c>
      <c r="EB22" s="23">
        <f t="shared" si="47"/>
        <v>0.59245283018867922</v>
      </c>
      <c r="EC22" s="23">
        <f t="shared" si="47"/>
        <v>0.40754716981132078</v>
      </c>
      <c r="ED22" s="12">
        <v>155000</v>
      </c>
      <c r="EE22" s="45">
        <v>1095</v>
      </c>
      <c r="EF22" s="16">
        <v>1949</v>
      </c>
      <c r="EG22" s="16">
        <v>247</v>
      </c>
      <c r="EH22" s="16">
        <v>41</v>
      </c>
      <c r="EI22" s="16">
        <v>0</v>
      </c>
      <c r="EJ22" s="16">
        <v>0</v>
      </c>
      <c r="EK22" s="16">
        <v>0</v>
      </c>
      <c r="EL22" s="23">
        <f t="shared" si="48"/>
        <v>0.85763888888888884</v>
      </c>
      <c r="EM22" s="23">
        <f t="shared" si="9"/>
        <v>0.1423611111111111</v>
      </c>
      <c r="EN22" s="23">
        <f t="shared" si="9"/>
        <v>0</v>
      </c>
      <c r="EO22" s="23">
        <f t="shared" si="9"/>
        <v>0</v>
      </c>
      <c r="EP22" s="23">
        <f t="shared" si="9"/>
        <v>0</v>
      </c>
      <c r="EQ22" s="21">
        <v>265</v>
      </c>
      <c r="ER22" s="21">
        <v>23</v>
      </c>
      <c r="ES22" s="23">
        <f t="shared" si="49"/>
        <v>0.92013888888888884</v>
      </c>
      <c r="ET22" s="23">
        <f t="shared" si="49"/>
        <v>7.9861111111111105E-2</v>
      </c>
      <c r="EU22" s="21">
        <v>0</v>
      </c>
      <c r="EV22" s="21">
        <v>118</v>
      </c>
      <c r="EW22" s="21">
        <v>37</v>
      </c>
      <c r="EX22" s="21">
        <v>110</v>
      </c>
      <c r="EY22" s="23">
        <f t="shared" si="50"/>
        <v>0</v>
      </c>
      <c r="EZ22" s="23">
        <f t="shared" si="10"/>
        <v>0.44528301886792454</v>
      </c>
      <c r="FA22" s="23">
        <f t="shared" si="10"/>
        <v>0.13962264150943396</v>
      </c>
      <c r="FB22" s="23">
        <f t="shared" si="10"/>
        <v>0.41509433962264153</v>
      </c>
      <c r="FC22" s="33">
        <v>11445780</v>
      </c>
      <c r="FD22" s="33">
        <v>9920020</v>
      </c>
      <c r="FE22" s="33">
        <v>54925340</v>
      </c>
      <c r="FF22" s="33">
        <v>58246070</v>
      </c>
      <c r="FG22" s="23">
        <f t="shared" si="51"/>
        <v>8.5075199641794261E-2</v>
      </c>
      <c r="FH22" s="23">
        <f t="shared" si="11"/>
        <v>7.3734396602991845E-2</v>
      </c>
      <c r="FI22" s="23">
        <f t="shared" si="11"/>
        <v>0.40825389496333392</v>
      </c>
      <c r="FJ22" s="23">
        <f t="shared" si="11"/>
        <v>0.43293650879187995</v>
      </c>
      <c r="FK22" s="33">
        <v>313.65772700000002</v>
      </c>
      <c r="FL22" s="23">
        <f t="shared" si="12"/>
        <v>0.1596383961859798</v>
      </c>
      <c r="FM22" s="23">
        <f t="shared" si="52"/>
        <v>0.21431495275353371</v>
      </c>
      <c r="FN22" s="33">
        <v>421.08629595897611</v>
      </c>
      <c r="FO22" s="37">
        <v>1990.1601928374655</v>
      </c>
      <c r="FP22" s="37">
        <v>416.73650045531707</v>
      </c>
      <c r="FQ22" s="37">
        <v>406.49317393121305</v>
      </c>
      <c r="FR22" s="23">
        <f t="shared" si="53"/>
        <v>0.2093984705126456</v>
      </c>
      <c r="FS22" s="23">
        <f t="shared" si="54"/>
        <v>2.5199258391082849E-2</v>
      </c>
      <c r="FT22" s="38">
        <f t="shared" si="55"/>
        <v>10.24332652410402</v>
      </c>
      <c r="FU22" s="46">
        <v>266</v>
      </c>
      <c r="FV22" s="46">
        <v>14</v>
      </c>
      <c r="FW22" s="46">
        <v>1</v>
      </c>
      <c r="FX22" s="46">
        <v>9</v>
      </c>
      <c r="FY22" s="46">
        <v>20</v>
      </c>
      <c r="FZ22" s="46">
        <v>0</v>
      </c>
      <c r="GA22" s="23">
        <f t="shared" si="56"/>
        <v>0.85806451612903223</v>
      </c>
      <c r="GB22" s="23">
        <f t="shared" si="57"/>
        <v>4.5161290322580643E-2</v>
      </c>
      <c r="GC22" s="23">
        <f t="shared" si="58"/>
        <v>3.2258064516129032E-3</v>
      </c>
      <c r="GD22" s="23">
        <f t="shared" si="59"/>
        <v>2.903225806451613E-2</v>
      </c>
      <c r="GE22" s="23">
        <f t="shared" si="60"/>
        <v>6.4516129032258063E-2</v>
      </c>
      <c r="GF22" s="23">
        <f t="shared" si="61"/>
        <v>0</v>
      </c>
      <c r="GG22" s="46">
        <v>57</v>
      </c>
      <c r="GH22" s="46">
        <v>290</v>
      </c>
      <c r="GI22" s="23">
        <f t="shared" si="62"/>
        <v>0.19655172413793104</v>
      </c>
      <c r="GJ22" s="22">
        <v>20</v>
      </c>
      <c r="GK22" s="22">
        <v>111</v>
      </c>
      <c r="GL22" s="22">
        <v>134</v>
      </c>
      <c r="GM22" s="23">
        <f t="shared" si="63"/>
        <v>7.5471698113207544E-2</v>
      </c>
      <c r="GN22" s="23">
        <f t="shared" si="14"/>
        <v>0.4188679245283019</v>
      </c>
      <c r="GO22" s="23">
        <f t="shared" si="14"/>
        <v>0.50566037735849056</v>
      </c>
      <c r="GP22" s="68">
        <v>420</v>
      </c>
      <c r="GQ22" s="23">
        <f t="shared" si="64"/>
        <v>0.73298429319371727</v>
      </c>
      <c r="GR22" s="17">
        <v>8.583717</v>
      </c>
      <c r="GS22" s="68">
        <v>8</v>
      </c>
      <c r="GT22" s="23">
        <f t="shared" si="65"/>
        <v>1.3961605584642234E-2</v>
      </c>
      <c r="GU22" s="18">
        <v>2</v>
      </c>
    </row>
    <row r="23" spans="1:203" x14ac:dyDescent="0.25">
      <c r="A23" s="60" t="s">
        <v>26</v>
      </c>
      <c r="B23" s="13" t="s">
        <v>132</v>
      </c>
      <c r="C23" s="62">
        <v>3.0829648707000001</v>
      </c>
      <c r="D23" s="62">
        <v>1973.1055021350001</v>
      </c>
      <c r="E23" s="13" t="s">
        <v>295</v>
      </c>
      <c r="F23" s="13" t="s">
        <v>152</v>
      </c>
      <c r="G23" s="71">
        <v>13792</v>
      </c>
      <c r="H23" s="23">
        <f t="shared" si="15"/>
        <v>1.0904344264822501E-2</v>
      </c>
      <c r="I23" s="41">
        <v>17405</v>
      </c>
      <c r="J23" s="54">
        <f t="shared" si="16"/>
        <v>-3613</v>
      </c>
      <c r="K23" s="23">
        <f t="shared" si="17"/>
        <v>-0.20758402757828209</v>
      </c>
      <c r="L23" s="54">
        <f t="shared" si="66"/>
        <v>4473.6156843942463</v>
      </c>
      <c r="M23" s="42">
        <v>17047</v>
      </c>
      <c r="N23" s="42">
        <v>17519</v>
      </c>
      <c r="O23" s="27">
        <f t="shared" si="18"/>
        <v>-472</v>
      </c>
      <c r="P23" s="23">
        <f t="shared" si="19"/>
        <v>-2.6942177064900964E-2</v>
      </c>
      <c r="Q23" s="42">
        <v>630</v>
      </c>
      <c r="R23" s="42">
        <v>12314</v>
      </c>
      <c r="S23" s="42">
        <v>49</v>
      </c>
      <c r="T23" s="42">
        <v>569</v>
      </c>
      <c r="U23" s="42">
        <v>230</v>
      </c>
      <c r="V23" s="23">
        <f t="shared" si="20"/>
        <v>4.5678654292343385E-2</v>
      </c>
      <c r="W23" s="23">
        <f t="shared" si="21"/>
        <v>0.8928364269141531</v>
      </c>
      <c r="X23" s="23">
        <f t="shared" si="22"/>
        <v>3.5527842227378189E-3</v>
      </c>
      <c r="Y23" s="23">
        <f t="shared" si="22"/>
        <v>4.1255800464037123E-2</v>
      </c>
      <c r="Z23" s="23">
        <f t="shared" si="22"/>
        <v>1.6676334106728537E-2</v>
      </c>
      <c r="AA23" s="19">
        <v>4194</v>
      </c>
      <c r="AB23" s="19">
        <v>3290</v>
      </c>
      <c r="AC23" s="19">
        <v>5902</v>
      </c>
      <c r="AD23" s="19">
        <v>3661</v>
      </c>
      <c r="AE23" s="23">
        <f t="shared" si="23"/>
        <v>0.24602569367044055</v>
      </c>
      <c r="AF23" s="23">
        <f t="shared" si="23"/>
        <v>0.19299583504428933</v>
      </c>
      <c r="AG23" s="23">
        <f t="shared" si="23"/>
        <v>0.34621927611896519</v>
      </c>
      <c r="AH23" s="23">
        <f t="shared" si="23"/>
        <v>0.21475919516630493</v>
      </c>
      <c r="AI23" s="55">
        <v>8063</v>
      </c>
      <c r="AJ23" s="23">
        <f t="shared" si="24"/>
        <v>1.4716538264277122E-2</v>
      </c>
      <c r="AK23" s="57">
        <v>8086</v>
      </c>
      <c r="AL23" s="54">
        <f t="shared" si="25"/>
        <v>-23</v>
      </c>
      <c r="AM23" s="23">
        <f t="shared" si="26"/>
        <v>-2.8444224585703684E-3</v>
      </c>
      <c r="AN23" s="19">
        <v>4021</v>
      </c>
      <c r="AO23" s="19">
        <v>1793</v>
      </c>
      <c r="AP23" s="19">
        <v>869</v>
      </c>
      <c r="AQ23" s="19">
        <v>1380</v>
      </c>
      <c r="AR23" s="23">
        <f t="shared" si="27"/>
        <v>0.49869775517797343</v>
      </c>
      <c r="AS23" s="23">
        <f t="shared" si="27"/>
        <v>0.22237380627557982</v>
      </c>
      <c r="AT23" s="23">
        <f t="shared" si="27"/>
        <v>0.1077762619372442</v>
      </c>
      <c r="AU23" s="23">
        <f t="shared" si="27"/>
        <v>0.17115217660920254</v>
      </c>
      <c r="AV23" s="19">
        <v>16615</v>
      </c>
      <c r="AW23" s="32">
        <f t="shared" si="2"/>
        <v>2.0606474017115217</v>
      </c>
      <c r="AX23" s="19">
        <v>14307</v>
      </c>
      <c r="AY23" s="19">
        <v>276</v>
      </c>
      <c r="AZ23" s="19">
        <v>685</v>
      </c>
      <c r="BA23" s="19">
        <v>78</v>
      </c>
      <c r="BB23" s="19">
        <v>144</v>
      </c>
      <c r="BC23" s="23">
        <f t="shared" si="28"/>
        <v>0.92362814719173658</v>
      </c>
      <c r="BD23" s="23">
        <f t="shared" si="28"/>
        <v>1.7817947062621044E-2</v>
      </c>
      <c r="BE23" s="23">
        <f t="shared" si="28"/>
        <v>4.4222078760490641E-2</v>
      </c>
      <c r="BF23" s="23">
        <f t="shared" si="28"/>
        <v>5.0355067785668173E-3</v>
      </c>
      <c r="BG23" s="23">
        <f t="shared" si="28"/>
        <v>9.2963202065848936E-3</v>
      </c>
      <c r="BH23" s="19">
        <v>13091</v>
      </c>
      <c r="BI23" s="19">
        <v>3228</v>
      </c>
      <c r="BJ23" s="19">
        <v>30</v>
      </c>
      <c r="BK23" s="19">
        <v>698</v>
      </c>
      <c r="BL23" s="23">
        <f t="shared" si="29"/>
        <v>0.76793570716255055</v>
      </c>
      <c r="BM23" s="23">
        <f t="shared" si="30"/>
        <v>0.18935883146594709</v>
      </c>
      <c r="BN23" s="23">
        <f t="shared" si="31"/>
        <v>1.7598404411333373E-3</v>
      </c>
      <c r="BO23" s="23">
        <f t="shared" si="32"/>
        <v>4.0945620930368978E-2</v>
      </c>
      <c r="BP23" s="30">
        <v>2334</v>
      </c>
      <c r="BQ23" s="23">
        <f t="shared" si="33"/>
        <v>2.9977420606073059E-3</v>
      </c>
      <c r="BR23" s="11">
        <v>75</v>
      </c>
      <c r="BS23" s="11">
        <v>62</v>
      </c>
      <c r="BT23" s="11">
        <v>415</v>
      </c>
      <c r="BU23" s="11">
        <v>981</v>
      </c>
      <c r="BV23" s="11">
        <v>231</v>
      </c>
      <c r="BW23" s="11">
        <v>570</v>
      </c>
      <c r="BX23" s="23">
        <f t="shared" si="34"/>
        <v>3.2133676092544985E-2</v>
      </c>
      <c r="BY23" s="23">
        <f t="shared" ref="BY23:BY64" si="67">BS23/SUM($BR23:$BW23)</f>
        <v>2.6563838903170524E-2</v>
      </c>
      <c r="BZ23" s="23">
        <f t="shared" si="35"/>
        <v>0.17780634104541559</v>
      </c>
      <c r="CA23" s="23">
        <f t="shared" si="35"/>
        <v>0.42030848329048842</v>
      </c>
      <c r="CB23" s="23">
        <f t="shared" si="35"/>
        <v>9.8971722365038567E-2</v>
      </c>
      <c r="CC23" s="23">
        <f t="shared" si="35"/>
        <v>0.2442159383033419</v>
      </c>
      <c r="CD23" s="50">
        <v>3167</v>
      </c>
      <c r="CE23" s="54">
        <f t="shared" si="36"/>
        <v>-833</v>
      </c>
      <c r="CF23" s="23">
        <f t="shared" si="37"/>
        <v>-0.2630249447426587</v>
      </c>
      <c r="CG23" s="11">
        <v>2128</v>
      </c>
      <c r="CH23" s="11">
        <v>206</v>
      </c>
      <c r="CI23" s="11">
        <v>5511</v>
      </c>
      <c r="CJ23" s="64">
        <f t="shared" si="38"/>
        <v>-3383</v>
      </c>
      <c r="CK23" s="65">
        <f t="shared" si="39"/>
        <v>0.3861368172745418</v>
      </c>
      <c r="CL23" s="65">
        <f t="shared" si="40"/>
        <v>0.40825607836277766</v>
      </c>
      <c r="CM23" s="44">
        <v>22426</v>
      </c>
      <c r="CN23" s="11">
        <v>1877</v>
      </c>
      <c r="CO23" s="11">
        <v>4234</v>
      </c>
      <c r="CP23" s="11">
        <v>3771</v>
      </c>
      <c r="CQ23" s="11">
        <v>1016</v>
      </c>
      <c r="CR23" s="11">
        <v>574</v>
      </c>
      <c r="CS23" s="23">
        <f t="shared" si="41"/>
        <v>0.163615760111576</v>
      </c>
      <c r="CT23" s="23">
        <f t="shared" si="41"/>
        <v>0.36907252440725247</v>
      </c>
      <c r="CU23" s="23">
        <f t="shared" si="41"/>
        <v>0.32871338912133891</v>
      </c>
      <c r="CV23" s="23">
        <f t="shared" si="41"/>
        <v>8.8563458856345881E-2</v>
      </c>
      <c r="CW23" s="23">
        <f t="shared" si="41"/>
        <v>5.0034867503486749E-2</v>
      </c>
      <c r="CX23" s="23">
        <f t="shared" si="6"/>
        <v>4.9857373186158994E-2</v>
      </c>
      <c r="CY23" s="11">
        <v>402</v>
      </c>
      <c r="CZ23" s="23">
        <f t="shared" si="42"/>
        <v>0.36462552136855469</v>
      </c>
      <c r="DA23" s="11">
        <v>6032</v>
      </c>
      <c r="DB23" s="11">
        <v>16543</v>
      </c>
      <c r="DC23" s="11">
        <v>1405</v>
      </c>
      <c r="DD23" s="11">
        <v>1888</v>
      </c>
      <c r="DE23" s="11">
        <v>1082</v>
      </c>
      <c r="DF23" s="11">
        <v>102</v>
      </c>
      <c r="DG23" s="11">
        <v>1152</v>
      </c>
      <c r="DH23" s="23">
        <f t="shared" si="43"/>
        <v>0.24960028424231656</v>
      </c>
      <c r="DI23" s="23">
        <f t="shared" si="43"/>
        <v>0.33540593355835852</v>
      </c>
      <c r="DJ23" s="23">
        <f t="shared" si="43"/>
        <v>0.19221886658376267</v>
      </c>
      <c r="DK23" s="23">
        <f t="shared" si="43"/>
        <v>1.8120447681648607E-2</v>
      </c>
      <c r="DL23" s="23">
        <f t="shared" si="43"/>
        <v>0.20465446793391368</v>
      </c>
      <c r="DM23" s="23">
        <f t="shared" si="44"/>
        <v>0.52005490315693148</v>
      </c>
      <c r="DN23" s="11">
        <v>6820</v>
      </c>
      <c r="DO23" s="11">
        <v>13114</v>
      </c>
      <c r="DP23" s="11">
        <v>8197</v>
      </c>
      <c r="DQ23" s="11">
        <v>3288</v>
      </c>
      <c r="DR23" s="11">
        <v>2958</v>
      </c>
      <c r="DS23" s="11">
        <v>2172</v>
      </c>
      <c r="DT23" s="23">
        <f t="shared" si="45"/>
        <v>0.49334938308757148</v>
      </c>
      <c r="DU23" s="23">
        <f t="shared" si="45"/>
        <v>0.19789346975624436</v>
      </c>
      <c r="DV23" s="23">
        <f t="shared" si="45"/>
        <v>0.1780318988865483</v>
      </c>
      <c r="DW23" s="23">
        <f t="shared" si="45"/>
        <v>0.13072524826963586</v>
      </c>
      <c r="DX23" s="10">
        <v>12411</v>
      </c>
      <c r="DY23" s="23">
        <f t="shared" si="46"/>
        <v>2.0089188161121409E-2</v>
      </c>
      <c r="DZ23" s="20">
        <v>2540</v>
      </c>
      <c r="EA23" s="20">
        <v>5523</v>
      </c>
      <c r="EB23" s="23">
        <f t="shared" si="47"/>
        <v>0.31501922361403945</v>
      </c>
      <c r="EC23" s="23">
        <f t="shared" si="47"/>
        <v>0.68498077638596055</v>
      </c>
      <c r="ED23" s="12">
        <v>39900</v>
      </c>
      <c r="EE23" s="45">
        <v>644</v>
      </c>
      <c r="EF23" s="16">
        <v>1917</v>
      </c>
      <c r="EG23" s="16">
        <v>4671</v>
      </c>
      <c r="EH23" s="16">
        <v>2947</v>
      </c>
      <c r="EI23" s="16">
        <v>1419</v>
      </c>
      <c r="EJ23" s="16">
        <v>3364</v>
      </c>
      <c r="EK23" s="16">
        <v>10</v>
      </c>
      <c r="EL23" s="23">
        <f t="shared" si="48"/>
        <v>0.37635968092820887</v>
      </c>
      <c r="EM23" s="23">
        <f t="shared" si="48"/>
        <v>0.23745064861816131</v>
      </c>
      <c r="EN23" s="23">
        <f t="shared" si="48"/>
        <v>0.11433405849649504</v>
      </c>
      <c r="EO23" s="23">
        <f t="shared" si="48"/>
        <v>0.27104987511078882</v>
      </c>
      <c r="EP23" s="23">
        <f t="shared" si="48"/>
        <v>8.0573684634598335E-4</v>
      </c>
      <c r="EQ23" s="21">
        <v>8063</v>
      </c>
      <c r="ER23" s="21">
        <v>4348</v>
      </c>
      <c r="ES23" s="23">
        <f t="shared" si="49"/>
        <v>0.64966561920876642</v>
      </c>
      <c r="ET23" s="23">
        <f t="shared" si="49"/>
        <v>0.35033438079123358</v>
      </c>
      <c r="EU23" s="21">
        <v>510</v>
      </c>
      <c r="EV23" s="21">
        <v>4165</v>
      </c>
      <c r="EW23" s="21">
        <v>972</v>
      </c>
      <c r="EX23" s="21">
        <v>2416</v>
      </c>
      <c r="EY23" s="23">
        <f t="shared" si="50"/>
        <v>6.3251891355574852E-2</v>
      </c>
      <c r="EZ23" s="23">
        <f t="shared" si="50"/>
        <v>0.51655711273719462</v>
      </c>
      <c r="FA23" s="23">
        <f t="shared" si="50"/>
        <v>0.12055066352474265</v>
      </c>
      <c r="FB23" s="23">
        <f t="shared" si="50"/>
        <v>0.29964033238248788</v>
      </c>
      <c r="FC23" s="33">
        <v>48037180</v>
      </c>
      <c r="FD23" s="33">
        <v>37968880</v>
      </c>
      <c r="FE23" s="33">
        <v>4524070</v>
      </c>
      <c r="FF23" s="33">
        <v>17095140</v>
      </c>
      <c r="FG23" s="23">
        <f t="shared" si="51"/>
        <v>0.44633737039637622</v>
      </c>
      <c r="FH23" s="23">
        <f t="shared" si="51"/>
        <v>0.35278777930127375</v>
      </c>
      <c r="FI23" s="23">
        <f t="shared" si="51"/>
        <v>4.2035388157446667E-2</v>
      </c>
      <c r="FJ23" s="23">
        <f t="shared" si="51"/>
        <v>0.15883946214490333</v>
      </c>
      <c r="FK23" s="33">
        <v>196.627813</v>
      </c>
      <c r="FL23" s="23">
        <f t="shared" si="12"/>
        <v>9.9653978354040745E-2</v>
      </c>
      <c r="FM23" s="23">
        <f t="shared" si="52"/>
        <v>0.16663982220551674</v>
      </c>
      <c r="FN23" s="33">
        <v>328.79795006850321</v>
      </c>
      <c r="FO23" s="37">
        <v>1977.367561983471</v>
      </c>
      <c r="FP23" s="37">
        <v>617.62053801355319</v>
      </c>
      <c r="FQ23" s="37">
        <v>662.33221240576677</v>
      </c>
      <c r="FR23" s="23">
        <f t="shared" si="53"/>
        <v>0.31234483152642917</v>
      </c>
      <c r="FS23" s="23">
        <f t="shared" si="54"/>
        <v>-6.7506416802240204E-2</v>
      </c>
      <c r="FT23" s="38">
        <f t="shared" si="55"/>
        <v>-44.711674392213581</v>
      </c>
      <c r="FU23" s="46">
        <v>3272</v>
      </c>
      <c r="FV23" s="46">
        <v>666</v>
      </c>
      <c r="FW23" s="46">
        <v>1028</v>
      </c>
      <c r="FX23" s="46">
        <v>150</v>
      </c>
      <c r="FY23" s="46">
        <v>201</v>
      </c>
      <c r="FZ23" s="46">
        <v>79</v>
      </c>
      <c r="GA23" s="23">
        <f t="shared" si="56"/>
        <v>0.60637509266123057</v>
      </c>
      <c r="GB23" s="23">
        <f t="shared" si="57"/>
        <v>0.1234247590808006</v>
      </c>
      <c r="GC23" s="23">
        <f t="shared" si="58"/>
        <v>0.1905114899925871</v>
      </c>
      <c r="GD23" s="23">
        <f t="shared" si="59"/>
        <v>2.7798369162342476E-2</v>
      </c>
      <c r="GE23" s="23">
        <f t="shared" si="60"/>
        <v>3.724981467753892E-2</v>
      </c>
      <c r="GF23" s="23">
        <f t="shared" si="61"/>
        <v>1.464047442550037E-2</v>
      </c>
      <c r="GG23" s="46">
        <v>1888</v>
      </c>
      <c r="GH23" s="46">
        <v>5195</v>
      </c>
      <c r="GI23" s="23">
        <f t="shared" si="62"/>
        <v>0.36342637151106832</v>
      </c>
      <c r="GJ23" s="22">
        <v>2850</v>
      </c>
      <c r="GK23" s="22">
        <v>3467</v>
      </c>
      <c r="GL23" s="22">
        <v>1746</v>
      </c>
      <c r="GM23" s="23">
        <f t="shared" si="63"/>
        <v>0.35346645169291829</v>
      </c>
      <c r="GN23" s="23">
        <f t="shared" si="63"/>
        <v>0.42998883790152548</v>
      </c>
      <c r="GO23" s="23">
        <f t="shared" si="63"/>
        <v>0.21654471040555626</v>
      </c>
      <c r="GP23" s="68">
        <v>3279</v>
      </c>
      <c r="GQ23" s="23">
        <f t="shared" si="64"/>
        <v>0.23774651972157773</v>
      </c>
      <c r="GR23" s="17">
        <v>4.6704480000000004</v>
      </c>
      <c r="GS23" s="68">
        <v>10735</v>
      </c>
      <c r="GT23" s="23">
        <f t="shared" si="65"/>
        <v>0.77834976798143851</v>
      </c>
      <c r="GU23" s="18">
        <v>91</v>
      </c>
    </row>
    <row r="24" spans="1:203" x14ac:dyDescent="0.25">
      <c r="A24" s="60" t="s">
        <v>27</v>
      </c>
      <c r="B24" s="13" t="s">
        <v>131</v>
      </c>
      <c r="C24" s="62">
        <v>10.6550642484</v>
      </c>
      <c r="D24" s="62">
        <v>6819.26871562</v>
      </c>
      <c r="E24" s="13" t="s">
        <v>295</v>
      </c>
      <c r="F24" s="13" t="s">
        <v>152</v>
      </c>
      <c r="G24" s="71">
        <v>49692</v>
      </c>
      <c r="H24" s="23">
        <f t="shared" si="15"/>
        <v>3.9287896984306819E-2</v>
      </c>
      <c r="I24" s="41">
        <v>47742</v>
      </c>
      <c r="J24" s="54">
        <f t="shared" si="16"/>
        <v>1950</v>
      </c>
      <c r="K24" s="23">
        <f t="shared" si="17"/>
        <v>4.0844539399271081E-2</v>
      </c>
      <c r="L24" s="54">
        <f t="shared" si="66"/>
        <v>4663.6978287073134</v>
      </c>
      <c r="M24" s="42">
        <v>46861</v>
      </c>
      <c r="N24" s="42">
        <v>48105</v>
      </c>
      <c r="O24" s="27">
        <f t="shared" si="18"/>
        <v>-1244</v>
      </c>
      <c r="P24" s="23">
        <f t="shared" si="19"/>
        <v>-2.5860097702941481E-2</v>
      </c>
      <c r="Q24" s="42">
        <v>14649</v>
      </c>
      <c r="R24" s="42">
        <v>31562</v>
      </c>
      <c r="S24" s="42">
        <v>320</v>
      </c>
      <c r="T24" s="42">
        <v>2113</v>
      </c>
      <c r="U24" s="42">
        <v>1048</v>
      </c>
      <c r="V24" s="23">
        <f t="shared" si="20"/>
        <v>0.29479594300893502</v>
      </c>
      <c r="W24" s="23">
        <f t="shared" si="21"/>
        <v>0.63515253964420837</v>
      </c>
      <c r="X24" s="23">
        <f t="shared" si="22"/>
        <v>6.4396683570796106E-3</v>
      </c>
      <c r="Y24" s="23">
        <f t="shared" si="22"/>
        <v>4.2521935120341303E-2</v>
      </c>
      <c r="Z24" s="23">
        <f t="shared" si="22"/>
        <v>2.1089913869435723E-2</v>
      </c>
      <c r="AA24" s="19">
        <v>9802</v>
      </c>
      <c r="AB24" s="19">
        <v>10354</v>
      </c>
      <c r="AC24" s="19">
        <v>18708</v>
      </c>
      <c r="AD24" s="19">
        <v>7997</v>
      </c>
      <c r="AE24" s="23">
        <f t="shared" si="23"/>
        <v>0.20917180597938584</v>
      </c>
      <c r="AF24" s="23">
        <f t="shared" si="23"/>
        <v>0.22095132412880647</v>
      </c>
      <c r="AG24" s="23">
        <f t="shared" si="23"/>
        <v>0.39922323467275561</v>
      </c>
      <c r="AH24" s="23">
        <f t="shared" si="23"/>
        <v>0.17065363521905208</v>
      </c>
      <c r="AI24" s="55">
        <v>22374</v>
      </c>
      <c r="AJ24" s="23">
        <f t="shared" si="24"/>
        <v>4.083688789841701E-2</v>
      </c>
      <c r="AK24" s="57">
        <v>22416</v>
      </c>
      <c r="AL24" s="54">
        <f t="shared" si="25"/>
        <v>-42</v>
      </c>
      <c r="AM24" s="23">
        <f t="shared" si="26"/>
        <v>-1.8736616702355461E-3</v>
      </c>
      <c r="AN24" s="19">
        <v>9877</v>
      </c>
      <c r="AO24" s="19">
        <v>6927</v>
      </c>
      <c r="AP24" s="19">
        <v>3250</v>
      </c>
      <c r="AQ24" s="19">
        <v>2320</v>
      </c>
      <c r="AR24" s="23">
        <f t="shared" si="27"/>
        <v>0.44144989720210959</v>
      </c>
      <c r="AS24" s="23">
        <f t="shared" si="27"/>
        <v>0.30960042906945562</v>
      </c>
      <c r="AT24" s="23">
        <f t="shared" si="27"/>
        <v>0.14525788862072048</v>
      </c>
      <c r="AU24" s="23">
        <f t="shared" si="27"/>
        <v>0.1036917851077143</v>
      </c>
      <c r="AV24" s="19">
        <v>46221</v>
      </c>
      <c r="AW24" s="32">
        <f t="shared" si="2"/>
        <v>2.0658353445964064</v>
      </c>
      <c r="AX24" s="19">
        <v>41608</v>
      </c>
      <c r="AY24" s="19">
        <v>963</v>
      </c>
      <c r="AZ24" s="19">
        <v>1213</v>
      </c>
      <c r="BA24" s="19">
        <v>264</v>
      </c>
      <c r="BB24" s="19">
        <v>235</v>
      </c>
      <c r="BC24" s="23">
        <f t="shared" si="28"/>
        <v>0.93959307183343499</v>
      </c>
      <c r="BD24" s="23">
        <f t="shared" si="28"/>
        <v>2.1746494139963417E-2</v>
      </c>
      <c r="BE24" s="23">
        <f t="shared" si="28"/>
        <v>2.7392001445249871E-2</v>
      </c>
      <c r="BF24" s="23">
        <f t="shared" si="28"/>
        <v>5.9616557143824947E-3</v>
      </c>
      <c r="BG24" s="23">
        <f t="shared" si="28"/>
        <v>5.3067768669692655E-3</v>
      </c>
      <c r="BH24" s="19">
        <v>37294</v>
      </c>
      <c r="BI24" s="19">
        <v>7985</v>
      </c>
      <c r="BJ24" s="19">
        <v>143</v>
      </c>
      <c r="BK24" s="19">
        <v>1439</v>
      </c>
      <c r="BL24" s="23">
        <f t="shared" si="29"/>
        <v>0.79584302511683491</v>
      </c>
      <c r="BM24" s="23">
        <f t="shared" si="30"/>
        <v>0.17039755873754295</v>
      </c>
      <c r="BN24" s="23">
        <f t="shared" si="31"/>
        <v>3.0515780713173003E-3</v>
      </c>
      <c r="BO24" s="23">
        <f t="shared" si="32"/>
        <v>3.0707838074304859E-2</v>
      </c>
      <c r="BP24" s="30">
        <v>16201</v>
      </c>
      <c r="BQ24" s="23">
        <f t="shared" si="33"/>
        <v>2.0808234414695356E-2</v>
      </c>
      <c r="BR24" s="11">
        <v>5130</v>
      </c>
      <c r="BS24" s="11">
        <v>411</v>
      </c>
      <c r="BT24" s="11">
        <v>1067</v>
      </c>
      <c r="BU24" s="11">
        <v>5300</v>
      </c>
      <c r="BV24" s="11">
        <v>2678</v>
      </c>
      <c r="BW24" s="11">
        <v>1615</v>
      </c>
      <c r="BX24" s="23">
        <f t="shared" si="34"/>
        <v>0.31664712054811434</v>
      </c>
      <c r="BY24" s="23">
        <f t="shared" si="67"/>
        <v>2.5368804394790445E-2</v>
      </c>
      <c r="BZ24" s="23">
        <f t="shared" si="35"/>
        <v>6.5860132090611687E-2</v>
      </c>
      <c r="CA24" s="23">
        <f t="shared" si="35"/>
        <v>0.32714029998148264</v>
      </c>
      <c r="CB24" s="23">
        <f t="shared" si="35"/>
        <v>0.16529843836800198</v>
      </c>
      <c r="CC24" s="23">
        <f t="shared" si="35"/>
        <v>9.9685204616998951E-2</v>
      </c>
      <c r="CD24" s="50">
        <v>14759</v>
      </c>
      <c r="CE24" s="54">
        <f t="shared" si="36"/>
        <v>1442</v>
      </c>
      <c r="CF24" s="23">
        <f t="shared" si="37"/>
        <v>9.7703096415746329E-2</v>
      </c>
      <c r="CG24" s="11">
        <v>14310</v>
      </c>
      <c r="CH24" s="11">
        <v>1891</v>
      </c>
      <c r="CI24" s="11">
        <v>21199</v>
      </c>
      <c r="CJ24" s="64">
        <f t="shared" si="38"/>
        <v>-6889</v>
      </c>
      <c r="CK24" s="65">
        <f t="shared" si="39"/>
        <v>0.67503184112458137</v>
      </c>
      <c r="CL24" s="65">
        <f t="shared" si="40"/>
        <v>0.70164573408401909</v>
      </c>
      <c r="CM24" s="44">
        <v>40342</v>
      </c>
      <c r="CN24" s="11">
        <v>3270</v>
      </c>
      <c r="CO24" s="11">
        <v>10121</v>
      </c>
      <c r="CP24" s="11">
        <v>12496</v>
      </c>
      <c r="CQ24" s="11">
        <v>4937</v>
      </c>
      <c r="CR24" s="11">
        <v>1904</v>
      </c>
      <c r="CS24" s="23">
        <f t="shared" si="41"/>
        <v>9.9914446345636759E-2</v>
      </c>
      <c r="CT24" s="23">
        <f t="shared" si="41"/>
        <v>0.3092459056465412</v>
      </c>
      <c r="CU24" s="23">
        <f t="shared" si="41"/>
        <v>0.38181373747250064</v>
      </c>
      <c r="CV24" s="23">
        <f t="shared" si="41"/>
        <v>0.15084942556832071</v>
      </c>
      <c r="CW24" s="23">
        <f t="shared" si="41"/>
        <v>5.817648496700073E-2</v>
      </c>
      <c r="CX24" s="23">
        <f t="shared" si="6"/>
        <v>5.694109233932243E-2</v>
      </c>
      <c r="CY24" s="11">
        <v>1274</v>
      </c>
      <c r="CZ24" s="23">
        <f t="shared" si="42"/>
        <v>0.20452826927647072</v>
      </c>
      <c r="DA24" s="11">
        <v>9467</v>
      </c>
      <c r="DB24" s="11">
        <v>46287</v>
      </c>
      <c r="DC24" s="11">
        <v>6673</v>
      </c>
      <c r="DD24" s="11">
        <v>4405</v>
      </c>
      <c r="DE24" s="11">
        <v>5595</v>
      </c>
      <c r="DF24" s="11">
        <v>899</v>
      </c>
      <c r="DG24" s="11">
        <v>4142</v>
      </c>
      <c r="DH24" s="23">
        <f t="shared" si="43"/>
        <v>0.30731325412176475</v>
      </c>
      <c r="DI24" s="23">
        <f t="shared" si="43"/>
        <v>0.20286451137514969</v>
      </c>
      <c r="DJ24" s="23">
        <f t="shared" si="43"/>
        <v>0.2576678640508428</v>
      </c>
      <c r="DK24" s="23">
        <f t="shared" si="43"/>
        <v>4.1401860550796719E-2</v>
      </c>
      <c r="DL24" s="23">
        <f t="shared" si="43"/>
        <v>0.19075250990144607</v>
      </c>
      <c r="DM24" s="23">
        <f t="shared" si="44"/>
        <v>0.61176194327758504</v>
      </c>
      <c r="DN24" s="11">
        <v>23447</v>
      </c>
      <c r="DO24" s="11">
        <v>38327</v>
      </c>
      <c r="DP24" s="11">
        <v>31623</v>
      </c>
      <c r="DQ24" s="11">
        <v>5990</v>
      </c>
      <c r="DR24" s="11">
        <v>4060</v>
      </c>
      <c r="DS24" s="11">
        <v>4548</v>
      </c>
      <c r="DT24" s="23">
        <f t="shared" si="45"/>
        <v>0.68416953332900632</v>
      </c>
      <c r="DU24" s="23">
        <f t="shared" si="45"/>
        <v>0.12959477293870753</v>
      </c>
      <c r="DV24" s="23">
        <f t="shared" si="45"/>
        <v>8.783886112373164E-2</v>
      </c>
      <c r="DW24" s="23">
        <f t="shared" si="45"/>
        <v>9.8396832608554557E-2</v>
      </c>
      <c r="DX24" s="10">
        <v>25474</v>
      </c>
      <c r="DY24" s="23">
        <f t="shared" si="46"/>
        <v>4.1233742584514281E-2</v>
      </c>
      <c r="DZ24" s="20">
        <v>10129</v>
      </c>
      <c r="EA24" s="20">
        <v>12245</v>
      </c>
      <c r="EB24" s="23">
        <f t="shared" si="47"/>
        <v>0.45271297041208547</v>
      </c>
      <c r="EC24" s="23">
        <f t="shared" si="47"/>
        <v>0.54728702958791453</v>
      </c>
      <c r="ED24" s="12">
        <v>116000</v>
      </c>
      <c r="EE24" s="45">
        <v>810</v>
      </c>
      <c r="EF24" s="16">
        <v>1949</v>
      </c>
      <c r="EG24" s="16">
        <v>15425</v>
      </c>
      <c r="EH24" s="16">
        <v>1810</v>
      </c>
      <c r="EI24" s="16">
        <v>2219</v>
      </c>
      <c r="EJ24" s="16">
        <v>5909</v>
      </c>
      <c r="EK24" s="16">
        <v>111</v>
      </c>
      <c r="EL24" s="23">
        <f t="shared" si="48"/>
        <v>0.60551935306587112</v>
      </c>
      <c r="EM24" s="23">
        <f t="shared" si="48"/>
        <v>7.1052838187956352E-2</v>
      </c>
      <c r="EN24" s="23">
        <f t="shared" si="48"/>
        <v>8.7108424275732121E-2</v>
      </c>
      <c r="EO24" s="23">
        <f t="shared" si="48"/>
        <v>0.23196200047106855</v>
      </c>
      <c r="EP24" s="23">
        <f t="shared" si="48"/>
        <v>4.3573839993719084E-3</v>
      </c>
      <c r="EQ24" s="21">
        <v>22374</v>
      </c>
      <c r="ER24" s="21">
        <v>3100</v>
      </c>
      <c r="ES24" s="23">
        <f t="shared" si="49"/>
        <v>0.87830729371123495</v>
      </c>
      <c r="ET24" s="23">
        <f t="shared" si="49"/>
        <v>0.12169270628876501</v>
      </c>
      <c r="EU24" s="21">
        <v>1281</v>
      </c>
      <c r="EV24" s="21">
        <v>11612</v>
      </c>
      <c r="EW24" s="21">
        <v>4141</v>
      </c>
      <c r="EX24" s="21">
        <v>5340</v>
      </c>
      <c r="EY24" s="23">
        <f t="shared" si="50"/>
        <v>5.7253955484043981E-2</v>
      </c>
      <c r="EZ24" s="23">
        <f t="shared" si="50"/>
        <v>0.51899526235809423</v>
      </c>
      <c r="FA24" s="23">
        <f t="shared" si="50"/>
        <v>0.18508089747027801</v>
      </c>
      <c r="FB24" s="23">
        <f t="shared" si="50"/>
        <v>0.23866988468758379</v>
      </c>
      <c r="FC24" s="33">
        <v>518200980</v>
      </c>
      <c r="FD24" s="33">
        <v>153864690</v>
      </c>
      <c r="FE24" s="33">
        <v>41552680</v>
      </c>
      <c r="FF24" s="33">
        <v>33569190</v>
      </c>
      <c r="FG24" s="23">
        <f t="shared" si="51"/>
        <v>0.69353536061374899</v>
      </c>
      <c r="FH24" s="23">
        <f t="shared" si="51"/>
        <v>0.20592512824825746</v>
      </c>
      <c r="FI24" s="23">
        <f t="shared" si="51"/>
        <v>5.5612115801609859E-2</v>
      </c>
      <c r="FJ24" s="23">
        <f t="shared" si="51"/>
        <v>4.4927395336383687E-2</v>
      </c>
      <c r="FK24" s="33">
        <v>404.20840099999998</v>
      </c>
      <c r="FL24" s="23">
        <f t="shared" si="12"/>
        <v>5.927444977701686E-2</v>
      </c>
      <c r="FM24" s="23">
        <f t="shared" si="52"/>
        <v>8.587611549619556E-2</v>
      </c>
      <c r="FN24" s="33">
        <v>585.61230782217626</v>
      </c>
      <c r="FO24" s="37">
        <v>6838.4668503213961</v>
      </c>
      <c r="FP24" s="37">
        <v>1923.3075707368914</v>
      </c>
      <c r="FQ24" s="37">
        <v>1875.1057847916218</v>
      </c>
      <c r="FR24" s="23">
        <f t="shared" si="53"/>
        <v>0.28124835768510004</v>
      </c>
      <c r="FS24" s="23">
        <f t="shared" si="54"/>
        <v>2.5706168865894812E-2</v>
      </c>
      <c r="FT24" s="38">
        <f t="shared" si="55"/>
        <v>48.201785945269648</v>
      </c>
      <c r="FU24" s="46">
        <v>15705</v>
      </c>
      <c r="FV24" s="46">
        <v>1895</v>
      </c>
      <c r="FW24" s="46">
        <v>1484</v>
      </c>
      <c r="FX24" s="46">
        <v>642</v>
      </c>
      <c r="FY24" s="46">
        <v>1209</v>
      </c>
      <c r="FZ24" s="46">
        <v>283</v>
      </c>
      <c r="GA24" s="23">
        <f t="shared" si="56"/>
        <v>0.74017343764728061</v>
      </c>
      <c r="GB24" s="23">
        <f t="shared" si="57"/>
        <v>8.9310962390423229E-2</v>
      </c>
      <c r="GC24" s="23">
        <f t="shared" si="58"/>
        <v>6.9940616457724578E-2</v>
      </c>
      <c r="GD24" s="23">
        <f t="shared" si="59"/>
        <v>3.0257328683193516E-2</v>
      </c>
      <c r="GE24" s="23">
        <f t="shared" si="60"/>
        <v>5.697992270713545E-2</v>
      </c>
      <c r="GF24" s="23">
        <f t="shared" si="61"/>
        <v>1.3337732114242624E-2</v>
      </c>
      <c r="GG24" s="46">
        <v>6958</v>
      </c>
      <c r="GH24" s="46">
        <v>20009</v>
      </c>
      <c r="GI24" s="23">
        <f t="shared" si="62"/>
        <v>0.34774351541806187</v>
      </c>
      <c r="GJ24" s="22">
        <v>4260</v>
      </c>
      <c r="GK24" s="22">
        <v>10151</v>
      </c>
      <c r="GL24" s="22">
        <v>7963</v>
      </c>
      <c r="GM24" s="23">
        <f t="shared" si="63"/>
        <v>0.19039957093054438</v>
      </c>
      <c r="GN24" s="23">
        <f t="shared" si="63"/>
        <v>0.45369625458121032</v>
      </c>
      <c r="GO24" s="23">
        <f t="shared" si="63"/>
        <v>0.3559041744882453</v>
      </c>
      <c r="GP24" s="68">
        <v>7951</v>
      </c>
      <c r="GQ24" s="23">
        <f t="shared" si="64"/>
        <v>0.16000563470981244</v>
      </c>
      <c r="GR24" s="17">
        <v>3.1779280000000001</v>
      </c>
      <c r="GS24" s="68">
        <v>37145</v>
      </c>
      <c r="GT24" s="23">
        <f t="shared" si="65"/>
        <v>0.74750462851163169</v>
      </c>
      <c r="GU24" s="18">
        <v>247</v>
      </c>
    </row>
    <row r="25" spans="1:203" x14ac:dyDescent="0.25">
      <c r="A25" s="60" t="s">
        <v>28</v>
      </c>
      <c r="B25" s="13" t="s">
        <v>130</v>
      </c>
      <c r="C25" s="62">
        <v>4.6893733029</v>
      </c>
      <c r="D25" s="62">
        <v>3001.2110593450002</v>
      </c>
      <c r="E25" s="13" t="s">
        <v>295</v>
      </c>
      <c r="F25" s="13" t="s">
        <v>152</v>
      </c>
      <c r="G25" s="71">
        <v>17291</v>
      </c>
      <c r="H25" s="23">
        <f t="shared" si="15"/>
        <v>1.3670752369710401E-2</v>
      </c>
      <c r="I25" s="41">
        <v>16439</v>
      </c>
      <c r="J25" s="54">
        <f t="shared" si="16"/>
        <v>852</v>
      </c>
      <c r="K25" s="23">
        <f t="shared" si="17"/>
        <v>5.1827970071172215E-2</v>
      </c>
      <c r="L25" s="54">
        <f t="shared" si="66"/>
        <v>3687.2730923995555</v>
      </c>
      <c r="M25" s="42">
        <v>16219</v>
      </c>
      <c r="N25" s="42">
        <v>16552</v>
      </c>
      <c r="O25" s="27">
        <f t="shared" si="18"/>
        <v>-333</v>
      </c>
      <c r="P25" s="23">
        <f t="shared" si="19"/>
        <v>-2.0118414693088449E-2</v>
      </c>
      <c r="Q25" s="42">
        <v>15138</v>
      </c>
      <c r="R25" s="42">
        <v>446</v>
      </c>
      <c r="S25" s="42">
        <v>285</v>
      </c>
      <c r="T25" s="42">
        <v>691</v>
      </c>
      <c r="U25" s="42">
        <v>731</v>
      </c>
      <c r="V25" s="23">
        <f t="shared" si="20"/>
        <v>0.87548435602336472</v>
      </c>
      <c r="W25" s="23">
        <f t="shared" si="21"/>
        <v>2.5793765542767914E-2</v>
      </c>
      <c r="X25" s="23">
        <f t="shared" si="22"/>
        <v>1.6482563183158869E-2</v>
      </c>
      <c r="Y25" s="23">
        <f t="shared" si="22"/>
        <v>3.9962986524781675E-2</v>
      </c>
      <c r="Z25" s="23">
        <f t="shared" si="22"/>
        <v>4.2276328725926786E-2</v>
      </c>
      <c r="AA25" s="19">
        <v>3168</v>
      </c>
      <c r="AB25" s="19">
        <v>3922</v>
      </c>
      <c r="AC25" s="19">
        <v>6017</v>
      </c>
      <c r="AD25" s="19">
        <v>3112</v>
      </c>
      <c r="AE25" s="23">
        <f t="shared" si="23"/>
        <v>0.19532646895616251</v>
      </c>
      <c r="AF25" s="23">
        <f t="shared" si="23"/>
        <v>0.24181515506504717</v>
      </c>
      <c r="AG25" s="23">
        <f t="shared" si="23"/>
        <v>0.37098464763548922</v>
      </c>
      <c r="AH25" s="23">
        <f t="shared" si="23"/>
        <v>0.19187372834330108</v>
      </c>
      <c r="AI25" s="55">
        <v>7187</v>
      </c>
      <c r="AJ25" s="23">
        <f t="shared" si="24"/>
        <v>1.3117668424328374E-2</v>
      </c>
      <c r="AK25" s="57">
        <v>7297</v>
      </c>
      <c r="AL25" s="54">
        <f t="shared" si="25"/>
        <v>-110</v>
      </c>
      <c r="AM25" s="23">
        <f t="shared" si="26"/>
        <v>-1.507468822803892E-2</v>
      </c>
      <c r="AN25" s="19">
        <v>2423</v>
      </c>
      <c r="AO25" s="19">
        <v>2541</v>
      </c>
      <c r="AP25" s="19">
        <v>984</v>
      </c>
      <c r="AQ25" s="19">
        <v>1239</v>
      </c>
      <c r="AR25" s="23">
        <f t="shared" si="27"/>
        <v>0.33713649645192711</v>
      </c>
      <c r="AS25" s="23">
        <f t="shared" si="27"/>
        <v>0.35355502991512455</v>
      </c>
      <c r="AT25" s="23">
        <f t="shared" si="27"/>
        <v>0.13691387226937526</v>
      </c>
      <c r="AU25" s="23">
        <f t="shared" si="27"/>
        <v>0.17239460136357312</v>
      </c>
      <c r="AV25" s="19">
        <v>16208</v>
      </c>
      <c r="AW25" s="32">
        <f t="shared" si="2"/>
        <v>2.2551829692500349</v>
      </c>
      <c r="AX25" s="19">
        <v>13971</v>
      </c>
      <c r="AY25" s="19">
        <v>236</v>
      </c>
      <c r="AZ25" s="19">
        <v>650</v>
      </c>
      <c r="BA25" s="19">
        <v>183</v>
      </c>
      <c r="BB25" s="19">
        <v>429</v>
      </c>
      <c r="BC25" s="23">
        <f t="shared" si="28"/>
        <v>0.90316116103174093</v>
      </c>
      <c r="BD25" s="23">
        <f t="shared" si="28"/>
        <v>1.5256319089792489E-2</v>
      </c>
      <c r="BE25" s="23">
        <f t="shared" si="28"/>
        <v>4.2019522916801347E-2</v>
      </c>
      <c r="BF25" s="23">
        <f t="shared" si="28"/>
        <v>1.1830111836576378E-2</v>
      </c>
      <c r="BG25" s="23">
        <f t="shared" si="28"/>
        <v>2.7732885125088886E-2</v>
      </c>
      <c r="BH25" s="19">
        <v>12668</v>
      </c>
      <c r="BI25" s="19">
        <v>2303</v>
      </c>
      <c r="BJ25" s="19">
        <v>164</v>
      </c>
      <c r="BK25" s="19">
        <v>1084</v>
      </c>
      <c r="BL25" s="23">
        <f t="shared" si="29"/>
        <v>0.78105925149515998</v>
      </c>
      <c r="BM25" s="23">
        <f t="shared" si="30"/>
        <v>0.1419939577039275</v>
      </c>
      <c r="BN25" s="23">
        <f t="shared" si="31"/>
        <v>1.0111597509094272E-2</v>
      </c>
      <c r="BO25" s="23">
        <f t="shared" si="32"/>
        <v>6.6835193291818237E-2</v>
      </c>
      <c r="BP25" s="30">
        <v>7951</v>
      </c>
      <c r="BQ25" s="23">
        <f t="shared" si="33"/>
        <v>1.021210245239447E-2</v>
      </c>
      <c r="BR25" s="11">
        <v>153</v>
      </c>
      <c r="BS25" s="11">
        <v>546</v>
      </c>
      <c r="BT25" s="11">
        <v>1666</v>
      </c>
      <c r="BU25" s="11">
        <v>1558</v>
      </c>
      <c r="BV25" s="11">
        <v>1156</v>
      </c>
      <c r="BW25" s="11">
        <v>2872</v>
      </c>
      <c r="BX25" s="23">
        <f t="shared" si="34"/>
        <v>1.9242862533014715E-2</v>
      </c>
      <c r="BY25" s="23">
        <f t="shared" si="67"/>
        <v>6.8670607470758399E-2</v>
      </c>
      <c r="BZ25" s="23">
        <f t="shared" si="35"/>
        <v>0.20953339202616023</v>
      </c>
      <c r="CA25" s="23">
        <f t="shared" si="35"/>
        <v>0.19595019494403221</v>
      </c>
      <c r="CB25" s="23">
        <f t="shared" si="35"/>
        <v>0.14539051691611118</v>
      </c>
      <c r="CC25" s="23">
        <f t="shared" si="35"/>
        <v>0.36121242610992327</v>
      </c>
      <c r="CD25" s="50">
        <v>7396</v>
      </c>
      <c r="CE25" s="54">
        <f t="shared" si="36"/>
        <v>555</v>
      </c>
      <c r="CF25" s="23">
        <f t="shared" si="37"/>
        <v>7.5040562466197946E-2</v>
      </c>
      <c r="CG25" s="11">
        <v>7409</v>
      </c>
      <c r="CH25" s="11">
        <v>542</v>
      </c>
      <c r="CI25" s="11">
        <v>8791</v>
      </c>
      <c r="CJ25" s="64">
        <f t="shared" si="38"/>
        <v>-1382</v>
      </c>
      <c r="CK25" s="65">
        <f t="shared" si="39"/>
        <v>0.84279376635195091</v>
      </c>
      <c r="CL25" s="65">
        <f t="shared" si="40"/>
        <v>0.8519232829743919</v>
      </c>
      <c r="CM25" s="44">
        <v>63744</v>
      </c>
      <c r="CN25" s="11">
        <v>453</v>
      </c>
      <c r="CO25" s="11">
        <v>2675</v>
      </c>
      <c r="CP25" s="11">
        <v>3432</v>
      </c>
      <c r="CQ25" s="11">
        <v>3374</v>
      </c>
      <c r="CR25" s="11">
        <v>1707</v>
      </c>
      <c r="CS25" s="23">
        <f t="shared" si="41"/>
        <v>3.8914182630358216E-2</v>
      </c>
      <c r="CT25" s="23">
        <f t="shared" si="41"/>
        <v>0.22979125504681727</v>
      </c>
      <c r="CU25" s="23">
        <f t="shared" si="41"/>
        <v>0.29482003264324369</v>
      </c>
      <c r="CV25" s="23">
        <f t="shared" si="41"/>
        <v>0.28983764281419122</v>
      </c>
      <c r="CW25" s="23">
        <f t="shared" si="41"/>
        <v>0.14663688686538956</v>
      </c>
      <c r="CX25" s="23">
        <f t="shared" si="6"/>
        <v>0.11520801447057187</v>
      </c>
      <c r="CY25" s="11">
        <v>828</v>
      </c>
      <c r="CZ25" s="23">
        <f t="shared" si="42"/>
        <v>9.5966792639861229E-2</v>
      </c>
      <c r="DA25" s="11">
        <v>1549</v>
      </c>
      <c r="DB25" s="11">
        <v>16141</v>
      </c>
      <c r="DC25" s="11">
        <v>4427</v>
      </c>
      <c r="DD25" s="11">
        <v>1356</v>
      </c>
      <c r="DE25" s="11">
        <v>2002</v>
      </c>
      <c r="DF25" s="11">
        <v>463</v>
      </c>
      <c r="DG25" s="11">
        <v>764</v>
      </c>
      <c r="DH25" s="23">
        <f t="shared" si="43"/>
        <v>0.49123391034176656</v>
      </c>
      <c r="DI25" s="23">
        <f t="shared" si="43"/>
        <v>0.15046604527296936</v>
      </c>
      <c r="DJ25" s="23">
        <f t="shared" si="43"/>
        <v>0.22214824678206835</v>
      </c>
      <c r="DK25" s="23">
        <f t="shared" si="43"/>
        <v>5.1375943186861964E-2</v>
      </c>
      <c r="DL25" s="23">
        <f t="shared" si="43"/>
        <v>8.4775854416333771E-2</v>
      </c>
      <c r="DM25" s="23">
        <f t="shared" si="44"/>
        <v>0.69868145040455498</v>
      </c>
      <c r="DN25" s="11">
        <v>9326</v>
      </c>
      <c r="DO25" s="11">
        <v>13348</v>
      </c>
      <c r="DP25" s="11">
        <v>14153</v>
      </c>
      <c r="DQ25" s="11">
        <v>945</v>
      </c>
      <c r="DR25" s="11">
        <v>406</v>
      </c>
      <c r="DS25" s="11">
        <v>704</v>
      </c>
      <c r="DT25" s="23">
        <f t="shared" si="45"/>
        <v>0.87321076011845999</v>
      </c>
      <c r="DU25" s="23">
        <f t="shared" si="45"/>
        <v>5.8304540967423497E-2</v>
      </c>
      <c r="DV25" s="23">
        <f t="shared" si="45"/>
        <v>2.5049358341559722E-2</v>
      </c>
      <c r="DW25" s="23">
        <f t="shared" si="45"/>
        <v>4.3435340572556762E-2</v>
      </c>
      <c r="DX25" s="10">
        <v>7576</v>
      </c>
      <c r="DY25" s="23">
        <f t="shared" si="46"/>
        <v>1.2262967489215678E-2</v>
      </c>
      <c r="DZ25" s="20">
        <v>4980</v>
      </c>
      <c r="EA25" s="20">
        <v>2207</v>
      </c>
      <c r="EB25" s="23">
        <f t="shared" si="47"/>
        <v>0.69291776819256989</v>
      </c>
      <c r="EC25" s="23">
        <f t="shared" si="47"/>
        <v>0.30708223180743011</v>
      </c>
      <c r="ED25" s="12">
        <v>235000</v>
      </c>
      <c r="EE25" s="45">
        <v>828</v>
      </c>
      <c r="EF25" s="16">
        <v>1951</v>
      </c>
      <c r="EG25" s="16">
        <v>5801</v>
      </c>
      <c r="EH25" s="16">
        <v>223</v>
      </c>
      <c r="EI25" s="16">
        <v>646</v>
      </c>
      <c r="EJ25" s="16">
        <v>906</v>
      </c>
      <c r="EK25" s="16">
        <v>0</v>
      </c>
      <c r="EL25" s="23">
        <f t="shared" si="48"/>
        <v>0.76570749736008448</v>
      </c>
      <c r="EM25" s="23">
        <f t="shared" si="48"/>
        <v>2.94350580781415E-2</v>
      </c>
      <c r="EN25" s="23">
        <f t="shared" si="48"/>
        <v>8.5269271383315734E-2</v>
      </c>
      <c r="EO25" s="23">
        <f t="shared" si="48"/>
        <v>0.1195881731784583</v>
      </c>
      <c r="EP25" s="23">
        <f t="shared" si="48"/>
        <v>0</v>
      </c>
      <c r="EQ25" s="21">
        <v>7187</v>
      </c>
      <c r="ER25" s="21">
        <v>389</v>
      </c>
      <c r="ES25" s="23">
        <f t="shared" si="49"/>
        <v>0.94865364308342137</v>
      </c>
      <c r="ET25" s="23">
        <f t="shared" si="49"/>
        <v>5.134635691657867E-2</v>
      </c>
      <c r="EU25" s="21">
        <v>274</v>
      </c>
      <c r="EV25" s="21">
        <v>2939</v>
      </c>
      <c r="EW25" s="21">
        <v>1493</v>
      </c>
      <c r="EX25" s="21">
        <v>2481</v>
      </c>
      <c r="EY25" s="23">
        <f t="shared" si="50"/>
        <v>3.8124391262000838E-2</v>
      </c>
      <c r="EZ25" s="23">
        <f t="shared" si="50"/>
        <v>0.40893279532489218</v>
      </c>
      <c r="FA25" s="23">
        <f t="shared" si="50"/>
        <v>0.20773619034367607</v>
      </c>
      <c r="FB25" s="23">
        <f t="shared" si="50"/>
        <v>0.3452066230694309</v>
      </c>
      <c r="FC25" s="33">
        <v>443283360</v>
      </c>
      <c r="FD25" s="33">
        <v>79138570</v>
      </c>
      <c r="FE25" s="33">
        <v>138680</v>
      </c>
      <c r="FF25" s="33">
        <v>7369780</v>
      </c>
      <c r="FG25" s="23">
        <f t="shared" si="51"/>
        <v>0.83649356286209586</v>
      </c>
      <c r="FH25" s="23">
        <f t="shared" si="51"/>
        <v>0.1493376705570707</v>
      </c>
      <c r="FI25" s="23">
        <f t="shared" si="51"/>
        <v>2.6169474824797273E-4</v>
      </c>
      <c r="FJ25" s="23">
        <f t="shared" si="51"/>
        <v>1.3907071832585409E-2</v>
      </c>
      <c r="FK25" s="33">
        <v>704.44540900000004</v>
      </c>
      <c r="FL25" s="23">
        <f t="shared" si="12"/>
        <v>0.23472038289561076</v>
      </c>
      <c r="FM25" s="23">
        <f t="shared" si="52"/>
        <v>1.2305271303869303E-2</v>
      </c>
      <c r="FN25" s="33">
        <v>36.930716325413222</v>
      </c>
      <c r="FO25" s="37">
        <v>2976.2023645546374</v>
      </c>
      <c r="FP25" s="37">
        <v>1178.7014460757659</v>
      </c>
      <c r="FQ25" s="37">
        <v>1289.6263300692938</v>
      </c>
      <c r="FR25" s="23">
        <f t="shared" si="53"/>
        <v>0.39604210389509192</v>
      </c>
      <c r="FS25" s="23">
        <f t="shared" si="54"/>
        <v>-8.6013197317061335E-2</v>
      </c>
      <c r="FT25" s="38">
        <f t="shared" si="55"/>
        <v>-110.92488399352783</v>
      </c>
      <c r="FU25" s="46">
        <v>7455</v>
      </c>
      <c r="FV25" s="46">
        <v>388</v>
      </c>
      <c r="FW25" s="46">
        <v>140</v>
      </c>
      <c r="FX25" s="46">
        <v>161</v>
      </c>
      <c r="FY25" s="46">
        <v>667</v>
      </c>
      <c r="FZ25" s="46">
        <v>90</v>
      </c>
      <c r="GA25" s="23">
        <f t="shared" si="56"/>
        <v>0.83754634310751597</v>
      </c>
      <c r="GB25" s="23">
        <f t="shared" si="57"/>
        <v>4.3590607796876756E-2</v>
      </c>
      <c r="GC25" s="23">
        <f t="shared" si="58"/>
        <v>1.5728569823615323E-2</v>
      </c>
      <c r="GD25" s="23">
        <f t="shared" si="59"/>
        <v>1.8087855297157621E-2</v>
      </c>
      <c r="GE25" s="23">
        <f t="shared" si="60"/>
        <v>7.4935400516795869E-2</v>
      </c>
      <c r="GF25" s="23">
        <f t="shared" si="61"/>
        <v>1.0111223458038422E-2</v>
      </c>
      <c r="GG25" s="46">
        <v>2504</v>
      </c>
      <c r="GH25" s="46">
        <v>8234</v>
      </c>
      <c r="GI25" s="23">
        <f t="shared" si="62"/>
        <v>0.30410493077483602</v>
      </c>
      <c r="GJ25" s="22">
        <v>418</v>
      </c>
      <c r="GK25" s="22">
        <v>2767</v>
      </c>
      <c r="GL25" s="22">
        <v>4002</v>
      </c>
      <c r="GM25" s="23">
        <f t="shared" si="63"/>
        <v>5.8160567691665506E-2</v>
      </c>
      <c r="GN25" s="23">
        <f t="shared" si="63"/>
        <v>0.38500069570057049</v>
      </c>
      <c r="GO25" s="23">
        <f t="shared" si="63"/>
        <v>0.55683873660776406</v>
      </c>
      <c r="GP25" s="68">
        <v>4801</v>
      </c>
      <c r="GQ25" s="23">
        <f t="shared" si="64"/>
        <v>0.27765889769244118</v>
      </c>
      <c r="GR25" s="17">
        <v>5.0261659999999999</v>
      </c>
      <c r="GS25" s="68">
        <v>8098</v>
      </c>
      <c r="GT25" s="23">
        <f t="shared" si="65"/>
        <v>0.46833612862182639</v>
      </c>
      <c r="GU25" s="18">
        <v>53</v>
      </c>
    </row>
    <row r="26" spans="1:203" x14ac:dyDescent="0.25">
      <c r="A26" s="60" t="s">
        <v>29</v>
      </c>
      <c r="B26" s="13" t="s">
        <v>129</v>
      </c>
      <c r="C26" s="62">
        <v>7.2294827319000001</v>
      </c>
      <c r="D26" s="62">
        <v>4626.8876727950001</v>
      </c>
      <c r="E26" s="13" t="s">
        <v>295</v>
      </c>
      <c r="F26" s="13" t="s">
        <v>152</v>
      </c>
      <c r="G26" s="71">
        <v>29781</v>
      </c>
      <c r="H26" s="23">
        <f t="shared" si="15"/>
        <v>2.3545698705820683E-2</v>
      </c>
      <c r="I26" s="41">
        <v>28158</v>
      </c>
      <c r="J26" s="54">
        <f t="shared" si="16"/>
        <v>1623</v>
      </c>
      <c r="K26" s="23">
        <f t="shared" si="17"/>
        <v>5.7639036863413595E-2</v>
      </c>
      <c r="L26" s="54">
        <f t="shared" si="66"/>
        <v>4119.3818568224415</v>
      </c>
      <c r="M26" s="42">
        <v>27673</v>
      </c>
      <c r="N26" s="42">
        <v>28365</v>
      </c>
      <c r="O26" s="27">
        <f t="shared" si="18"/>
        <v>-692</v>
      </c>
      <c r="P26" s="23">
        <f t="shared" si="19"/>
        <v>-2.4396263000176274E-2</v>
      </c>
      <c r="Q26" s="42">
        <v>10502</v>
      </c>
      <c r="R26" s="42">
        <v>16618</v>
      </c>
      <c r="S26" s="42">
        <v>269</v>
      </c>
      <c r="T26" s="42">
        <v>1222</v>
      </c>
      <c r="U26" s="42">
        <v>1170</v>
      </c>
      <c r="V26" s="23">
        <f t="shared" si="20"/>
        <v>0.35264094556932274</v>
      </c>
      <c r="W26" s="23">
        <f t="shared" si="21"/>
        <v>0.55800678284812466</v>
      </c>
      <c r="X26" s="23">
        <f t="shared" si="22"/>
        <v>9.0326046808367755E-3</v>
      </c>
      <c r="Y26" s="23">
        <f t="shared" si="22"/>
        <v>4.1032873308485276E-2</v>
      </c>
      <c r="Z26" s="23">
        <f t="shared" si="22"/>
        <v>3.9286793593230583E-2</v>
      </c>
      <c r="AA26" s="19">
        <v>6541</v>
      </c>
      <c r="AB26" s="19">
        <v>5765</v>
      </c>
      <c r="AC26" s="19">
        <v>10820</v>
      </c>
      <c r="AD26" s="19">
        <v>4547</v>
      </c>
      <c r="AE26" s="23">
        <f t="shared" si="23"/>
        <v>0.23636757850612511</v>
      </c>
      <c r="AF26" s="23">
        <f t="shared" si="23"/>
        <v>0.20832580493621941</v>
      </c>
      <c r="AG26" s="23">
        <f t="shared" si="23"/>
        <v>0.39099483250822104</v>
      </c>
      <c r="AH26" s="23">
        <f t="shared" si="23"/>
        <v>0.16431178404943447</v>
      </c>
      <c r="AI26" s="55">
        <v>11863</v>
      </c>
      <c r="AJ26" s="23">
        <f t="shared" si="24"/>
        <v>2.1652275012913245E-2</v>
      </c>
      <c r="AK26" s="57">
        <v>11757</v>
      </c>
      <c r="AL26" s="54">
        <f t="shared" si="25"/>
        <v>106</v>
      </c>
      <c r="AM26" s="23">
        <f t="shared" si="26"/>
        <v>9.0159054180488224E-3</v>
      </c>
      <c r="AN26" s="19">
        <v>4230</v>
      </c>
      <c r="AO26" s="19">
        <v>3359</v>
      </c>
      <c r="AP26" s="19">
        <v>2062</v>
      </c>
      <c r="AQ26" s="19">
        <v>2212</v>
      </c>
      <c r="AR26" s="23">
        <f t="shared" si="27"/>
        <v>0.35657085054370735</v>
      </c>
      <c r="AS26" s="23">
        <f t="shared" si="27"/>
        <v>0.28314928770125602</v>
      </c>
      <c r="AT26" s="23">
        <f t="shared" si="27"/>
        <v>0.17381775267638877</v>
      </c>
      <c r="AU26" s="23">
        <f t="shared" si="27"/>
        <v>0.18646210907864791</v>
      </c>
      <c r="AV26" s="19">
        <v>27271</v>
      </c>
      <c r="AW26" s="32">
        <f t="shared" si="2"/>
        <v>2.2988282896400571</v>
      </c>
      <c r="AX26" s="19">
        <v>24064</v>
      </c>
      <c r="AY26" s="19">
        <v>772</v>
      </c>
      <c r="AZ26" s="19">
        <v>478</v>
      </c>
      <c r="BA26" s="19">
        <v>116</v>
      </c>
      <c r="BB26" s="19">
        <v>141</v>
      </c>
      <c r="BC26" s="23">
        <f t="shared" si="28"/>
        <v>0.94106605138633603</v>
      </c>
      <c r="BD26" s="23">
        <f t="shared" si="28"/>
        <v>3.0190450119275743E-2</v>
      </c>
      <c r="BE26" s="23">
        <f t="shared" si="28"/>
        <v>1.8693050721520471E-2</v>
      </c>
      <c r="BF26" s="23">
        <f t="shared" si="28"/>
        <v>4.5363888780258887E-3</v>
      </c>
      <c r="BG26" s="23">
        <f t="shared" si="28"/>
        <v>5.5140588948418131E-3</v>
      </c>
      <c r="BH26" s="19">
        <v>22797</v>
      </c>
      <c r="BI26" s="19">
        <v>3774</v>
      </c>
      <c r="BJ26" s="19">
        <v>122</v>
      </c>
      <c r="BK26" s="19">
        <v>980</v>
      </c>
      <c r="BL26" s="23">
        <f t="shared" si="29"/>
        <v>0.82379937122827307</v>
      </c>
      <c r="BM26" s="23">
        <f t="shared" si="30"/>
        <v>0.13637841939796913</v>
      </c>
      <c r="BN26" s="23">
        <f t="shared" si="31"/>
        <v>4.4086293499078525E-3</v>
      </c>
      <c r="BO26" s="23">
        <f t="shared" si="32"/>
        <v>3.5413580023849964E-2</v>
      </c>
      <c r="BP26" s="30">
        <v>11307</v>
      </c>
      <c r="BQ26" s="23">
        <f t="shared" si="33"/>
        <v>1.4522480496695292E-2</v>
      </c>
      <c r="BR26" s="11">
        <v>1612</v>
      </c>
      <c r="BS26" s="11">
        <v>545</v>
      </c>
      <c r="BT26" s="11">
        <v>1616</v>
      </c>
      <c r="BU26" s="11">
        <v>3828</v>
      </c>
      <c r="BV26" s="11">
        <v>2188</v>
      </c>
      <c r="BW26" s="11">
        <v>1518</v>
      </c>
      <c r="BX26" s="23">
        <f t="shared" si="34"/>
        <v>0.1425665516936411</v>
      </c>
      <c r="BY26" s="23">
        <f t="shared" si="67"/>
        <v>4.8200229946051117E-2</v>
      </c>
      <c r="BZ26" s="23">
        <f t="shared" si="35"/>
        <v>0.14292031484920845</v>
      </c>
      <c r="CA26" s="23">
        <f t="shared" si="35"/>
        <v>0.33855133987795172</v>
      </c>
      <c r="CB26" s="23">
        <f t="shared" si="35"/>
        <v>0.19350844609533918</v>
      </c>
      <c r="CC26" s="23">
        <f t="shared" si="35"/>
        <v>0.13425311753780844</v>
      </c>
      <c r="CD26" s="50">
        <v>11075</v>
      </c>
      <c r="CE26" s="54">
        <f t="shared" si="36"/>
        <v>232</v>
      </c>
      <c r="CF26" s="23">
        <f t="shared" si="37"/>
        <v>2.0948081264108354E-2</v>
      </c>
      <c r="CG26" s="11">
        <v>10368</v>
      </c>
      <c r="CH26" s="11">
        <v>939</v>
      </c>
      <c r="CI26" s="11">
        <v>12747</v>
      </c>
      <c r="CJ26" s="64">
        <f t="shared" si="38"/>
        <v>-2379</v>
      </c>
      <c r="CK26" s="65">
        <f t="shared" si="39"/>
        <v>0.81336785125911981</v>
      </c>
      <c r="CL26" s="65">
        <f t="shared" si="40"/>
        <v>0.82617273125822011</v>
      </c>
      <c r="CM26" s="44">
        <v>43901</v>
      </c>
      <c r="CN26" s="11">
        <v>2071</v>
      </c>
      <c r="CO26" s="11">
        <v>7362</v>
      </c>
      <c r="CP26" s="11">
        <v>6526</v>
      </c>
      <c r="CQ26" s="11">
        <v>1599</v>
      </c>
      <c r="CR26" s="11">
        <v>1122</v>
      </c>
      <c r="CS26" s="23">
        <f t="shared" si="41"/>
        <v>0.11086723768736617</v>
      </c>
      <c r="CT26" s="23">
        <f t="shared" si="41"/>
        <v>0.39411134903640255</v>
      </c>
      <c r="CU26" s="23">
        <f t="shared" si="41"/>
        <v>0.34935760171306207</v>
      </c>
      <c r="CV26" s="23">
        <f t="shared" si="41"/>
        <v>8.5599571734475369E-2</v>
      </c>
      <c r="CW26" s="23">
        <f t="shared" si="41"/>
        <v>6.0064239828693793E-2</v>
      </c>
      <c r="CX26" s="23">
        <f t="shared" si="6"/>
        <v>6.4991991907611901E-2</v>
      </c>
      <c r="CY26" s="11">
        <v>771</v>
      </c>
      <c r="CZ26" s="23">
        <f t="shared" si="42"/>
        <v>0.19928252434292407</v>
      </c>
      <c r="DA26" s="11">
        <v>5444</v>
      </c>
      <c r="DB26" s="11">
        <v>27318</v>
      </c>
      <c r="DC26" s="11">
        <v>3443</v>
      </c>
      <c r="DD26" s="11">
        <v>2706</v>
      </c>
      <c r="DE26" s="11">
        <v>3409</v>
      </c>
      <c r="DF26" s="11">
        <v>827</v>
      </c>
      <c r="DG26" s="11">
        <v>2501</v>
      </c>
      <c r="DH26" s="23">
        <f t="shared" si="43"/>
        <v>0.26718919757876763</v>
      </c>
      <c r="DI26" s="23">
        <f t="shared" si="43"/>
        <v>0.20999534378395157</v>
      </c>
      <c r="DJ26" s="23">
        <f t="shared" si="43"/>
        <v>0.26455067515132702</v>
      </c>
      <c r="DK26" s="23">
        <f t="shared" si="43"/>
        <v>6.4178177867453057E-2</v>
      </c>
      <c r="DL26" s="23">
        <f t="shared" si="43"/>
        <v>0.19408660561850069</v>
      </c>
      <c r="DM26" s="23">
        <f t="shared" si="44"/>
        <v>0.64292155094679893</v>
      </c>
      <c r="DN26" s="11">
        <v>14260</v>
      </c>
      <c r="DO26" s="11">
        <v>22180</v>
      </c>
      <c r="DP26" s="11">
        <v>20549</v>
      </c>
      <c r="DQ26" s="11">
        <v>2990</v>
      </c>
      <c r="DR26" s="11">
        <v>1925</v>
      </c>
      <c r="DS26" s="11">
        <v>1807</v>
      </c>
      <c r="DT26" s="23">
        <f t="shared" si="45"/>
        <v>0.75351105570019439</v>
      </c>
      <c r="DU26" s="23">
        <f t="shared" si="45"/>
        <v>0.10964027721755711</v>
      </c>
      <c r="DV26" s="23">
        <f t="shared" si="45"/>
        <v>7.058780389424664E-2</v>
      </c>
      <c r="DW26" s="23">
        <f t="shared" si="45"/>
        <v>6.6260863188001909E-2</v>
      </c>
      <c r="DX26" s="10">
        <v>13134</v>
      </c>
      <c r="DY26" s="23">
        <f t="shared" si="46"/>
        <v>2.1259479277106485E-2</v>
      </c>
      <c r="DZ26" s="20">
        <v>6875</v>
      </c>
      <c r="EA26" s="20">
        <v>4988</v>
      </c>
      <c r="EB26" s="23">
        <f t="shared" si="47"/>
        <v>0.57953300177020994</v>
      </c>
      <c r="EC26" s="23">
        <f t="shared" si="47"/>
        <v>0.42046699822979011</v>
      </c>
      <c r="ED26" s="12">
        <v>104000</v>
      </c>
      <c r="EE26" s="45">
        <v>937</v>
      </c>
      <c r="EF26" s="16">
        <v>1951</v>
      </c>
      <c r="EG26" s="16">
        <v>10376</v>
      </c>
      <c r="EH26" s="16">
        <v>1202</v>
      </c>
      <c r="EI26" s="16">
        <v>1127</v>
      </c>
      <c r="EJ26" s="16">
        <v>424</v>
      </c>
      <c r="EK26" s="16">
        <v>5</v>
      </c>
      <c r="EL26" s="23">
        <f t="shared" si="48"/>
        <v>0.79001065935739301</v>
      </c>
      <c r="EM26" s="23">
        <f t="shared" si="48"/>
        <v>9.1518197045835234E-2</v>
      </c>
      <c r="EN26" s="23">
        <f t="shared" si="48"/>
        <v>8.5807827013857169E-2</v>
      </c>
      <c r="EO26" s="23">
        <f t="shared" si="48"/>
        <v>3.2282625247449369E-2</v>
      </c>
      <c r="EP26" s="23">
        <f t="shared" si="48"/>
        <v>3.8069133546520483E-4</v>
      </c>
      <c r="EQ26" s="21">
        <v>11863</v>
      </c>
      <c r="ER26" s="21">
        <v>1271</v>
      </c>
      <c r="ES26" s="23">
        <f t="shared" si="49"/>
        <v>0.90322826252474497</v>
      </c>
      <c r="ET26" s="23">
        <f t="shared" si="49"/>
        <v>9.6771737475255068E-2</v>
      </c>
      <c r="EU26" s="21">
        <v>598</v>
      </c>
      <c r="EV26" s="21">
        <v>5127</v>
      </c>
      <c r="EW26" s="21">
        <v>2517</v>
      </c>
      <c r="EX26" s="21">
        <v>3621</v>
      </c>
      <c r="EY26" s="23">
        <f t="shared" si="50"/>
        <v>5.0408834190339709E-2</v>
      </c>
      <c r="EZ26" s="23">
        <f t="shared" si="50"/>
        <v>0.4321841018292169</v>
      </c>
      <c r="FA26" s="23">
        <f t="shared" si="50"/>
        <v>0.21217230042990812</v>
      </c>
      <c r="FB26" s="23">
        <f t="shared" si="50"/>
        <v>0.3052347635505353</v>
      </c>
      <c r="FC26" s="33">
        <v>295102170</v>
      </c>
      <c r="FD26" s="33">
        <v>75424660</v>
      </c>
      <c r="FE26" s="33">
        <v>13372020</v>
      </c>
      <c r="FF26" s="33">
        <v>17999890</v>
      </c>
      <c r="FG26" s="23">
        <f t="shared" si="51"/>
        <v>0.73426995566097075</v>
      </c>
      <c r="FH26" s="23">
        <f t="shared" si="51"/>
        <v>0.18767080484004503</v>
      </c>
      <c r="FI26" s="23">
        <f t="shared" si="51"/>
        <v>3.3272112273852864E-2</v>
      </c>
      <c r="FJ26" s="23">
        <f t="shared" si="51"/>
        <v>4.4787127225131382E-2</v>
      </c>
      <c r="FK26" s="33">
        <v>292.405599</v>
      </c>
      <c r="FL26" s="23">
        <f t="shared" si="12"/>
        <v>6.3197038631232702E-2</v>
      </c>
      <c r="FM26" s="23">
        <f t="shared" si="52"/>
        <v>0.17130270858548385</v>
      </c>
      <c r="FN26" s="33">
        <v>792.59839067056942</v>
      </c>
      <c r="FO26" s="37">
        <v>4614.966092745638</v>
      </c>
      <c r="FP26" s="37">
        <v>971.53552880181428</v>
      </c>
      <c r="FQ26" s="37">
        <v>1018.3760611815584</v>
      </c>
      <c r="FR26" s="23">
        <f t="shared" si="53"/>
        <v>0.21051845436719271</v>
      </c>
      <c r="FS26" s="23">
        <f t="shared" si="54"/>
        <v>-4.5995319573201618E-2</v>
      </c>
      <c r="FT26" s="38">
        <f t="shared" si="55"/>
        <v>-46.840532379744104</v>
      </c>
      <c r="FU26" s="46">
        <v>10773</v>
      </c>
      <c r="FV26" s="46">
        <v>1059</v>
      </c>
      <c r="FW26" s="46">
        <v>355</v>
      </c>
      <c r="FX26" s="46">
        <v>136</v>
      </c>
      <c r="FY26" s="46">
        <v>273</v>
      </c>
      <c r="FZ26" s="46">
        <v>99</v>
      </c>
      <c r="GA26" s="23">
        <f t="shared" si="56"/>
        <v>0.8486018117369043</v>
      </c>
      <c r="GB26" s="23">
        <f t="shared" si="57"/>
        <v>8.3418668767231197E-2</v>
      </c>
      <c r="GC26" s="23">
        <f t="shared" si="58"/>
        <v>2.7963765261914138E-2</v>
      </c>
      <c r="GD26" s="23">
        <f t="shared" si="59"/>
        <v>1.071287908625443E-2</v>
      </c>
      <c r="GE26" s="23">
        <f t="shared" si="60"/>
        <v>2.1504529342260732E-2</v>
      </c>
      <c r="GF26" s="23">
        <f t="shared" si="61"/>
        <v>7.7983458054352106E-3</v>
      </c>
      <c r="GG26" s="46">
        <v>3622</v>
      </c>
      <c r="GH26" s="46">
        <v>12422</v>
      </c>
      <c r="GI26" s="23">
        <f t="shared" si="62"/>
        <v>0.29157945580421835</v>
      </c>
      <c r="GJ26" s="22">
        <v>1434</v>
      </c>
      <c r="GK26" s="22">
        <v>4598</v>
      </c>
      <c r="GL26" s="22">
        <v>5831</v>
      </c>
      <c r="GM26" s="23">
        <f t="shared" si="63"/>
        <v>0.12088004720559724</v>
      </c>
      <c r="GN26" s="23">
        <f t="shared" si="63"/>
        <v>0.38759167158391639</v>
      </c>
      <c r="GO26" s="23">
        <f t="shared" si="63"/>
        <v>0.49152828121048636</v>
      </c>
      <c r="GP26" s="68">
        <v>6100</v>
      </c>
      <c r="GQ26" s="23">
        <f t="shared" si="64"/>
        <v>0.20482858198180048</v>
      </c>
      <c r="GR26" s="17">
        <v>4.9203510000000001</v>
      </c>
      <c r="GS26" s="68">
        <v>21570</v>
      </c>
      <c r="GT26" s="23">
        <f t="shared" si="65"/>
        <v>0.72428729727007157</v>
      </c>
      <c r="GU26" s="18">
        <v>143</v>
      </c>
    </row>
    <row r="27" spans="1:203" x14ac:dyDescent="0.25">
      <c r="A27" s="60" t="s">
        <v>30</v>
      </c>
      <c r="B27" s="13" t="s">
        <v>128</v>
      </c>
      <c r="C27" s="62">
        <v>8.9818137980999992</v>
      </c>
      <c r="D27" s="62">
        <v>5748.3840937049999</v>
      </c>
      <c r="E27" s="13" t="s">
        <v>295</v>
      </c>
      <c r="F27" s="13" t="s">
        <v>151</v>
      </c>
      <c r="G27" s="71">
        <v>2264</v>
      </c>
      <c r="H27" s="23">
        <f t="shared" si="15"/>
        <v>1.789982266209262E-3</v>
      </c>
      <c r="I27" s="41">
        <v>2247</v>
      </c>
      <c r="J27" s="54">
        <f t="shared" si="16"/>
        <v>17</v>
      </c>
      <c r="K27" s="23">
        <f t="shared" si="17"/>
        <v>7.5656430796617715E-3</v>
      </c>
      <c r="L27" s="54">
        <f t="shared" si="66"/>
        <v>252.06490035218982</v>
      </c>
      <c r="M27" s="42">
        <v>2142</v>
      </c>
      <c r="N27" s="42">
        <v>2179</v>
      </c>
      <c r="O27" s="27">
        <f t="shared" si="18"/>
        <v>-37</v>
      </c>
      <c r="P27" s="23">
        <f t="shared" si="19"/>
        <v>-1.698026617714548E-2</v>
      </c>
      <c r="Q27" s="42">
        <v>1998</v>
      </c>
      <c r="R27" s="42">
        <v>52</v>
      </c>
      <c r="S27" s="42">
        <v>84</v>
      </c>
      <c r="T27" s="42">
        <v>73</v>
      </c>
      <c r="U27" s="42">
        <v>57</v>
      </c>
      <c r="V27" s="23">
        <f t="shared" si="20"/>
        <v>0.88250883392226154</v>
      </c>
      <c r="W27" s="23">
        <f t="shared" si="21"/>
        <v>2.2968197879858657E-2</v>
      </c>
      <c r="X27" s="23">
        <f t="shared" si="22"/>
        <v>3.7102473498233215E-2</v>
      </c>
      <c r="Y27" s="23">
        <f t="shared" si="22"/>
        <v>3.2243816254416961E-2</v>
      </c>
      <c r="Z27" s="23">
        <f t="shared" si="22"/>
        <v>2.517667844522968E-2</v>
      </c>
      <c r="AA27" s="19">
        <v>478</v>
      </c>
      <c r="AB27" s="19">
        <v>217</v>
      </c>
      <c r="AC27" s="19">
        <v>845</v>
      </c>
      <c r="AD27" s="19">
        <v>602</v>
      </c>
      <c r="AE27" s="23">
        <f t="shared" si="23"/>
        <v>0.22315592903828199</v>
      </c>
      <c r="AF27" s="23">
        <f t="shared" si="23"/>
        <v>0.10130718954248366</v>
      </c>
      <c r="AG27" s="23">
        <f t="shared" si="23"/>
        <v>0.39449112978524742</v>
      </c>
      <c r="AH27" s="23">
        <f t="shared" si="23"/>
        <v>0.28104575163398693</v>
      </c>
      <c r="AI27" s="55">
        <v>766</v>
      </c>
      <c r="AJ27" s="23">
        <f t="shared" si="24"/>
        <v>1.3980985130145449E-3</v>
      </c>
      <c r="AK27" s="57">
        <v>909</v>
      </c>
      <c r="AL27" s="54">
        <f t="shared" si="25"/>
        <v>-143</v>
      </c>
      <c r="AM27" s="23">
        <f t="shared" si="26"/>
        <v>-0.15731573157315731</v>
      </c>
      <c r="AN27" s="19">
        <v>118</v>
      </c>
      <c r="AO27" s="19">
        <v>415</v>
      </c>
      <c r="AP27" s="19">
        <v>50</v>
      </c>
      <c r="AQ27" s="19">
        <v>183</v>
      </c>
      <c r="AR27" s="23">
        <f t="shared" si="27"/>
        <v>0.15404699738903394</v>
      </c>
      <c r="AS27" s="23">
        <f t="shared" si="27"/>
        <v>0.54177545691906004</v>
      </c>
      <c r="AT27" s="23">
        <f t="shared" si="27"/>
        <v>6.5274151436031339E-2</v>
      </c>
      <c r="AU27" s="23">
        <f t="shared" si="27"/>
        <v>0.23890339425587467</v>
      </c>
      <c r="AV27" s="19">
        <v>2125</v>
      </c>
      <c r="AW27" s="32">
        <f t="shared" si="2"/>
        <v>2.7741514360313317</v>
      </c>
      <c r="AX27" s="19">
        <v>1783</v>
      </c>
      <c r="AY27" s="19">
        <v>80</v>
      </c>
      <c r="AZ27" s="19">
        <v>70</v>
      </c>
      <c r="BA27" s="19">
        <v>47</v>
      </c>
      <c r="BB27" s="19">
        <v>0</v>
      </c>
      <c r="BC27" s="23">
        <f t="shared" si="28"/>
        <v>0.90050505050505047</v>
      </c>
      <c r="BD27" s="23">
        <f t="shared" si="28"/>
        <v>4.0404040404040407E-2</v>
      </c>
      <c r="BE27" s="23">
        <f t="shared" si="28"/>
        <v>3.5353535353535352E-2</v>
      </c>
      <c r="BF27" s="23">
        <f t="shared" si="28"/>
        <v>2.3737373737373738E-2</v>
      </c>
      <c r="BG27" s="23">
        <f t="shared" si="28"/>
        <v>0</v>
      </c>
      <c r="BH27" s="19">
        <v>1293</v>
      </c>
      <c r="BI27" s="19">
        <v>476</v>
      </c>
      <c r="BJ27" s="19">
        <v>119</v>
      </c>
      <c r="BK27" s="19">
        <v>254</v>
      </c>
      <c r="BL27" s="23">
        <f t="shared" si="29"/>
        <v>0.60364145658263302</v>
      </c>
      <c r="BM27" s="23">
        <f t="shared" si="30"/>
        <v>0.22222222222222221</v>
      </c>
      <c r="BN27" s="23">
        <f t="shared" si="31"/>
        <v>5.5555555555555552E-2</v>
      </c>
      <c r="BO27" s="23">
        <f t="shared" si="32"/>
        <v>0.11858076563958916</v>
      </c>
      <c r="BP27" s="30">
        <v>868</v>
      </c>
      <c r="BQ27" s="23">
        <f t="shared" si="33"/>
        <v>1.114841520397233E-3</v>
      </c>
      <c r="BR27" s="11">
        <v>39</v>
      </c>
      <c r="BS27" s="11">
        <v>21</v>
      </c>
      <c r="BT27" s="11">
        <v>20</v>
      </c>
      <c r="BU27" s="11">
        <v>581</v>
      </c>
      <c r="BV27" s="11">
        <v>30</v>
      </c>
      <c r="BW27" s="11">
        <v>177</v>
      </c>
      <c r="BX27" s="23">
        <f t="shared" si="34"/>
        <v>4.4930875576036866E-2</v>
      </c>
      <c r="BY27" s="23">
        <f t="shared" si="67"/>
        <v>2.4193548387096774E-2</v>
      </c>
      <c r="BZ27" s="23">
        <f t="shared" si="35"/>
        <v>2.3041474654377881E-2</v>
      </c>
      <c r="CA27" s="23">
        <f t="shared" si="35"/>
        <v>0.66935483870967738</v>
      </c>
      <c r="CB27" s="23">
        <f t="shared" si="35"/>
        <v>3.4562211981566823E-2</v>
      </c>
      <c r="CC27" s="23">
        <f t="shared" si="35"/>
        <v>0.20391705069124424</v>
      </c>
      <c r="CD27" s="50">
        <v>701</v>
      </c>
      <c r="CE27" s="54">
        <f t="shared" si="36"/>
        <v>167</v>
      </c>
      <c r="CF27" s="23">
        <f t="shared" si="37"/>
        <v>0.23823109843081314</v>
      </c>
      <c r="CG27" s="11">
        <v>834</v>
      </c>
      <c r="CH27" s="11">
        <v>34</v>
      </c>
      <c r="CI27" s="11">
        <v>1023</v>
      </c>
      <c r="CJ27" s="64">
        <f t="shared" si="38"/>
        <v>-189</v>
      </c>
      <c r="CK27" s="65">
        <f t="shared" si="39"/>
        <v>0.81524926686217014</v>
      </c>
      <c r="CL27" s="65">
        <f t="shared" si="40"/>
        <v>0.82119205298013243</v>
      </c>
      <c r="CM27" s="44">
        <v>167250</v>
      </c>
      <c r="CN27" s="11">
        <v>37</v>
      </c>
      <c r="CO27" s="11">
        <v>204</v>
      </c>
      <c r="CP27" s="11">
        <v>179</v>
      </c>
      <c r="CQ27" s="11">
        <v>390</v>
      </c>
      <c r="CR27" s="11">
        <v>721</v>
      </c>
      <c r="CS27" s="23">
        <f t="shared" si="41"/>
        <v>2.4167210973220117E-2</v>
      </c>
      <c r="CT27" s="23">
        <f t="shared" si="41"/>
        <v>0.13324624428478118</v>
      </c>
      <c r="CU27" s="23">
        <f t="shared" si="41"/>
        <v>0.11691704768125408</v>
      </c>
      <c r="CV27" s="23">
        <f t="shared" si="41"/>
        <v>0.25473546701502287</v>
      </c>
      <c r="CW27" s="23">
        <f t="shared" si="41"/>
        <v>0.47093403004572176</v>
      </c>
      <c r="CX27" s="23">
        <f t="shared" si="6"/>
        <v>0.19321148825065274</v>
      </c>
      <c r="CY27" s="11">
        <v>148</v>
      </c>
      <c r="CZ27" s="23">
        <f t="shared" si="42"/>
        <v>5.3688141923436038E-2</v>
      </c>
      <c r="DA27" s="11">
        <v>115</v>
      </c>
      <c r="DB27" s="11">
        <v>2142</v>
      </c>
      <c r="DC27" s="11">
        <v>710</v>
      </c>
      <c r="DD27" s="11">
        <v>113</v>
      </c>
      <c r="DE27" s="11">
        <v>163</v>
      </c>
      <c r="DF27" s="11">
        <v>57</v>
      </c>
      <c r="DG27" s="11">
        <v>12</v>
      </c>
      <c r="DH27" s="23">
        <f t="shared" si="43"/>
        <v>0.67298578199052128</v>
      </c>
      <c r="DI27" s="23">
        <f t="shared" si="43"/>
        <v>0.10710900473933649</v>
      </c>
      <c r="DJ27" s="23">
        <f t="shared" si="43"/>
        <v>0.15450236966824646</v>
      </c>
      <c r="DK27" s="23">
        <f t="shared" si="43"/>
        <v>5.4028436018957349E-2</v>
      </c>
      <c r="DL27" s="23">
        <f t="shared" si="43"/>
        <v>1.1374407582938388E-2</v>
      </c>
      <c r="DM27" s="23">
        <f t="shared" si="44"/>
        <v>0.62317996505532902</v>
      </c>
      <c r="DN27" s="11">
        <v>1070</v>
      </c>
      <c r="DO27" s="11">
        <v>1717</v>
      </c>
      <c r="DP27" s="11">
        <v>1925</v>
      </c>
      <c r="DQ27" s="11">
        <v>107</v>
      </c>
      <c r="DR27" s="11">
        <v>66</v>
      </c>
      <c r="DS27" s="11">
        <v>27</v>
      </c>
      <c r="DT27" s="23">
        <f t="shared" si="45"/>
        <v>0.90588235294117647</v>
      </c>
      <c r="DU27" s="23">
        <f t="shared" si="45"/>
        <v>5.0352941176470586E-2</v>
      </c>
      <c r="DV27" s="23">
        <f t="shared" si="45"/>
        <v>3.1058823529411764E-2</v>
      </c>
      <c r="DW27" s="23">
        <f t="shared" si="45"/>
        <v>1.2705882352941176E-2</v>
      </c>
      <c r="DX27" s="10">
        <v>927</v>
      </c>
      <c r="DY27" s="23">
        <f t="shared" si="46"/>
        <v>1.5004977379227738E-3</v>
      </c>
      <c r="DZ27" s="20">
        <v>706</v>
      </c>
      <c r="EA27" s="20">
        <v>60</v>
      </c>
      <c r="EB27" s="23">
        <f t="shared" si="47"/>
        <v>0.92167101827676245</v>
      </c>
      <c r="EC27" s="23">
        <f t="shared" si="47"/>
        <v>7.8328981723237601E-2</v>
      </c>
      <c r="ED27" s="12">
        <v>575000</v>
      </c>
      <c r="EE27" s="45">
        <v>2250</v>
      </c>
      <c r="EF27" s="16">
        <v>1962</v>
      </c>
      <c r="EG27" s="16">
        <v>917</v>
      </c>
      <c r="EH27" s="16">
        <v>10</v>
      </c>
      <c r="EI27" s="16">
        <v>0</v>
      </c>
      <c r="EJ27" s="16">
        <v>0</v>
      </c>
      <c r="EK27" s="16">
        <v>0</v>
      </c>
      <c r="EL27" s="23">
        <f t="shared" si="48"/>
        <v>0.98921251348435812</v>
      </c>
      <c r="EM27" s="23">
        <f t="shared" si="48"/>
        <v>1.0787486515641856E-2</v>
      </c>
      <c r="EN27" s="23">
        <f t="shared" si="48"/>
        <v>0</v>
      </c>
      <c r="EO27" s="23">
        <f t="shared" si="48"/>
        <v>0</v>
      </c>
      <c r="EP27" s="23">
        <f t="shared" si="48"/>
        <v>0</v>
      </c>
      <c r="EQ27" s="21">
        <v>766</v>
      </c>
      <c r="ER27" s="21">
        <v>161</v>
      </c>
      <c r="ES27" s="23">
        <f t="shared" si="49"/>
        <v>0.82632146709816612</v>
      </c>
      <c r="ET27" s="23">
        <f t="shared" si="49"/>
        <v>0.17367853290183388</v>
      </c>
      <c r="EU27" s="21">
        <v>19</v>
      </c>
      <c r="EV27" s="21">
        <v>208</v>
      </c>
      <c r="EW27" s="21">
        <v>202</v>
      </c>
      <c r="EX27" s="21">
        <v>337</v>
      </c>
      <c r="EY27" s="23">
        <f t="shared" si="50"/>
        <v>2.4804177545691905E-2</v>
      </c>
      <c r="EZ27" s="23">
        <f t="shared" si="50"/>
        <v>0.27154046997389036</v>
      </c>
      <c r="FA27" s="23">
        <f t="shared" si="50"/>
        <v>0.26370757180156656</v>
      </c>
      <c r="FB27" s="23">
        <f t="shared" si="50"/>
        <v>0.43994778067885115</v>
      </c>
      <c r="FC27" s="33">
        <v>215447940</v>
      </c>
      <c r="FD27" s="33">
        <v>2518990</v>
      </c>
      <c r="FE27" s="33">
        <v>33570</v>
      </c>
      <c r="FF27" s="33">
        <v>5856710</v>
      </c>
      <c r="FG27" s="23">
        <f t="shared" si="51"/>
        <v>0.96243466985048187</v>
      </c>
      <c r="FH27" s="23">
        <f t="shared" si="51"/>
        <v>1.1252664142468317E-2</v>
      </c>
      <c r="FI27" s="23">
        <f t="shared" si="51"/>
        <v>1.4996166529548011E-4</v>
      </c>
      <c r="FJ27" s="23">
        <f t="shared" si="51"/>
        <v>2.6162704341754283E-2</v>
      </c>
      <c r="FK27" s="33">
        <v>495.023551</v>
      </c>
      <c r="FL27" s="23">
        <f t="shared" si="12"/>
        <v>8.6115253074702428E-2</v>
      </c>
      <c r="FM27" s="23">
        <f t="shared" si="52"/>
        <v>0.1033747217061412</v>
      </c>
      <c r="FN27" s="33">
        <v>594.2376059467631</v>
      </c>
      <c r="FO27" s="37">
        <v>5714.4679063360882</v>
      </c>
      <c r="FP27" s="37">
        <v>3995.056021945602</v>
      </c>
      <c r="FQ27" s="37">
        <v>4204.7449762077613</v>
      </c>
      <c r="FR27" s="23">
        <f t="shared" si="53"/>
        <v>0.69911251361057847</v>
      </c>
      <c r="FS27" s="23">
        <f t="shared" si="54"/>
        <v>-4.9869600998079258E-2</v>
      </c>
      <c r="FT27" s="38">
        <f t="shared" si="55"/>
        <v>-209.68895426215931</v>
      </c>
      <c r="FU27" s="46">
        <v>818</v>
      </c>
      <c r="FV27" s="46">
        <v>66</v>
      </c>
      <c r="FW27" s="46">
        <v>10</v>
      </c>
      <c r="FX27" s="46">
        <v>11</v>
      </c>
      <c r="FY27" s="46">
        <v>114</v>
      </c>
      <c r="FZ27" s="46">
        <v>6</v>
      </c>
      <c r="GA27" s="23">
        <f t="shared" si="56"/>
        <v>0.79804878048780492</v>
      </c>
      <c r="GB27" s="23">
        <f t="shared" si="57"/>
        <v>6.4390243902439026E-2</v>
      </c>
      <c r="GC27" s="23">
        <f t="shared" si="58"/>
        <v>9.7560975609756097E-3</v>
      </c>
      <c r="GD27" s="23">
        <f t="shared" si="59"/>
        <v>1.0731707317073172E-2</v>
      </c>
      <c r="GE27" s="23">
        <f t="shared" si="60"/>
        <v>0.11121951219512195</v>
      </c>
      <c r="GF27" s="23">
        <f t="shared" si="61"/>
        <v>5.8536585365853658E-3</v>
      </c>
      <c r="GG27" s="46">
        <v>305</v>
      </c>
      <c r="GH27" s="46">
        <v>911</v>
      </c>
      <c r="GI27" s="23">
        <f t="shared" si="62"/>
        <v>0.33479692645444564</v>
      </c>
      <c r="GJ27" s="22">
        <v>23</v>
      </c>
      <c r="GK27" s="22">
        <v>107</v>
      </c>
      <c r="GL27" s="22">
        <v>636</v>
      </c>
      <c r="GM27" s="23">
        <f t="shared" si="63"/>
        <v>3.0026109660574413E-2</v>
      </c>
      <c r="GN27" s="23">
        <f t="shared" si="63"/>
        <v>0.13968668407310705</v>
      </c>
      <c r="GO27" s="23">
        <f t="shared" si="63"/>
        <v>0.83028720626631858</v>
      </c>
      <c r="GP27" s="68">
        <v>21</v>
      </c>
      <c r="GQ27" s="23">
        <f t="shared" si="64"/>
        <v>9.2756183745583039E-3</v>
      </c>
      <c r="GR27" s="17">
        <v>0.33268999999999999</v>
      </c>
      <c r="GS27" s="68">
        <v>0</v>
      </c>
      <c r="GT27" s="23">
        <f t="shared" si="65"/>
        <v>0</v>
      </c>
      <c r="GU27" s="18">
        <v>0</v>
      </c>
    </row>
    <row r="28" spans="1:203" x14ac:dyDescent="0.25">
      <c r="A28" s="60" t="s">
        <v>31</v>
      </c>
      <c r="B28" s="13" t="s">
        <v>127</v>
      </c>
      <c r="C28" s="62">
        <v>2.7722400849</v>
      </c>
      <c r="D28" s="62">
        <v>1774.240834445</v>
      </c>
      <c r="E28" s="13" t="s">
        <v>295</v>
      </c>
      <c r="F28" s="13" t="s">
        <v>151</v>
      </c>
      <c r="G28" s="71">
        <v>994</v>
      </c>
      <c r="H28" s="23">
        <f t="shared" si="15"/>
        <v>7.8588444019964945E-4</v>
      </c>
      <c r="I28" s="41">
        <v>933</v>
      </c>
      <c r="J28" s="54">
        <f t="shared" si="16"/>
        <v>61</v>
      </c>
      <c r="K28" s="23">
        <f t="shared" si="17"/>
        <v>6.5380493033226156E-2</v>
      </c>
      <c r="L28" s="54">
        <f t="shared" si="66"/>
        <v>358.5548038981824</v>
      </c>
      <c r="M28" s="42">
        <v>933</v>
      </c>
      <c r="N28" s="42">
        <v>1010</v>
      </c>
      <c r="O28" s="27">
        <f t="shared" si="18"/>
        <v>-77</v>
      </c>
      <c r="P28" s="23">
        <f t="shared" si="19"/>
        <v>-7.6237623762376236E-2</v>
      </c>
      <c r="Q28" s="42">
        <v>437</v>
      </c>
      <c r="R28" s="42">
        <v>330</v>
      </c>
      <c r="S28" s="42">
        <v>178</v>
      </c>
      <c r="T28" s="42">
        <v>38</v>
      </c>
      <c r="U28" s="42">
        <v>11</v>
      </c>
      <c r="V28" s="23">
        <f t="shared" si="20"/>
        <v>0.43963782696177062</v>
      </c>
      <c r="W28" s="23">
        <f t="shared" si="21"/>
        <v>0.33199195171026158</v>
      </c>
      <c r="X28" s="23">
        <f t="shared" si="22"/>
        <v>0.17907444668008049</v>
      </c>
      <c r="Y28" s="23">
        <f t="shared" si="22"/>
        <v>3.8229376257545272E-2</v>
      </c>
      <c r="Z28" s="23">
        <f t="shared" si="22"/>
        <v>1.1066398390342052E-2</v>
      </c>
      <c r="AA28" s="19">
        <v>242</v>
      </c>
      <c r="AB28" s="19">
        <v>99</v>
      </c>
      <c r="AC28" s="19">
        <v>404</v>
      </c>
      <c r="AD28" s="19">
        <v>188</v>
      </c>
      <c r="AE28" s="23">
        <f t="shared" si="23"/>
        <v>0.25937834941050375</v>
      </c>
      <c r="AF28" s="23">
        <f t="shared" si="23"/>
        <v>0.10610932475884244</v>
      </c>
      <c r="AG28" s="23">
        <f t="shared" si="23"/>
        <v>0.43301178992497319</v>
      </c>
      <c r="AH28" s="23">
        <f t="shared" si="23"/>
        <v>0.20150053590568059</v>
      </c>
      <c r="AI28" s="55">
        <v>286</v>
      </c>
      <c r="AJ28" s="23">
        <f t="shared" si="24"/>
        <v>5.2200545002892935E-4</v>
      </c>
      <c r="AK28" s="57">
        <v>321</v>
      </c>
      <c r="AL28" s="54">
        <f t="shared" si="25"/>
        <v>-35</v>
      </c>
      <c r="AM28" s="23">
        <f t="shared" si="26"/>
        <v>-0.10903426791277258</v>
      </c>
      <c r="AN28" s="19">
        <v>68</v>
      </c>
      <c r="AO28" s="19">
        <v>74</v>
      </c>
      <c r="AP28" s="19">
        <v>53</v>
      </c>
      <c r="AQ28" s="19">
        <v>91</v>
      </c>
      <c r="AR28" s="23">
        <f t="shared" si="27"/>
        <v>0.23776223776223776</v>
      </c>
      <c r="AS28" s="23">
        <f t="shared" si="27"/>
        <v>0.25874125874125875</v>
      </c>
      <c r="AT28" s="23">
        <f t="shared" si="27"/>
        <v>0.18531468531468531</v>
      </c>
      <c r="AU28" s="23">
        <f t="shared" si="27"/>
        <v>0.31818181818181818</v>
      </c>
      <c r="AV28" s="19">
        <v>809</v>
      </c>
      <c r="AW28" s="32">
        <f t="shared" si="2"/>
        <v>2.8286713286713288</v>
      </c>
      <c r="AX28" s="19">
        <v>708</v>
      </c>
      <c r="AY28" s="19">
        <v>0</v>
      </c>
      <c r="AZ28" s="19">
        <v>52</v>
      </c>
      <c r="BA28" s="19">
        <v>61</v>
      </c>
      <c r="BB28" s="19">
        <v>59</v>
      </c>
      <c r="BC28" s="23">
        <f t="shared" si="28"/>
        <v>0.80454545454545456</v>
      </c>
      <c r="BD28" s="23">
        <f t="shared" si="28"/>
        <v>0</v>
      </c>
      <c r="BE28" s="23">
        <f t="shared" si="28"/>
        <v>5.909090909090909E-2</v>
      </c>
      <c r="BF28" s="23">
        <f t="shared" si="28"/>
        <v>6.931818181818182E-2</v>
      </c>
      <c r="BG28" s="23">
        <f t="shared" si="28"/>
        <v>6.7045454545454547E-2</v>
      </c>
      <c r="BH28" s="19">
        <v>614</v>
      </c>
      <c r="BI28" s="19">
        <v>172</v>
      </c>
      <c r="BJ28" s="19">
        <v>6</v>
      </c>
      <c r="BK28" s="19">
        <v>141</v>
      </c>
      <c r="BL28" s="23">
        <f t="shared" si="29"/>
        <v>0.65809217577706325</v>
      </c>
      <c r="BM28" s="23">
        <f t="shared" si="30"/>
        <v>0.18435155412647375</v>
      </c>
      <c r="BN28" s="23">
        <f t="shared" si="31"/>
        <v>6.4308681672025723E-3</v>
      </c>
      <c r="BO28" s="23">
        <f t="shared" si="32"/>
        <v>0.15112540192926044</v>
      </c>
      <c r="BP28" s="30">
        <v>2388</v>
      </c>
      <c r="BQ28" s="23">
        <f t="shared" si="33"/>
        <v>3.0670985607241844E-3</v>
      </c>
      <c r="BR28" s="11">
        <v>832</v>
      </c>
      <c r="BS28" s="11">
        <v>2</v>
      </c>
      <c r="BT28" s="11">
        <v>203</v>
      </c>
      <c r="BU28" s="11">
        <v>107</v>
      </c>
      <c r="BV28" s="11">
        <v>1141</v>
      </c>
      <c r="BW28" s="11">
        <v>103</v>
      </c>
      <c r="BX28" s="23">
        <f t="shared" si="34"/>
        <v>0.34840871021775544</v>
      </c>
      <c r="BY28" s="23">
        <f t="shared" si="67"/>
        <v>8.375209380234506E-4</v>
      </c>
      <c r="BZ28" s="23">
        <f t="shared" si="35"/>
        <v>8.5008375209380233E-2</v>
      </c>
      <c r="CA28" s="23">
        <f t="shared" si="35"/>
        <v>4.4807370184254604E-2</v>
      </c>
      <c r="CB28" s="23">
        <f t="shared" si="35"/>
        <v>0.47780569514237858</v>
      </c>
      <c r="CC28" s="23">
        <f t="shared" si="35"/>
        <v>4.3132328308207707E-2</v>
      </c>
      <c r="CD28" s="50">
        <v>1961</v>
      </c>
      <c r="CE28" s="54">
        <f t="shared" si="36"/>
        <v>427</v>
      </c>
      <c r="CF28" s="23">
        <f t="shared" si="37"/>
        <v>0.21774604793472718</v>
      </c>
      <c r="CG28" s="11">
        <v>2383</v>
      </c>
      <c r="CH28" s="11">
        <v>5</v>
      </c>
      <c r="CI28" s="11">
        <v>451</v>
      </c>
      <c r="CJ28" s="64">
        <f t="shared" si="38"/>
        <v>1932</v>
      </c>
      <c r="CK28" s="65">
        <f t="shared" si="39"/>
        <v>5.2838137472283817</v>
      </c>
      <c r="CL28" s="65">
        <f t="shared" si="40"/>
        <v>5.2368421052631575</v>
      </c>
      <c r="CM28" s="44">
        <v>81875</v>
      </c>
      <c r="CN28" s="11">
        <v>69</v>
      </c>
      <c r="CO28" s="11">
        <v>181</v>
      </c>
      <c r="CP28" s="11">
        <v>127</v>
      </c>
      <c r="CQ28" s="11">
        <v>116</v>
      </c>
      <c r="CR28" s="11">
        <v>138</v>
      </c>
      <c r="CS28" s="23">
        <f t="shared" si="41"/>
        <v>0.10935023771790808</v>
      </c>
      <c r="CT28" s="23">
        <f t="shared" si="41"/>
        <v>0.28684627575277338</v>
      </c>
      <c r="CU28" s="23">
        <f t="shared" si="41"/>
        <v>0.20126782884310618</v>
      </c>
      <c r="CV28" s="23">
        <f t="shared" si="41"/>
        <v>0.18383518225039619</v>
      </c>
      <c r="CW28" s="23">
        <f t="shared" si="41"/>
        <v>0.21870047543581617</v>
      </c>
      <c r="CX28" s="23">
        <f t="shared" si="6"/>
        <v>0.11188811188811189</v>
      </c>
      <c r="CY28" s="11">
        <v>32</v>
      </c>
      <c r="CZ28" s="23">
        <f t="shared" si="42"/>
        <v>0.12237330037082818</v>
      </c>
      <c r="DA28" s="11">
        <v>99</v>
      </c>
      <c r="DB28" s="11">
        <v>809</v>
      </c>
      <c r="DC28" s="11">
        <v>212</v>
      </c>
      <c r="DD28" s="11">
        <v>45</v>
      </c>
      <c r="DE28" s="11">
        <v>75</v>
      </c>
      <c r="DF28" s="11">
        <v>22</v>
      </c>
      <c r="DG28" s="11">
        <v>56</v>
      </c>
      <c r="DH28" s="23">
        <f t="shared" si="43"/>
        <v>0.51707317073170733</v>
      </c>
      <c r="DI28" s="23">
        <f t="shared" si="43"/>
        <v>0.10975609756097561</v>
      </c>
      <c r="DJ28" s="23">
        <f t="shared" si="43"/>
        <v>0.18292682926829268</v>
      </c>
      <c r="DK28" s="23">
        <f t="shared" si="43"/>
        <v>5.3658536585365853E-2</v>
      </c>
      <c r="DL28" s="23">
        <f t="shared" si="43"/>
        <v>0.13658536585365855</v>
      </c>
      <c r="DM28" s="23">
        <f t="shared" si="44"/>
        <v>0.60610263522884877</v>
      </c>
      <c r="DN28" s="11">
        <v>437</v>
      </c>
      <c r="DO28" s="11">
        <v>721</v>
      </c>
      <c r="DP28" s="11">
        <v>734</v>
      </c>
      <c r="DQ28" s="11">
        <v>10</v>
      </c>
      <c r="DR28" s="11">
        <v>35</v>
      </c>
      <c r="DS28" s="11">
        <v>30</v>
      </c>
      <c r="DT28" s="23">
        <f t="shared" si="45"/>
        <v>0.90729295426452405</v>
      </c>
      <c r="DU28" s="23">
        <f t="shared" si="45"/>
        <v>1.2360939431396786E-2</v>
      </c>
      <c r="DV28" s="23">
        <f t="shared" si="45"/>
        <v>4.3263288009888753E-2</v>
      </c>
      <c r="DW28" s="23">
        <f t="shared" si="45"/>
        <v>3.7082818294190356E-2</v>
      </c>
      <c r="DX28" s="10">
        <v>317</v>
      </c>
      <c r="DY28" s="23">
        <f t="shared" si="46"/>
        <v>5.1311519193259901E-4</v>
      </c>
      <c r="DZ28" s="20">
        <v>260</v>
      </c>
      <c r="EA28" s="20">
        <v>26</v>
      </c>
      <c r="EB28" s="23">
        <f t="shared" si="47"/>
        <v>0.90909090909090906</v>
      </c>
      <c r="EC28" s="23">
        <f t="shared" si="47"/>
        <v>9.0909090909090912E-2</v>
      </c>
      <c r="ED28" s="12">
        <v>232500</v>
      </c>
      <c r="EE28" s="45">
        <v>0</v>
      </c>
      <c r="EF28" s="16">
        <v>2002</v>
      </c>
      <c r="EG28" s="16">
        <v>192</v>
      </c>
      <c r="EH28" s="16">
        <v>2</v>
      </c>
      <c r="EI28" s="16">
        <v>2</v>
      </c>
      <c r="EJ28" s="16">
        <v>27</v>
      </c>
      <c r="EK28" s="16">
        <v>94</v>
      </c>
      <c r="EL28" s="23">
        <f t="shared" si="48"/>
        <v>0.60567823343848581</v>
      </c>
      <c r="EM28" s="23">
        <f t="shared" si="48"/>
        <v>6.3091482649842269E-3</v>
      </c>
      <c r="EN28" s="23">
        <f t="shared" si="48"/>
        <v>6.3091482649842269E-3</v>
      </c>
      <c r="EO28" s="23">
        <f t="shared" si="48"/>
        <v>8.5173501577287064E-2</v>
      </c>
      <c r="EP28" s="23">
        <f t="shared" si="48"/>
        <v>0.29652996845425866</v>
      </c>
      <c r="EQ28" s="21">
        <v>286</v>
      </c>
      <c r="ER28" s="21">
        <v>31</v>
      </c>
      <c r="ES28" s="23">
        <f t="shared" si="49"/>
        <v>0.90220820189274453</v>
      </c>
      <c r="ET28" s="23">
        <f t="shared" si="49"/>
        <v>9.7791798107255523E-2</v>
      </c>
      <c r="EU28" s="21">
        <v>11</v>
      </c>
      <c r="EV28" s="21">
        <v>133</v>
      </c>
      <c r="EW28" s="21">
        <v>101</v>
      </c>
      <c r="EX28" s="21">
        <v>41</v>
      </c>
      <c r="EY28" s="23">
        <f t="shared" si="50"/>
        <v>3.8461538461538464E-2</v>
      </c>
      <c r="EZ28" s="23">
        <f t="shared" si="50"/>
        <v>0.46503496503496505</v>
      </c>
      <c r="FA28" s="23">
        <f t="shared" si="50"/>
        <v>0.35314685314685312</v>
      </c>
      <c r="FB28" s="23">
        <f t="shared" si="50"/>
        <v>0.14335664335664336</v>
      </c>
      <c r="FC28" s="33">
        <v>23612930</v>
      </c>
      <c r="FD28" s="33">
        <v>36753010</v>
      </c>
      <c r="FE28" s="33">
        <v>21138020</v>
      </c>
      <c r="FF28" s="33">
        <v>14118650</v>
      </c>
      <c r="FG28" s="23">
        <f t="shared" si="51"/>
        <v>0.2469387731625397</v>
      </c>
      <c r="FH28" s="23">
        <f t="shared" si="51"/>
        <v>0.38435480897248048</v>
      </c>
      <c r="FI28" s="23">
        <f t="shared" si="51"/>
        <v>0.22105671451553141</v>
      </c>
      <c r="FJ28" s="23">
        <f t="shared" si="51"/>
        <v>0.14764970334944841</v>
      </c>
      <c r="FK28" s="33">
        <v>67.052751000000001</v>
      </c>
      <c r="FL28" s="23">
        <f t="shared" si="12"/>
        <v>3.7792361498079692E-2</v>
      </c>
      <c r="FM28" s="23">
        <f t="shared" si="52"/>
        <v>0.35414698789045851</v>
      </c>
      <c r="FN28" s="33">
        <v>628.34204731095042</v>
      </c>
      <c r="FO28" s="37">
        <v>1787.0503902662992</v>
      </c>
      <c r="FP28" s="37">
        <v>527.49315778829498</v>
      </c>
      <c r="FQ28" s="37">
        <v>587.52143101979561</v>
      </c>
      <c r="FR28" s="23">
        <f t="shared" si="53"/>
        <v>0.29517531271722564</v>
      </c>
      <c r="FS28" s="23">
        <f t="shared" si="54"/>
        <v>-0.10217205715765298</v>
      </c>
      <c r="FT28" s="38">
        <f t="shared" si="55"/>
        <v>-60.028273231500634</v>
      </c>
      <c r="FU28" s="46">
        <v>323</v>
      </c>
      <c r="FV28" s="46">
        <v>31</v>
      </c>
      <c r="FW28" s="46">
        <v>7</v>
      </c>
      <c r="FX28" s="46">
        <v>3</v>
      </c>
      <c r="FY28" s="46">
        <v>41</v>
      </c>
      <c r="FZ28" s="46">
        <v>0</v>
      </c>
      <c r="GA28" s="23">
        <f t="shared" si="56"/>
        <v>0.79753086419753083</v>
      </c>
      <c r="GB28" s="23">
        <f t="shared" si="57"/>
        <v>7.6543209876543214E-2</v>
      </c>
      <c r="GC28" s="23">
        <f t="shared" si="58"/>
        <v>1.7283950617283949E-2</v>
      </c>
      <c r="GD28" s="23">
        <f t="shared" si="59"/>
        <v>7.4074074074074077E-3</v>
      </c>
      <c r="GE28" s="23">
        <f t="shared" si="60"/>
        <v>0.10123456790123457</v>
      </c>
      <c r="GF28" s="23">
        <f t="shared" si="61"/>
        <v>0</v>
      </c>
      <c r="GG28" s="46">
        <v>182</v>
      </c>
      <c r="GH28" s="46">
        <v>364</v>
      </c>
      <c r="GI28" s="23">
        <f t="shared" si="62"/>
        <v>0.5</v>
      </c>
      <c r="GJ28" s="22">
        <v>25</v>
      </c>
      <c r="GK28" s="22">
        <v>57</v>
      </c>
      <c r="GL28" s="22">
        <v>204</v>
      </c>
      <c r="GM28" s="23">
        <f t="shared" si="63"/>
        <v>8.7412587412587409E-2</v>
      </c>
      <c r="GN28" s="23">
        <f t="shared" si="63"/>
        <v>0.1993006993006993</v>
      </c>
      <c r="GO28" s="23">
        <f t="shared" si="63"/>
        <v>0.71328671328671334</v>
      </c>
      <c r="GP28" s="68">
        <v>616</v>
      </c>
      <c r="GQ28" s="23">
        <f t="shared" si="64"/>
        <v>0.61971830985915488</v>
      </c>
      <c r="GR28" s="17">
        <v>2.5062630000000001</v>
      </c>
      <c r="GS28" s="68">
        <v>228</v>
      </c>
      <c r="GT28" s="23">
        <f t="shared" si="65"/>
        <v>0.22937625754527163</v>
      </c>
      <c r="GU28" s="18">
        <v>16</v>
      </c>
    </row>
    <row r="29" spans="1:203" x14ac:dyDescent="0.25">
      <c r="A29" s="60" t="s">
        <v>32</v>
      </c>
      <c r="B29" s="13" t="s">
        <v>126</v>
      </c>
      <c r="C29" s="62">
        <v>5.1494570127000001</v>
      </c>
      <c r="D29" s="62">
        <v>3295.6658252350003</v>
      </c>
      <c r="E29" s="13" t="s">
        <v>295</v>
      </c>
      <c r="F29" s="13" t="s">
        <v>151</v>
      </c>
      <c r="G29" s="71">
        <v>8719</v>
      </c>
      <c r="H29" s="23">
        <f t="shared" si="15"/>
        <v>6.8934873582502448E-3</v>
      </c>
      <c r="I29" s="41">
        <v>8405</v>
      </c>
      <c r="J29" s="54">
        <f t="shared" si="16"/>
        <v>314</v>
      </c>
      <c r="K29" s="23">
        <f t="shared" si="17"/>
        <v>3.7358715050565143E-2</v>
      </c>
      <c r="L29" s="54">
        <f t="shared" si="66"/>
        <v>1693.1882290689114</v>
      </c>
      <c r="M29" s="42">
        <v>8375</v>
      </c>
      <c r="N29" s="42">
        <v>8337</v>
      </c>
      <c r="O29" s="27">
        <f t="shared" si="18"/>
        <v>38</v>
      </c>
      <c r="P29" s="23">
        <f t="shared" si="19"/>
        <v>4.5579944824277316E-3</v>
      </c>
      <c r="Q29" s="42">
        <v>7489</v>
      </c>
      <c r="R29" s="42">
        <v>265</v>
      </c>
      <c r="S29" s="42">
        <v>598</v>
      </c>
      <c r="T29" s="42">
        <v>201</v>
      </c>
      <c r="U29" s="42">
        <v>166</v>
      </c>
      <c r="V29" s="23">
        <f t="shared" si="20"/>
        <v>0.85892877623580688</v>
      </c>
      <c r="W29" s="23">
        <f t="shared" si="21"/>
        <v>3.0393393737813971E-2</v>
      </c>
      <c r="X29" s="23">
        <f t="shared" si="22"/>
        <v>6.8585847000802849E-2</v>
      </c>
      <c r="Y29" s="23">
        <f t="shared" si="22"/>
        <v>2.3053102420002292E-2</v>
      </c>
      <c r="Z29" s="23">
        <f t="shared" si="22"/>
        <v>1.9038880605574033E-2</v>
      </c>
      <c r="AA29" s="19">
        <v>1696</v>
      </c>
      <c r="AB29" s="19">
        <v>1042</v>
      </c>
      <c r="AC29" s="19">
        <v>3526</v>
      </c>
      <c r="AD29" s="19">
        <v>2111</v>
      </c>
      <c r="AE29" s="23">
        <f t="shared" si="23"/>
        <v>0.20250746268656716</v>
      </c>
      <c r="AF29" s="23">
        <f t="shared" si="23"/>
        <v>0.1244179104477612</v>
      </c>
      <c r="AG29" s="23">
        <f t="shared" si="23"/>
        <v>0.42101492537313434</v>
      </c>
      <c r="AH29" s="23">
        <f t="shared" si="23"/>
        <v>0.25205970149253731</v>
      </c>
      <c r="AI29" s="55">
        <v>3387</v>
      </c>
      <c r="AJ29" s="23">
        <f t="shared" si="24"/>
        <v>6.1819316756922503E-3</v>
      </c>
      <c r="AK29" s="57">
        <v>3110</v>
      </c>
      <c r="AL29" s="54">
        <f t="shared" si="25"/>
        <v>277</v>
      </c>
      <c r="AM29" s="23">
        <f t="shared" si="26"/>
        <v>8.9067524115755622E-2</v>
      </c>
      <c r="AN29" s="19">
        <v>810</v>
      </c>
      <c r="AO29" s="19">
        <v>1271</v>
      </c>
      <c r="AP29" s="19">
        <v>610</v>
      </c>
      <c r="AQ29" s="19">
        <v>696</v>
      </c>
      <c r="AR29" s="23">
        <f t="shared" si="27"/>
        <v>0.23914968999114261</v>
      </c>
      <c r="AS29" s="23">
        <f t="shared" si="27"/>
        <v>0.3752583407144966</v>
      </c>
      <c r="AT29" s="23">
        <f t="shared" si="27"/>
        <v>0.18010038382049012</v>
      </c>
      <c r="AU29" s="23">
        <f t="shared" si="27"/>
        <v>0.20549158547387067</v>
      </c>
      <c r="AV29" s="19">
        <v>8290</v>
      </c>
      <c r="AW29" s="32">
        <f t="shared" si="2"/>
        <v>2.447593740773546</v>
      </c>
      <c r="AX29" s="19">
        <v>7033</v>
      </c>
      <c r="AY29" s="19">
        <v>146</v>
      </c>
      <c r="AZ29" s="19">
        <v>611</v>
      </c>
      <c r="BA29" s="19">
        <v>153</v>
      </c>
      <c r="BB29" s="19">
        <v>47</v>
      </c>
      <c r="BC29" s="23">
        <f t="shared" si="28"/>
        <v>0.88022528160200253</v>
      </c>
      <c r="BD29" s="23">
        <f t="shared" si="28"/>
        <v>1.8272841051314142E-2</v>
      </c>
      <c r="BE29" s="23">
        <f t="shared" si="28"/>
        <v>7.6470588235294124E-2</v>
      </c>
      <c r="BF29" s="23">
        <f t="shared" si="28"/>
        <v>1.9148936170212766E-2</v>
      </c>
      <c r="BG29" s="23">
        <f t="shared" si="28"/>
        <v>5.8823529411764705E-3</v>
      </c>
      <c r="BH29" s="19">
        <v>6649</v>
      </c>
      <c r="BI29" s="19">
        <v>862</v>
      </c>
      <c r="BJ29" s="19">
        <v>90</v>
      </c>
      <c r="BK29" s="19">
        <v>774</v>
      </c>
      <c r="BL29" s="23">
        <f t="shared" si="29"/>
        <v>0.79391044776119402</v>
      </c>
      <c r="BM29" s="23">
        <f t="shared" si="30"/>
        <v>0.10292537313432835</v>
      </c>
      <c r="BN29" s="23">
        <f t="shared" si="31"/>
        <v>1.0746268656716417E-2</v>
      </c>
      <c r="BO29" s="23">
        <f t="shared" si="32"/>
        <v>9.2417910447761195E-2</v>
      </c>
      <c r="BP29" s="30">
        <v>9034</v>
      </c>
      <c r="BQ29" s="23">
        <f t="shared" si="33"/>
        <v>1.1603085593627422E-2</v>
      </c>
      <c r="BR29" s="11">
        <v>2363</v>
      </c>
      <c r="BS29" s="11">
        <v>2013</v>
      </c>
      <c r="BT29" s="11">
        <v>750</v>
      </c>
      <c r="BU29" s="11">
        <v>1084</v>
      </c>
      <c r="BV29" s="11">
        <v>1832</v>
      </c>
      <c r="BW29" s="11">
        <v>992</v>
      </c>
      <c r="BX29" s="23">
        <f t="shared" si="34"/>
        <v>0.26156741199911443</v>
      </c>
      <c r="BY29" s="23">
        <f t="shared" si="67"/>
        <v>0.22282488377241533</v>
      </c>
      <c r="BZ29" s="23">
        <f t="shared" si="35"/>
        <v>8.3019703342926715E-2</v>
      </c>
      <c r="CA29" s="23">
        <f t="shared" si="35"/>
        <v>0.11999114456497675</v>
      </c>
      <c r="CB29" s="23">
        <f t="shared" si="35"/>
        <v>0.20278946203232234</v>
      </c>
      <c r="CC29" s="23">
        <f t="shared" si="35"/>
        <v>0.1098073942882444</v>
      </c>
      <c r="CD29" s="50">
        <v>7814</v>
      </c>
      <c r="CE29" s="54">
        <f t="shared" si="36"/>
        <v>1220</v>
      </c>
      <c r="CF29" s="23">
        <f t="shared" si="37"/>
        <v>0.15613002303557716</v>
      </c>
      <c r="CG29" s="11">
        <v>8772</v>
      </c>
      <c r="CH29" s="11">
        <v>262</v>
      </c>
      <c r="CI29" s="11">
        <v>4217</v>
      </c>
      <c r="CJ29" s="64">
        <f t="shared" si="38"/>
        <v>4555</v>
      </c>
      <c r="CK29" s="65">
        <f t="shared" si="39"/>
        <v>2.0801517666587621</v>
      </c>
      <c r="CL29" s="65">
        <f t="shared" si="40"/>
        <v>2.0169680732306317</v>
      </c>
      <c r="CM29" s="44">
        <v>108652</v>
      </c>
      <c r="CN29" s="11">
        <v>163</v>
      </c>
      <c r="CO29" s="11">
        <v>1218</v>
      </c>
      <c r="CP29" s="11">
        <v>1272</v>
      </c>
      <c r="CQ29" s="11">
        <v>1796</v>
      </c>
      <c r="CR29" s="11">
        <v>1650</v>
      </c>
      <c r="CS29" s="23">
        <f t="shared" si="41"/>
        <v>2.6725692736514182E-2</v>
      </c>
      <c r="CT29" s="23">
        <f t="shared" si="41"/>
        <v>0.19970486965076242</v>
      </c>
      <c r="CU29" s="23">
        <f t="shared" si="41"/>
        <v>0.20855878012788981</v>
      </c>
      <c r="CV29" s="23">
        <f t="shared" si="41"/>
        <v>0.294474504017052</v>
      </c>
      <c r="CW29" s="23">
        <f t="shared" si="41"/>
        <v>0.27053615346778159</v>
      </c>
      <c r="CX29" s="23">
        <f t="shared" si="6"/>
        <v>0.10806023029229407</v>
      </c>
      <c r="CY29" s="11">
        <v>366</v>
      </c>
      <c r="CZ29" s="23">
        <f t="shared" si="42"/>
        <v>2.0791014458119251E-2</v>
      </c>
      <c r="DA29" s="11">
        <v>174</v>
      </c>
      <c r="DB29" s="11">
        <v>8369</v>
      </c>
      <c r="DC29" s="11">
        <v>2271</v>
      </c>
      <c r="DD29" s="11">
        <v>422</v>
      </c>
      <c r="DE29" s="11">
        <v>887</v>
      </c>
      <c r="DF29" s="11">
        <v>112</v>
      </c>
      <c r="DG29" s="11">
        <v>286</v>
      </c>
      <c r="DH29" s="23">
        <f t="shared" si="43"/>
        <v>0.57088989441930615</v>
      </c>
      <c r="DI29" s="23">
        <f t="shared" si="43"/>
        <v>0.10608345902463549</v>
      </c>
      <c r="DJ29" s="23">
        <f t="shared" si="43"/>
        <v>0.22297637003519358</v>
      </c>
      <c r="DK29" s="23">
        <f t="shared" si="43"/>
        <v>2.815485168426345E-2</v>
      </c>
      <c r="DL29" s="23">
        <f t="shared" si="43"/>
        <v>7.1895424836601302E-2</v>
      </c>
      <c r="DM29" s="23">
        <f t="shared" si="44"/>
        <v>0.6109033371691599</v>
      </c>
      <c r="DN29" s="11">
        <v>4247</v>
      </c>
      <c r="DO29" s="11">
        <v>6952</v>
      </c>
      <c r="DP29" s="11">
        <v>7191</v>
      </c>
      <c r="DQ29" s="11">
        <v>630</v>
      </c>
      <c r="DR29" s="11">
        <v>145</v>
      </c>
      <c r="DS29" s="11">
        <v>324</v>
      </c>
      <c r="DT29" s="23">
        <f t="shared" si="45"/>
        <v>0.86743063932448738</v>
      </c>
      <c r="DU29" s="23">
        <f t="shared" si="45"/>
        <v>7.5995174909529548E-2</v>
      </c>
      <c r="DV29" s="23">
        <f t="shared" si="45"/>
        <v>1.7490952955367914E-2</v>
      </c>
      <c r="DW29" s="23">
        <f t="shared" si="45"/>
        <v>3.9083232810615202E-2</v>
      </c>
      <c r="DX29" s="10">
        <v>3470</v>
      </c>
      <c r="DY29" s="23">
        <f t="shared" si="46"/>
        <v>5.6167498927637812E-3</v>
      </c>
      <c r="DZ29" s="20">
        <v>3146</v>
      </c>
      <c r="EA29" s="20">
        <v>241</v>
      </c>
      <c r="EB29" s="23">
        <f t="shared" si="47"/>
        <v>0.92884558606436374</v>
      </c>
      <c r="EC29" s="23">
        <f t="shared" si="47"/>
        <v>7.1154413935636263E-2</v>
      </c>
      <c r="ED29" s="12">
        <v>350000</v>
      </c>
      <c r="EE29" s="45">
        <v>1500</v>
      </c>
      <c r="EF29" s="16">
        <v>1979</v>
      </c>
      <c r="EG29" s="16">
        <v>3291</v>
      </c>
      <c r="EH29" s="16">
        <v>112</v>
      </c>
      <c r="EI29" s="16">
        <v>0</v>
      </c>
      <c r="EJ29" s="16">
        <v>67</v>
      </c>
      <c r="EK29" s="16">
        <v>0</v>
      </c>
      <c r="EL29" s="23">
        <f t="shared" si="48"/>
        <v>0.94841498559077808</v>
      </c>
      <c r="EM29" s="23">
        <f t="shared" si="48"/>
        <v>3.2276657060518729E-2</v>
      </c>
      <c r="EN29" s="23">
        <f t="shared" si="48"/>
        <v>0</v>
      </c>
      <c r="EO29" s="23">
        <f t="shared" si="48"/>
        <v>1.9308357348703169E-2</v>
      </c>
      <c r="EP29" s="23">
        <f t="shared" si="48"/>
        <v>0</v>
      </c>
      <c r="EQ29" s="21">
        <v>3387</v>
      </c>
      <c r="ER29" s="21">
        <v>83</v>
      </c>
      <c r="ES29" s="23">
        <f t="shared" si="49"/>
        <v>0.97608069164265132</v>
      </c>
      <c r="ET29" s="23">
        <f t="shared" si="49"/>
        <v>2.3919308357348703E-2</v>
      </c>
      <c r="EU29" s="21">
        <v>115</v>
      </c>
      <c r="EV29" s="21">
        <v>1170</v>
      </c>
      <c r="EW29" s="21">
        <v>859</v>
      </c>
      <c r="EX29" s="21">
        <v>1243</v>
      </c>
      <c r="EY29" s="23">
        <f t="shared" si="50"/>
        <v>3.3953351048125184E-2</v>
      </c>
      <c r="EZ29" s="23">
        <f t="shared" si="50"/>
        <v>0.34543844109831712</v>
      </c>
      <c r="FA29" s="23">
        <f t="shared" si="50"/>
        <v>0.25361677000295246</v>
      </c>
      <c r="FB29" s="23">
        <f t="shared" si="50"/>
        <v>0.36699143785060523</v>
      </c>
      <c r="FC29" s="33">
        <v>371566890</v>
      </c>
      <c r="FD29" s="33">
        <v>60156290</v>
      </c>
      <c r="FE29" s="33">
        <v>22433590</v>
      </c>
      <c r="FF29" s="33">
        <v>5329750</v>
      </c>
      <c r="FG29" s="23">
        <f t="shared" si="51"/>
        <v>0.80865678061676327</v>
      </c>
      <c r="FH29" s="23">
        <f t="shared" si="51"/>
        <v>0.1309206851160726</v>
      </c>
      <c r="FI29" s="23">
        <f t="shared" si="51"/>
        <v>4.8823173310938481E-2</v>
      </c>
      <c r="FJ29" s="23">
        <f t="shared" si="51"/>
        <v>1.1599360956225659E-2</v>
      </c>
      <c r="FK29" s="33">
        <v>32.062618999999998</v>
      </c>
      <c r="FL29" s="23">
        <f t="shared" si="12"/>
        <v>9.7287227225817847E-3</v>
      </c>
      <c r="FM29" s="23">
        <f t="shared" si="52"/>
        <v>9.120304271108251E-2</v>
      </c>
      <c r="FN29" s="33">
        <v>300.57475102036273</v>
      </c>
      <c r="FO29" s="37">
        <v>3263.4816115702479</v>
      </c>
      <c r="FP29" s="37">
        <v>893.41988103340395</v>
      </c>
      <c r="FQ29" s="37">
        <v>966.94030642089706</v>
      </c>
      <c r="FR29" s="23">
        <f t="shared" si="53"/>
        <v>0.27376280530152231</v>
      </c>
      <c r="FS29" s="23">
        <f t="shared" si="54"/>
        <v>-7.6034089073840488E-2</v>
      </c>
      <c r="FT29" s="38">
        <f t="shared" si="55"/>
        <v>-73.520425387493106</v>
      </c>
      <c r="FU29" s="46">
        <v>3425</v>
      </c>
      <c r="FV29" s="46">
        <v>115</v>
      </c>
      <c r="FW29" s="46">
        <v>0</v>
      </c>
      <c r="FX29" s="46">
        <v>39</v>
      </c>
      <c r="FY29" s="46">
        <v>356</v>
      </c>
      <c r="FZ29" s="46">
        <v>15</v>
      </c>
      <c r="GA29" s="23">
        <f t="shared" si="56"/>
        <v>0.86708860759493667</v>
      </c>
      <c r="GB29" s="23">
        <f t="shared" si="57"/>
        <v>2.911392405063291E-2</v>
      </c>
      <c r="GC29" s="23">
        <f t="shared" si="58"/>
        <v>0</v>
      </c>
      <c r="GD29" s="23">
        <f t="shared" si="59"/>
        <v>9.8734177215189876E-3</v>
      </c>
      <c r="GE29" s="23">
        <f t="shared" si="60"/>
        <v>9.0126582278481013E-2</v>
      </c>
      <c r="GF29" s="23">
        <f t="shared" si="61"/>
        <v>3.7974683544303796E-3</v>
      </c>
      <c r="GG29" s="46">
        <v>1097</v>
      </c>
      <c r="GH29" s="46">
        <v>3594</v>
      </c>
      <c r="GI29" s="23">
        <f t="shared" si="62"/>
        <v>0.3052309404563161</v>
      </c>
      <c r="GJ29" s="22">
        <v>189</v>
      </c>
      <c r="GK29" s="22">
        <v>663</v>
      </c>
      <c r="GL29" s="22">
        <v>2535</v>
      </c>
      <c r="GM29" s="23">
        <f t="shared" si="63"/>
        <v>5.5801594331266607E-2</v>
      </c>
      <c r="GN29" s="23">
        <f t="shared" si="63"/>
        <v>0.19574844995571303</v>
      </c>
      <c r="GO29" s="23">
        <f t="shared" si="63"/>
        <v>0.74844995571302042</v>
      </c>
      <c r="GP29" s="68">
        <v>1235</v>
      </c>
      <c r="GQ29" s="23">
        <f t="shared" si="64"/>
        <v>0.14164468402339717</v>
      </c>
      <c r="GR29" s="17">
        <v>1.3440719999999999</v>
      </c>
      <c r="GS29" s="68">
        <v>1076</v>
      </c>
      <c r="GT29" s="23">
        <f t="shared" si="65"/>
        <v>0.1234086477807088</v>
      </c>
      <c r="GU29" s="18">
        <v>19</v>
      </c>
    </row>
    <row r="30" spans="1:203" x14ac:dyDescent="0.25">
      <c r="A30" s="60" t="s">
        <v>33</v>
      </c>
      <c r="B30" s="13" t="s">
        <v>125</v>
      </c>
      <c r="C30" s="62">
        <v>1.9583242965000001</v>
      </c>
      <c r="D30" s="62">
        <v>1253.3326218250002</v>
      </c>
      <c r="E30" s="13" t="s">
        <v>295</v>
      </c>
      <c r="F30" s="13" t="s">
        <v>152</v>
      </c>
      <c r="G30" s="71">
        <v>662</v>
      </c>
      <c r="H30" s="23">
        <f t="shared" si="15"/>
        <v>5.2339587466012868E-4</v>
      </c>
      <c r="I30" s="41">
        <v>967</v>
      </c>
      <c r="J30" s="54">
        <f t="shared" si="16"/>
        <v>-305</v>
      </c>
      <c r="K30" s="23">
        <f t="shared" si="17"/>
        <v>-0.31540847983453979</v>
      </c>
      <c r="L30" s="54">
        <f t="shared" si="66"/>
        <v>338.04411311403038</v>
      </c>
      <c r="M30" s="42">
        <v>764</v>
      </c>
      <c r="N30" s="42">
        <v>950</v>
      </c>
      <c r="O30" s="27">
        <f t="shared" si="18"/>
        <v>-186</v>
      </c>
      <c r="P30" s="23">
        <f t="shared" si="19"/>
        <v>-0.19578947368421051</v>
      </c>
      <c r="Q30" s="42">
        <v>73</v>
      </c>
      <c r="R30" s="42">
        <v>561</v>
      </c>
      <c r="S30" s="42">
        <v>1</v>
      </c>
      <c r="T30" s="42">
        <v>13</v>
      </c>
      <c r="U30" s="42">
        <v>14</v>
      </c>
      <c r="V30" s="23">
        <f t="shared" si="20"/>
        <v>0.11027190332326284</v>
      </c>
      <c r="W30" s="23">
        <f t="shared" si="21"/>
        <v>0.84743202416918428</v>
      </c>
      <c r="X30" s="23">
        <f t="shared" si="22"/>
        <v>1.5105740181268882E-3</v>
      </c>
      <c r="Y30" s="23">
        <f t="shared" si="22"/>
        <v>1.9637462235649546E-2</v>
      </c>
      <c r="Z30" s="23">
        <f t="shared" si="22"/>
        <v>2.1148036253776436E-2</v>
      </c>
      <c r="AA30" s="19">
        <v>92</v>
      </c>
      <c r="AB30" s="19">
        <v>301</v>
      </c>
      <c r="AC30" s="19">
        <v>206</v>
      </c>
      <c r="AD30" s="19">
        <v>165</v>
      </c>
      <c r="AE30" s="23">
        <f t="shared" si="23"/>
        <v>0.12041884816753927</v>
      </c>
      <c r="AF30" s="23">
        <f t="shared" si="23"/>
        <v>0.39397905759162305</v>
      </c>
      <c r="AG30" s="23">
        <f t="shared" si="23"/>
        <v>0.26963350785340312</v>
      </c>
      <c r="AH30" s="23">
        <f t="shared" si="23"/>
        <v>0.21596858638743455</v>
      </c>
      <c r="AI30" s="55">
        <v>248</v>
      </c>
      <c r="AJ30" s="23">
        <f t="shared" si="24"/>
        <v>4.526480825425681E-4</v>
      </c>
      <c r="AK30" s="57">
        <v>259</v>
      </c>
      <c r="AL30" s="54">
        <f t="shared" si="25"/>
        <v>-11</v>
      </c>
      <c r="AM30" s="23">
        <f t="shared" si="26"/>
        <v>-4.2471042471042469E-2</v>
      </c>
      <c r="AN30" s="19">
        <v>153</v>
      </c>
      <c r="AO30" s="19">
        <v>62</v>
      </c>
      <c r="AP30" s="19">
        <v>16</v>
      </c>
      <c r="AQ30" s="19">
        <v>17</v>
      </c>
      <c r="AR30" s="23">
        <f t="shared" si="27"/>
        <v>0.61693548387096775</v>
      </c>
      <c r="AS30" s="23">
        <f t="shared" si="27"/>
        <v>0.25</v>
      </c>
      <c r="AT30" s="23">
        <f t="shared" si="27"/>
        <v>6.4516129032258063E-2</v>
      </c>
      <c r="AU30" s="23">
        <f t="shared" si="27"/>
        <v>6.8548387096774188E-2</v>
      </c>
      <c r="AV30" s="19">
        <v>410</v>
      </c>
      <c r="AW30" s="32">
        <f t="shared" si="2"/>
        <v>1.653225806451613</v>
      </c>
      <c r="AX30" s="19">
        <v>713</v>
      </c>
      <c r="AY30" s="19">
        <v>32</v>
      </c>
      <c r="AZ30" s="19">
        <v>0</v>
      </c>
      <c r="BA30" s="19">
        <v>0</v>
      </c>
      <c r="BB30" s="19">
        <v>12</v>
      </c>
      <c r="BC30" s="23">
        <f t="shared" si="28"/>
        <v>0.94187582562747685</v>
      </c>
      <c r="BD30" s="23">
        <f t="shared" si="28"/>
        <v>4.2272126816380449E-2</v>
      </c>
      <c r="BE30" s="23">
        <f t="shared" si="28"/>
        <v>0</v>
      </c>
      <c r="BF30" s="23">
        <f t="shared" si="28"/>
        <v>0</v>
      </c>
      <c r="BG30" s="23">
        <f t="shared" si="28"/>
        <v>1.5852047556142668E-2</v>
      </c>
      <c r="BH30" s="19">
        <v>603</v>
      </c>
      <c r="BI30" s="19">
        <v>130</v>
      </c>
      <c r="BJ30" s="19">
        <v>14</v>
      </c>
      <c r="BK30" s="19">
        <v>17</v>
      </c>
      <c r="BL30" s="23">
        <f t="shared" si="29"/>
        <v>0.78926701570680624</v>
      </c>
      <c r="BM30" s="23">
        <f t="shared" si="30"/>
        <v>0.17015706806282724</v>
      </c>
      <c r="BN30" s="23">
        <f t="shared" si="31"/>
        <v>1.832460732984293E-2</v>
      </c>
      <c r="BO30" s="23">
        <f t="shared" si="32"/>
        <v>2.2251308900523559E-2</v>
      </c>
      <c r="BP30" s="30">
        <v>2426</v>
      </c>
      <c r="BQ30" s="23">
        <f t="shared" si="33"/>
        <v>3.1159049867323582E-3</v>
      </c>
      <c r="BR30" s="11">
        <v>507</v>
      </c>
      <c r="BS30" s="11">
        <v>28</v>
      </c>
      <c r="BT30" s="11">
        <v>361</v>
      </c>
      <c r="BU30" s="11">
        <v>1013</v>
      </c>
      <c r="BV30" s="11">
        <v>80</v>
      </c>
      <c r="BW30" s="11">
        <v>437</v>
      </c>
      <c r="BX30" s="23">
        <f t="shared" si="34"/>
        <v>0.20898598516075845</v>
      </c>
      <c r="BY30" s="23">
        <f t="shared" si="67"/>
        <v>1.1541632316570486E-2</v>
      </c>
      <c r="BZ30" s="23">
        <f t="shared" si="35"/>
        <v>0.14880461665292663</v>
      </c>
      <c r="CA30" s="23">
        <f t="shared" si="35"/>
        <v>0.41755976916735366</v>
      </c>
      <c r="CB30" s="23">
        <f t="shared" si="35"/>
        <v>3.2976092333058531E-2</v>
      </c>
      <c r="CC30" s="23">
        <f t="shared" si="35"/>
        <v>0.18013190436933224</v>
      </c>
      <c r="CD30" s="50">
        <v>2321</v>
      </c>
      <c r="CE30" s="54">
        <f t="shared" si="36"/>
        <v>105</v>
      </c>
      <c r="CF30" s="23">
        <f t="shared" si="37"/>
        <v>4.5239121068504952E-2</v>
      </c>
      <c r="CG30" s="11">
        <v>2423</v>
      </c>
      <c r="CH30" s="11">
        <v>3</v>
      </c>
      <c r="CI30" s="11">
        <v>292</v>
      </c>
      <c r="CJ30" s="64">
        <f t="shared" si="38"/>
        <v>2131</v>
      </c>
      <c r="CK30" s="65">
        <f t="shared" si="39"/>
        <v>8.2979452054794525</v>
      </c>
      <c r="CL30" s="65">
        <f t="shared" si="40"/>
        <v>8.2237288135593225</v>
      </c>
      <c r="CM30" s="44">
        <v>26250</v>
      </c>
      <c r="CN30" s="11">
        <v>121</v>
      </c>
      <c r="CO30" s="11">
        <v>144</v>
      </c>
      <c r="CP30" s="11">
        <v>228</v>
      </c>
      <c r="CQ30" s="11">
        <v>39</v>
      </c>
      <c r="CR30" s="11">
        <v>13</v>
      </c>
      <c r="CS30" s="23">
        <f t="shared" si="41"/>
        <v>0.22201834862385322</v>
      </c>
      <c r="CT30" s="23">
        <f t="shared" si="41"/>
        <v>0.26422018348623855</v>
      </c>
      <c r="CU30" s="23">
        <f t="shared" si="41"/>
        <v>0.41834862385321103</v>
      </c>
      <c r="CV30" s="23">
        <f t="shared" si="41"/>
        <v>7.155963302752294E-2</v>
      </c>
      <c r="CW30" s="23">
        <f t="shared" si="41"/>
        <v>2.3853211009174313E-2</v>
      </c>
      <c r="CX30" s="23">
        <f t="shared" si="6"/>
        <v>4.8387096774193547E-2</v>
      </c>
      <c r="CY30" s="11">
        <v>12</v>
      </c>
      <c r="CZ30" s="23">
        <f t="shared" si="42"/>
        <v>0.33720930232558138</v>
      </c>
      <c r="DA30" s="11">
        <v>174</v>
      </c>
      <c r="DB30" s="11">
        <v>516</v>
      </c>
      <c r="DC30" s="11">
        <v>62</v>
      </c>
      <c r="DD30" s="11">
        <v>83</v>
      </c>
      <c r="DE30" s="11">
        <v>36</v>
      </c>
      <c r="DF30" s="11">
        <v>0</v>
      </c>
      <c r="DG30" s="11">
        <v>39</v>
      </c>
      <c r="DH30" s="23">
        <f t="shared" si="43"/>
        <v>0.2818181818181818</v>
      </c>
      <c r="DI30" s="23">
        <f t="shared" si="43"/>
        <v>0.37727272727272726</v>
      </c>
      <c r="DJ30" s="23">
        <f t="shared" si="43"/>
        <v>0.16363636363636364</v>
      </c>
      <c r="DK30" s="23">
        <f t="shared" si="43"/>
        <v>0</v>
      </c>
      <c r="DL30" s="23">
        <f t="shared" si="43"/>
        <v>0.17727272727272728</v>
      </c>
      <c r="DM30" s="23">
        <f t="shared" si="44"/>
        <v>0.31868131868131866</v>
      </c>
      <c r="DN30" s="11">
        <v>232</v>
      </c>
      <c r="DO30" s="11">
        <v>728</v>
      </c>
      <c r="DP30" s="11">
        <v>226</v>
      </c>
      <c r="DQ30" s="11">
        <v>63</v>
      </c>
      <c r="DR30" s="11">
        <v>45</v>
      </c>
      <c r="DS30" s="11">
        <v>76</v>
      </c>
      <c r="DT30" s="23">
        <f t="shared" si="45"/>
        <v>0.551219512195122</v>
      </c>
      <c r="DU30" s="23">
        <f t="shared" si="45"/>
        <v>0.15365853658536585</v>
      </c>
      <c r="DV30" s="23">
        <f t="shared" si="45"/>
        <v>0.10975609756097561</v>
      </c>
      <c r="DW30" s="23">
        <f t="shared" si="45"/>
        <v>0.18536585365853658</v>
      </c>
      <c r="DX30" s="10">
        <v>284</v>
      </c>
      <c r="DY30" s="23">
        <f t="shared" si="46"/>
        <v>4.5969941485444202E-4</v>
      </c>
      <c r="DZ30" s="20">
        <v>92</v>
      </c>
      <c r="EA30" s="20">
        <v>156</v>
      </c>
      <c r="EB30" s="23">
        <f t="shared" si="47"/>
        <v>0.37096774193548387</v>
      </c>
      <c r="EC30" s="23">
        <f t="shared" si="47"/>
        <v>0.62903225806451613</v>
      </c>
      <c r="ED30" s="12">
        <v>78000</v>
      </c>
      <c r="EE30" s="45">
        <v>571</v>
      </c>
      <c r="EF30" s="16">
        <v>1948</v>
      </c>
      <c r="EG30" s="16">
        <v>118</v>
      </c>
      <c r="EH30" s="16">
        <v>2</v>
      </c>
      <c r="EI30" s="16">
        <v>79</v>
      </c>
      <c r="EJ30" s="16">
        <v>85</v>
      </c>
      <c r="EK30" s="16">
        <v>0</v>
      </c>
      <c r="EL30" s="23">
        <f t="shared" si="48"/>
        <v>0.41549295774647887</v>
      </c>
      <c r="EM30" s="23">
        <f t="shared" si="48"/>
        <v>7.0422535211267607E-3</v>
      </c>
      <c r="EN30" s="23">
        <f t="shared" si="48"/>
        <v>0.27816901408450706</v>
      </c>
      <c r="EO30" s="23">
        <f t="shared" si="48"/>
        <v>0.29929577464788731</v>
      </c>
      <c r="EP30" s="23">
        <f t="shared" si="48"/>
        <v>0</v>
      </c>
      <c r="EQ30" s="21">
        <v>248</v>
      </c>
      <c r="ER30" s="21">
        <v>36</v>
      </c>
      <c r="ES30" s="23">
        <f t="shared" si="49"/>
        <v>0.87323943661971826</v>
      </c>
      <c r="ET30" s="23">
        <f t="shared" si="49"/>
        <v>0.12676056338028169</v>
      </c>
      <c r="EU30" s="21">
        <v>6</v>
      </c>
      <c r="EV30" s="21">
        <v>121</v>
      </c>
      <c r="EW30" s="21">
        <v>55</v>
      </c>
      <c r="EX30" s="21">
        <v>66</v>
      </c>
      <c r="EY30" s="23">
        <f t="shared" si="50"/>
        <v>2.4193548387096774E-2</v>
      </c>
      <c r="EZ30" s="23">
        <f t="shared" si="50"/>
        <v>0.48790322580645162</v>
      </c>
      <c r="FA30" s="23">
        <f t="shared" si="50"/>
        <v>0.22177419354838709</v>
      </c>
      <c r="FB30" s="23">
        <f t="shared" si="50"/>
        <v>0.2661290322580645</v>
      </c>
      <c r="FC30" s="33">
        <v>4375210</v>
      </c>
      <c r="FD30" s="33">
        <v>20379840</v>
      </c>
      <c r="FE30" s="33">
        <v>2946780</v>
      </c>
      <c r="FF30" s="33">
        <v>1968710</v>
      </c>
      <c r="FG30" s="23">
        <f t="shared" si="51"/>
        <v>0.1474597361557963</v>
      </c>
      <c r="FH30" s="23">
        <f t="shared" si="51"/>
        <v>0.68687121973513121</v>
      </c>
      <c r="FI30" s="23">
        <f t="shared" si="51"/>
        <v>9.9316695954977566E-2</v>
      </c>
      <c r="FJ30" s="23">
        <f t="shared" si="51"/>
        <v>6.6352348154094937E-2</v>
      </c>
      <c r="FK30" s="33">
        <v>0</v>
      </c>
      <c r="FL30" s="23">
        <f t="shared" si="12"/>
        <v>0</v>
      </c>
      <c r="FM30" s="23">
        <f t="shared" si="52"/>
        <v>9.0562776208339968E-2</v>
      </c>
      <c r="FN30" s="33">
        <v>113.50528174494949</v>
      </c>
      <c r="FO30" s="37">
        <v>1266.2781680440771</v>
      </c>
      <c r="FP30" s="37">
        <v>328.87354994881196</v>
      </c>
      <c r="FQ30" s="37">
        <v>327.72916807356381</v>
      </c>
      <c r="FR30" s="23">
        <f t="shared" si="53"/>
        <v>0.25971667067181436</v>
      </c>
      <c r="FS30" s="23">
        <f t="shared" si="54"/>
        <v>3.4918523791305309E-3</v>
      </c>
      <c r="FT30" s="38">
        <f t="shared" si="55"/>
        <v>1.1443818752481434</v>
      </c>
      <c r="FU30" s="46">
        <v>134</v>
      </c>
      <c r="FV30" s="46">
        <v>54</v>
      </c>
      <c r="FW30" s="46">
        <v>19</v>
      </c>
      <c r="FX30" s="46">
        <v>0</v>
      </c>
      <c r="FY30" s="46">
        <v>0</v>
      </c>
      <c r="FZ30" s="46">
        <v>7</v>
      </c>
      <c r="GA30" s="23">
        <f t="shared" si="56"/>
        <v>0.62616822429906538</v>
      </c>
      <c r="GB30" s="23">
        <f t="shared" si="57"/>
        <v>0.25233644859813081</v>
      </c>
      <c r="GC30" s="23">
        <f t="shared" si="58"/>
        <v>8.8785046728971959E-2</v>
      </c>
      <c r="GD30" s="23">
        <f t="shared" si="59"/>
        <v>0</v>
      </c>
      <c r="GE30" s="23">
        <f t="shared" si="60"/>
        <v>0</v>
      </c>
      <c r="GF30" s="23">
        <f t="shared" si="61"/>
        <v>3.2710280373831772E-2</v>
      </c>
      <c r="GG30" s="46">
        <v>85</v>
      </c>
      <c r="GH30" s="46">
        <v>214</v>
      </c>
      <c r="GI30" s="23">
        <f t="shared" si="62"/>
        <v>0.39719626168224298</v>
      </c>
      <c r="GJ30" s="22">
        <v>62</v>
      </c>
      <c r="GK30" s="22">
        <v>108</v>
      </c>
      <c r="GL30" s="22">
        <v>78</v>
      </c>
      <c r="GM30" s="23">
        <f t="shared" si="63"/>
        <v>0.25</v>
      </c>
      <c r="GN30" s="23">
        <f t="shared" si="63"/>
        <v>0.43548387096774194</v>
      </c>
      <c r="GO30" s="23">
        <f t="shared" si="63"/>
        <v>0.31451612903225806</v>
      </c>
      <c r="GP30" s="68">
        <v>0</v>
      </c>
      <c r="GQ30" s="23">
        <f t="shared" si="64"/>
        <v>0</v>
      </c>
      <c r="GR30" s="17">
        <v>0</v>
      </c>
      <c r="GS30" s="68">
        <v>585</v>
      </c>
      <c r="GT30" s="23">
        <f t="shared" si="65"/>
        <v>0.88368580060422963</v>
      </c>
      <c r="GU30" s="18">
        <v>26</v>
      </c>
    </row>
    <row r="31" spans="1:203" x14ac:dyDescent="0.25">
      <c r="A31" s="60" t="s">
        <v>34</v>
      </c>
      <c r="B31" s="13" t="s">
        <v>124</v>
      </c>
      <c r="C31" s="62">
        <v>6.9499915055999999</v>
      </c>
      <c r="D31" s="62">
        <v>4448.0125640800006</v>
      </c>
      <c r="E31" s="13" t="s">
        <v>295</v>
      </c>
      <c r="F31" s="13" t="s">
        <v>151</v>
      </c>
      <c r="G31" s="71">
        <v>627</v>
      </c>
      <c r="H31" s="23">
        <f t="shared" si="15"/>
        <v>4.9572388732915514E-4</v>
      </c>
      <c r="I31" s="41">
        <v>723</v>
      </c>
      <c r="J31" s="54">
        <f t="shared" si="16"/>
        <v>-96</v>
      </c>
      <c r="K31" s="23">
        <f t="shared" si="17"/>
        <v>-0.13278008298755187</v>
      </c>
      <c r="L31" s="54">
        <f t="shared" si="66"/>
        <v>90.215937601476313</v>
      </c>
      <c r="M31" s="42">
        <v>622</v>
      </c>
      <c r="N31" s="42">
        <v>704</v>
      </c>
      <c r="O31" s="27">
        <f t="shared" si="18"/>
        <v>-82</v>
      </c>
      <c r="P31" s="23">
        <f t="shared" si="19"/>
        <v>-0.11647727272727272</v>
      </c>
      <c r="Q31" s="42">
        <v>552</v>
      </c>
      <c r="R31" s="42">
        <v>5</v>
      </c>
      <c r="S31" s="42">
        <v>19</v>
      </c>
      <c r="T31" s="42">
        <v>16</v>
      </c>
      <c r="U31" s="42">
        <v>35</v>
      </c>
      <c r="V31" s="23">
        <f t="shared" si="20"/>
        <v>0.88038277511961727</v>
      </c>
      <c r="W31" s="23">
        <f t="shared" si="21"/>
        <v>7.9744816586921844E-3</v>
      </c>
      <c r="X31" s="23">
        <f t="shared" si="22"/>
        <v>3.0303030303030304E-2</v>
      </c>
      <c r="Y31" s="23">
        <f t="shared" si="22"/>
        <v>2.5518341307814992E-2</v>
      </c>
      <c r="Z31" s="23">
        <f t="shared" si="22"/>
        <v>5.5821371610845293E-2</v>
      </c>
      <c r="AA31" s="19">
        <v>98</v>
      </c>
      <c r="AB31" s="19">
        <v>48</v>
      </c>
      <c r="AC31" s="19">
        <v>189</v>
      </c>
      <c r="AD31" s="19">
        <v>287</v>
      </c>
      <c r="AE31" s="23">
        <f t="shared" si="23"/>
        <v>0.15755627009646303</v>
      </c>
      <c r="AF31" s="23">
        <f t="shared" si="23"/>
        <v>7.7170418006430874E-2</v>
      </c>
      <c r="AG31" s="23">
        <f t="shared" si="23"/>
        <v>0.30385852090032156</v>
      </c>
      <c r="AH31" s="23">
        <f t="shared" si="23"/>
        <v>0.46141479099678456</v>
      </c>
      <c r="AI31" s="55">
        <v>264</v>
      </c>
      <c r="AJ31" s="23">
        <f t="shared" si="24"/>
        <v>4.8185118464208861E-4</v>
      </c>
      <c r="AK31" s="57">
        <v>258</v>
      </c>
      <c r="AL31" s="54">
        <f t="shared" si="25"/>
        <v>6</v>
      </c>
      <c r="AM31" s="23">
        <f t="shared" si="26"/>
        <v>2.3255813953488372E-2</v>
      </c>
      <c r="AN31" s="19">
        <v>39</v>
      </c>
      <c r="AO31" s="19">
        <v>166</v>
      </c>
      <c r="AP31" s="19">
        <v>25</v>
      </c>
      <c r="AQ31" s="19">
        <v>34</v>
      </c>
      <c r="AR31" s="23">
        <f t="shared" si="27"/>
        <v>0.14772727272727273</v>
      </c>
      <c r="AS31" s="23">
        <f t="shared" si="27"/>
        <v>0.62878787878787878</v>
      </c>
      <c r="AT31" s="23">
        <f t="shared" si="27"/>
        <v>9.4696969696969696E-2</v>
      </c>
      <c r="AU31" s="23">
        <f t="shared" si="27"/>
        <v>0.12878787878787878</v>
      </c>
      <c r="AV31" s="19">
        <v>622</v>
      </c>
      <c r="AW31" s="32">
        <f t="shared" si="2"/>
        <v>2.356060606060606</v>
      </c>
      <c r="AX31" s="19">
        <v>576</v>
      </c>
      <c r="AY31" s="19">
        <v>10</v>
      </c>
      <c r="AZ31" s="19">
        <v>16</v>
      </c>
      <c r="BA31" s="19">
        <v>0</v>
      </c>
      <c r="BB31" s="19">
        <v>5</v>
      </c>
      <c r="BC31" s="23">
        <f t="shared" si="28"/>
        <v>0.94892915980230641</v>
      </c>
      <c r="BD31" s="23">
        <f t="shared" si="28"/>
        <v>1.6474464579901153E-2</v>
      </c>
      <c r="BE31" s="23">
        <f t="shared" si="28"/>
        <v>2.6359143327841845E-2</v>
      </c>
      <c r="BF31" s="23">
        <f t="shared" si="28"/>
        <v>0</v>
      </c>
      <c r="BG31" s="23">
        <f t="shared" si="28"/>
        <v>8.2372322899505763E-3</v>
      </c>
      <c r="BH31" s="19">
        <v>382</v>
      </c>
      <c r="BI31" s="19">
        <v>214</v>
      </c>
      <c r="BJ31" s="19">
        <v>0</v>
      </c>
      <c r="BK31" s="19">
        <v>26</v>
      </c>
      <c r="BL31" s="23">
        <f t="shared" si="29"/>
        <v>0.61414790996784563</v>
      </c>
      <c r="BM31" s="23">
        <f t="shared" si="30"/>
        <v>0.34405144694533762</v>
      </c>
      <c r="BN31" s="23">
        <f t="shared" si="31"/>
        <v>0</v>
      </c>
      <c r="BO31" s="23">
        <f t="shared" si="32"/>
        <v>4.1800643086816719E-2</v>
      </c>
      <c r="BP31" s="30">
        <v>286</v>
      </c>
      <c r="BQ31" s="23">
        <f t="shared" si="33"/>
        <v>3.6733257469309747E-4</v>
      </c>
      <c r="BR31" s="11">
        <v>14</v>
      </c>
      <c r="BS31" s="11">
        <v>0</v>
      </c>
      <c r="BT31" s="11">
        <v>9</v>
      </c>
      <c r="BU31" s="11">
        <v>189</v>
      </c>
      <c r="BV31" s="11">
        <v>1</v>
      </c>
      <c r="BW31" s="11">
        <v>73</v>
      </c>
      <c r="BX31" s="23">
        <f t="shared" si="34"/>
        <v>4.8951048951048952E-2</v>
      </c>
      <c r="BY31" s="23">
        <f t="shared" si="67"/>
        <v>0</v>
      </c>
      <c r="BZ31" s="23">
        <f t="shared" si="35"/>
        <v>3.1468531468531472E-2</v>
      </c>
      <c r="CA31" s="23">
        <f t="shared" si="35"/>
        <v>0.66083916083916083</v>
      </c>
      <c r="CB31" s="23">
        <f t="shared" si="35"/>
        <v>3.4965034965034965E-3</v>
      </c>
      <c r="CC31" s="23">
        <f t="shared" si="35"/>
        <v>0.25524475524475526</v>
      </c>
      <c r="CD31" s="50">
        <v>494</v>
      </c>
      <c r="CE31" s="54">
        <f t="shared" si="36"/>
        <v>-208</v>
      </c>
      <c r="CF31" s="23">
        <f t="shared" si="37"/>
        <v>-0.42105263157894735</v>
      </c>
      <c r="CG31" s="11">
        <v>281</v>
      </c>
      <c r="CH31" s="11">
        <v>5</v>
      </c>
      <c r="CI31" s="11">
        <v>244</v>
      </c>
      <c r="CJ31" s="64">
        <f t="shared" si="38"/>
        <v>37</v>
      </c>
      <c r="CK31" s="65">
        <f t="shared" si="39"/>
        <v>1.151639344262295</v>
      </c>
      <c r="CL31" s="65">
        <f t="shared" si="40"/>
        <v>1.1485943775100402</v>
      </c>
      <c r="CM31" s="44">
        <v>154688</v>
      </c>
      <c r="CN31" s="11">
        <v>3</v>
      </c>
      <c r="CO31" s="11">
        <v>79</v>
      </c>
      <c r="CP31" s="11">
        <v>38</v>
      </c>
      <c r="CQ31" s="11">
        <v>180</v>
      </c>
      <c r="CR31" s="11">
        <v>195</v>
      </c>
      <c r="CS31" s="23">
        <f t="shared" si="41"/>
        <v>6.0606060606060606E-3</v>
      </c>
      <c r="CT31" s="23">
        <f t="shared" si="41"/>
        <v>0.1595959595959596</v>
      </c>
      <c r="CU31" s="23">
        <f t="shared" si="41"/>
        <v>7.6767676767676762E-2</v>
      </c>
      <c r="CV31" s="23">
        <f t="shared" si="41"/>
        <v>0.36363636363636365</v>
      </c>
      <c r="CW31" s="23">
        <f t="shared" si="41"/>
        <v>0.39393939393939392</v>
      </c>
      <c r="CX31" s="23">
        <f t="shared" si="6"/>
        <v>0.14015151515151514</v>
      </c>
      <c r="CY31" s="11">
        <v>37</v>
      </c>
      <c r="CZ31" s="23">
        <f t="shared" si="42"/>
        <v>2.5723472668810289E-2</v>
      </c>
      <c r="DA31" s="11">
        <v>16</v>
      </c>
      <c r="DB31" s="11">
        <v>622</v>
      </c>
      <c r="DC31" s="11">
        <v>138</v>
      </c>
      <c r="DD31" s="11">
        <v>12</v>
      </c>
      <c r="DE31" s="11">
        <v>26</v>
      </c>
      <c r="DF31" s="11">
        <v>3</v>
      </c>
      <c r="DG31" s="11">
        <v>21</v>
      </c>
      <c r="DH31" s="23">
        <f t="shared" si="43"/>
        <v>0.69</v>
      </c>
      <c r="DI31" s="23">
        <f t="shared" si="43"/>
        <v>0.06</v>
      </c>
      <c r="DJ31" s="23">
        <f t="shared" si="43"/>
        <v>0.13</v>
      </c>
      <c r="DK31" s="23">
        <f t="shared" si="43"/>
        <v>1.4999999999999999E-2</v>
      </c>
      <c r="DL31" s="23">
        <f t="shared" si="43"/>
        <v>0.105</v>
      </c>
      <c r="DM31" s="23">
        <f t="shared" si="44"/>
        <v>0.3669724770642202</v>
      </c>
      <c r="DN31" s="11">
        <v>200</v>
      </c>
      <c r="DO31" s="11">
        <v>545</v>
      </c>
      <c r="DP31" s="11">
        <v>581</v>
      </c>
      <c r="DQ31" s="11">
        <v>13</v>
      </c>
      <c r="DR31" s="11">
        <v>12</v>
      </c>
      <c r="DS31" s="11">
        <v>16</v>
      </c>
      <c r="DT31" s="23">
        <f t="shared" si="45"/>
        <v>0.93408360128617363</v>
      </c>
      <c r="DU31" s="23">
        <f t="shared" si="45"/>
        <v>2.0900321543408359E-2</v>
      </c>
      <c r="DV31" s="23">
        <f t="shared" si="45"/>
        <v>1.9292604501607719E-2</v>
      </c>
      <c r="DW31" s="23">
        <f t="shared" si="45"/>
        <v>2.5723472668810289E-2</v>
      </c>
      <c r="DX31" s="10">
        <v>316</v>
      </c>
      <c r="DY31" s="23">
        <f t="shared" si="46"/>
        <v>5.1149653202113966E-4</v>
      </c>
      <c r="DZ31" s="20">
        <v>254</v>
      </c>
      <c r="EA31" s="20">
        <v>10</v>
      </c>
      <c r="EB31" s="23">
        <f t="shared" si="47"/>
        <v>0.96212121212121215</v>
      </c>
      <c r="EC31" s="23">
        <f t="shared" si="47"/>
        <v>3.787878787878788E-2</v>
      </c>
      <c r="ED31" s="12">
        <v>1518300</v>
      </c>
      <c r="EE31" s="45">
        <v>1625</v>
      </c>
      <c r="EF31" s="16">
        <v>1962</v>
      </c>
      <c r="EG31" s="16">
        <v>314</v>
      </c>
      <c r="EH31" s="16">
        <v>2</v>
      </c>
      <c r="EI31" s="16">
        <v>0</v>
      </c>
      <c r="EJ31" s="16">
        <v>0</v>
      </c>
      <c r="EK31" s="16">
        <v>0</v>
      </c>
      <c r="EL31" s="23">
        <f t="shared" si="48"/>
        <v>0.99367088607594933</v>
      </c>
      <c r="EM31" s="23">
        <f t="shared" si="48"/>
        <v>6.3291139240506328E-3</v>
      </c>
      <c r="EN31" s="23">
        <f t="shared" si="48"/>
        <v>0</v>
      </c>
      <c r="EO31" s="23">
        <f t="shared" si="48"/>
        <v>0</v>
      </c>
      <c r="EP31" s="23">
        <f t="shared" si="48"/>
        <v>0</v>
      </c>
      <c r="EQ31" s="21">
        <v>264</v>
      </c>
      <c r="ER31" s="21">
        <v>52</v>
      </c>
      <c r="ES31" s="23">
        <f t="shared" si="49"/>
        <v>0.83544303797468356</v>
      </c>
      <c r="ET31" s="23">
        <f t="shared" si="49"/>
        <v>0.16455696202531644</v>
      </c>
      <c r="EU31" s="21">
        <v>8</v>
      </c>
      <c r="EV31" s="21">
        <v>74</v>
      </c>
      <c r="EW31" s="21">
        <v>61</v>
      </c>
      <c r="EX31" s="21">
        <v>121</v>
      </c>
      <c r="EY31" s="23">
        <f t="shared" si="50"/>
        <v>3.0303030303030304E-2</v>
      </c>
      <c r="EZ31" s="23">
        <f t="shared" si="50"/>
        <v>0.28030303030303028</v>
      </c>
      <c r="FA31" s="23">
        <f t="shared" si="50"/>
        <v>0.23106060606060605</v>
      </c>
      <c r="FB31" s="23">
        <f t="shared" si="50"/>
        <v>0.45833333333333331</v>
      </c>
      <c r="FC31" s="33">
        <v>140247400</v>
      </c>
      <c r="FD31" s="33">
        <v>69480</v>
      </c>
      <c r="FE31" s="33">
        <v>0</v>
      </c>
      <c r="FF31" s="33">
        <v>2485350</v>
      </c>
      <c r="FG31" s="23">
        <f t="shared" si="51"/>
        <v>0.98210931299882365</v>
      </c>
      <c r="FH31" s="23">
        <f t="shared" si="51"/>
        <v>4.8654702381048249E-4</v>
      </c>
      <c r="FI31" s="23">
        <f t="shared" si="51"/>
        <v>0</v>
      </c>
      <c r="FJ31" s="23">
        <f t="shared" si="51"/>
        <v>1.7404139977365899E-2</v>
      </c>
      <c r="FK31" s="33">
        <v>3.4679419999999999</v>
      </c>
      <c r="FL31" s="23">
        <f t="shared" si="12"/>
        <v>7.7966101714851781E-4</v>
      </c>
      <c r="FM31" s="23">
        <f t="shared" si="52"/>
        <v>0.10438700108284694</v>
      </c>
      <c r="FN31" s="33">
        <v>464.31469234313585</v>
      </c>
      <c r="FO31" s="37">
        <v>4429.7204775022956</v>
      </c>
      <c r="FP31" s="37">
        <v>3004.3111727175055</v>
      </c>
      <c r="FQ31" s="37">
        <v>3046.3208476587724</v>
      </c>
      <c r="FR31" s="23">
        <f t="shared" si="53"/>
        <v>0.67821687349705884</v>
      </c>
      <c r="FS31" s="23">
        <f t="shared" si="54"/>
        <v>-1.3790298869389652E-2</v>
      </c>
      <c r="FT31" s="38">
        <f t="shared" si="55"/>
        <v>-42.009674941266894</v>
      </c>
      <c r="FU31" s="46">
        <v>143</v>
      </c>
      <c r="FV31" s="46">
        <v>4</v>
      </c>
      <c r="FW31" s="46">
        <v>0</v>
      </c>
      <c r="FX31" s="46">
        <v>2</v>
      </c>
      <c r="FY31" s="46">
        <v>47</v>
      </c>
      <c r="FZ31" s="46">
        <v>2</v>
      </c>
      <c r="GA31" s="23">
        <f t="shared" si="56"/>
        <v>0.72222222222222221</v>
      </c>
      <c r="GB31" s="23">
        <f t="shared" si="57"/>
        <v>2.0202020202020204E-2</v>
      </c>
      <c r="GC31" s="23">
        <f t="shared" si="58"/>
        <v>0</v>
      </c>
      <c r="GD31" s="23">
        <f t="shared" si="59"/>
        <v>1.0101010101010102E-2</v>
      </c>
      <c r="GE31" s="23">
        <f t="shared" si="60"/>
        <v>0.23737373737373738</v>
      </c>
      <c r="GF31" s="23">
        <f t="shared" si="61"/>
        <v>1.0101010101010102E-2</v>
      </c>
      <c r="GG31" s="46">
        <v>84</v>
      </c>
      <c r="GH31" s="46">
        <v>151</v>
      </c>
      <c r="GI31" s="23">
        <f t="shared" si="62"/>
        <v>0.55629139072847678</v>
      </c>
      <c r="GJ31" s="22">
        <v>6</v>
      </c>
      <c r="GK31" s="22">
        <v>26</v>
      </c>
      <c r="GL31" s="22">
        <v>232</v>
      </c>
      <c r="GM31" s="23">
        <f t="shared" si="63"/>
        <v>2.2727272727272728E-2</v>
      </c>
      <c r="GN31" s="23">
        <f t="shared" si="63"/>
        <v>9.8484848484848481E-2</v>
      </c>
      <c r="GO31" s="23">
        <f t="shared" si="63"/>
        <v>0.87878787878787878</v>
      </c>
      <c r="GP31" s="68">
        <v>0</v>
      </c>
      <c r="GQ31" s="23">
        <f t="shared" si="64"/>
        <v>0</v>
      </c>
      <c r="GR31" s="17">
        <v>0</v>
      </c>
      <c r="GS31" s="68">
        <v>0</v>
      </c>
      <c r="GT31" s="23">
        <f t="shared" si="65"/>
        <v>0</v>
      </c>
      <c r="GU31" s="18">
        <v>0</v>
      </c>
    </row>
    <row r="32" spans="1:203" x14ac:dyDescent="0.25">
      <c r="A32" s="60" t="s">
        <v>35</v>
      </c>
      <c r="B32" s="13" t="s">
        <v>123</v>
      </c>
      <c r="C32" s="62">
        <v>9.5259858408000007</v>
      </c>
      <c r="D32" s="62">
        <v>6096.6556104400006</v>
      </c>
      <c r="E32" s="13" t="s">
        <v>295</v>
      </c>
      <c r="F32" s="13" t="s">
        <v>151</v>
      </c>
      <c r="G32" s="71">
        <v>7584</v>
      </c>
      <c r="H32" s="23">
        <f t="shared" si="15"/>
        <v>5.9961243405172449E-3</v>
      </c>
      <c r="I32" s="41">
        <v>7171</v>
      </c>
      <c r="J32" s="54">
        <f t="shared" si="16"/>
        <v>413</v>
      </c>
      <c r="K32" s="23">
        <f t="shared" si="17"/>
        <v>5.759308325198717E-2</v>
      </c>
      <c r="L32" s="54">
        <f t="shared" si="66"/>
        <v>796.13807187467842</v>
      </c>
      <c r="M32" s="42">
        <v>7167</v>
      </c>
      <c r="N32" s="42">
        <v>7144</v>
      </c>
      <c r="O32" s="27">
        <f t="shared" si="18"/>
        <v>23</v>
      </c>
      <c r="P32" s="23">
        <f t="shared" si="19"/>
        <v>3.2194848824188128E-3</v>
      </c>
      <c r="Q32" s="42">
        <v>6902</v>
      </c>
      <c r="R32" s="42">
        <v>58</v>
      </c>
      <c r="S32" s="42">
        <v>217</v>
      </c>
      <c r="T32" s="42">
        <v>257</v>
      </c>
      <c r="U32" s="42">
        <v>150</v>
      </c>
      <c r="V32" s="23">
        <f t="shared" si="20"/>
        <v>0.91007383966244726</v>
      </c>
      <c r="W32" s="23">
        <f t="shared" si="21"/>
        <v>7.647679324894515E-3</v>
      </c>
      <c r="X32" s="23">
        <f t="shared" si="22"/>
        <v>2.8612869198312237E-2</v>
      </c>
      <c r="Y32" s="23">
        <f t="shared" si="22"/>
        <v>3.3887130801687766E-2</v>
      </c>
      <c r="Z32" s="23">
        <f t="shared" si="22"/>
        <v>1.9778481012658229E-2</v>
      </c>
      <c r="AA32" s="19">
        <v>1315</v>
      </c>
      <c r="AB32" s="19">
        <v>1060</v>
      </c>
      <c r="AC32" s="19">
        <v>3126</v>
      </c>
      <c r="AD32" s="19">
        <v>1666</v>
      </c>
      <c r="AE32" s="23">
        <f t="shared" si="23"/>
        <v>0.18347983814706292</v>
      </c>
      <c r="AF32" s="23">
        <f t="shared" si="23"/>
        <v>0.14790009766987583</v>
      </c>
      <c r="AG32" s="23">
        <f t="shared" si="23"/>
        <v>0.43616575973210547</v>
      </c>
      <c r="AH32" s="23">
        <f t="shared" si="23"/>
        <v>0.23245430445095577</v>
      </c>
      <c r="AI32" s="55">
        <v>2813</v>
      </c>
      <c r="AJ32" s="23">
        <f t="shared" si="24"/>
        <v>5.1342703878719514E-3</v>
      </c>
      <c r="AK32" s="57">
        <v>2736</v>
      </c>
      <c r="AL32" s="54">
        <f t="shared" si="25"/>
        <v>77</v>
      </c>
      <c r="AM32" s="23">
        <f t="shared" si="26"/>
        <v>2.8143274853801168E-2</v>
      </c>
      <c r="AN32" s="19">
        <v>572</v>
      </c>
      <c r="AO32" s="19">
        <v>1137</v>
      </c>
      <c r="AP32" s="19">
        <v>478</v>
      </c>
      <c r="AQ32" s="19">
        <v>626</v>
      </c>
      <c r="AR32" s="23">
        <f t="shared" si="27"/>
        <v>0.20334162815499468</v>
      </c>
      <c r="AS32" s="23">
        <f t="shared" si="27"/>
        <v>0.40419480981158906</v>
      </c>
      <c r="AT32" s="23">
        <f t="shared" si="27"/>
        <v>0.16992534660504799</v>
      </c>
      <c r="AU32" s="23">
        <f t="shared" si="27"/>
        <v>0.2225382154283683</v>
      </c>
      <c r="AV32" s="19">
        <v>7147</v>
      </c>
      <c r="AW32" s="32">
        <f t="shared" si="2"/>
        <v>2.5407038748666904</v>
      </c>
      <c r="AX32" s="19">
        <v>6418</v>
      </c>
      <c r="AY32" s="19">
        <v>93</v>
      </c>
      <c r="AZ32" s="19">
        <v>195</v>
      </c>
      <c r="BA32" s="19">
        <v>165</v>
      </c>
      <c r="BB32" s="19">
        <v>44</v>
      </c>
      <c r="BC32" s="23">
        <f t="shared" si="28"/>
        <v>0.92812725958062181</v>
      </c>
      <c r="BD32" s="23">
        <f t="shared" si="28"/>
        <v>1.3449023861171366E-2</v>
      </c>
      <c r="BE32" s="23">
        <f t="shared" si="28"/>
        <v>2.8199566160520606E-2</v>
      </c>
      <c r="BF32" s="23">
        <f t="shared" si="28"/>
        <v>2.3861171366594359E-2</v>
      </c>
      <c r="BG32" s="23">
        <f t="shared" si="28"/>
        <v>6.3629790310918291E-3</v>
      </c>
      <c r="BH32" s="19">
        <v>5951</v>
      </c>
      <c r="BI32" s="19">
        <v>837</v>
      </c>
      <c r="BJ32" s="19">
        <v>81</v>
      </c>
      <c r="BK32" s="19">
        <v>298</v>
      </c>
      <c r="BL32" s="23">
        <f t="shared" si="29"/>
        <v>0.83033347286172732</v>
      </c>
      <c r="BM32" s="23">
        <f t="shared" si="30"/>
        <v>0.11678526580159063</v>
      </c>
      <c r="BN32" s="23">
        <f t="shared" si="31"/>
        <v>1.1301799916282964E-2</v>
      </c>
      <c r="BO32" s="23">
        <f t="shared" si="32"/>
        <v>4.1579461420399054E-2</v>
      </c>
      <c r="BP32" s="30">
        <v>27278</v>
      </c>
      <c r="BQ32" s="23">
        <f t="shared" si="33"/>
        <v>3.5035307596078015E-2</v>
      </c>
      <c r="BR32" s="11">
        <v>1447</v>
      </c>
      <c r="BS32" s="11">
        <v>3264</v>
      </c>
      <c r="BT32" s="11">
        <v>13464</v>
      </c>
      <c r="BU32" s="11">
        <v>2772</v>
      </c>
      <c r="BV32" s="11">
        <v>2752</v>
      </c>
      <c r="BW32" s="11">
        <v>3579</v>
      </c>
      <c r="BX32" s="23">
        <f t="shared" si="34"/>
        <v>5.3046411027201409E-2</v>
      </c>
      <c r="BY32" s="23">
        <f t="shared" si="67"/>
        <v>0.11965686633917443</v>
      </c>
      <c r="BZ32" s="23">
        <f t="shared" si="35"/>
        <v>0.49358457364909453</v>
      </c>
      <c r="CA32" s="23">
        <f t="shared" si="35"/>
        <v>0.10162035339834298</v>
      </c>
      <c r="CB32" s="23">
        <f t="shared" si="35"/>
        <v>0.10088716181538236</v>
      </c>
      <c r="CC32" s="23">
        <f t="shared" si="35"/>
        <v>0.13120463377080432</v>
      </c>
      <c r="CD32" s="50">
        <v>25070</v>
      </c>
      <c r="CE32" s="54">
        <f t="shared" si="36"/>
        <v>2208</v>
      </c>
      <c r="CF32" s="23">
        <f t="shared" si="37"/>
        <v>8.8073394495412849E-2</v>
      </c>
      <c r="CG32" s="11">
        <v>26709</v>
      </c>
      <c r="CH32" s="11">
        <v>569</v>
      </c>
      <c r="CI32" s="11">
        <v>3448</v>
      </c>
      <c r="CJ32" s="64">
        <f t="shared" si="38"/>
        <v>23261</v>
      </c>
      <c r="CK32" s="65">
        <f t="shared" si="39"/>
        <v>7.7462296983758705</v>
      </c>
      <c r="CL32" s="65">
        <f t="shared" si="40"/>
        <v>6.790639780931043</v>
      </c>
      <c r="CM32" s="44">
        <v>105107</v>
      </c>
      <c r="CN32" s="11">
        <v>95</v>
      </c>
      <c r="CO32" s="11">
        <v>1476</v>
      </c>
      <c r="CP32" s="11">
        <v>1319</v>
      </c>
      <c r="CQ32" s="11">
        <v>1355</v>
      </c>
      <c r="CR32" s="11">
        <v>1018</v>
      </c>
      <c r="CS32" s="23">
        <f t="shared" si="41"/>
        <v>1.8050541516245487E-2</v>
      </c>
      <c r="CT32" s="23">
        <f t="shared" si="41"/>
        <v>0.28044841345240357</v>
      </c>
      <c r="CU32" s="23">
        <f t="shared" si="41"/>
        <v>0.25061751852555575</v>
      </c>
      <c r="CV32" s="23">
        <f t="shared" si="41"/>
        <v>0.25745772373171194</v>
      </c>
      <c r="CW32" s="23">
        <f t="shared" si="41"/>
        <v>0.19342580277408322</v>
      </c>
      <c r="CX32" s="23">
        <f t="shared" si="6"/>
        <v>0.10238179879132599</v>
      </c>
      <c r="CY32" s="11">
        <v>288</v>
      </c>
      <c r="CZ32" s="23">
        <f t="shared" si="42"/>
        <v>1.1580856704339334E-2</v>
      </c>
      <c r="DA32" s="11">
        <v>83</v>
      </c>
      <c r="DB32" s="11">
        <v>7167</v>
      </c>
      <c r="DC32" s="11">
        <v>2191</v>
      </c>
      <c r="DD32" s="11">
        <v>512</v>
      </c>
      <c r="DE32" s="11">
        <v>700</v>
      </c>
      <c r="DF32" s="11">
        <v>188</v>
      </c>
      <c r="DG32" s="11">
        <v>261</v>
      </c>
      <c r="DH32" s="23">
        <f t="shared" si="43"/>
        <v>0.56879543094496365</v>
      </c>
      <c r="DI32" s="23">
        <f t="shared" si="43"/>
        <v>0.13291796469366562</v>
      </c>
      <c r="DJ32" s="23">
        <f t="shared" si="43"/>
        <v>0.18172377985462099</v>
      </c>
      <c r="DK32" s="23">
        <f t="shared" si="43"/>
        <v>4.8805815160955349E-2</v>
      </c>
      <c r="DL32" s="23">
        <f t="shared" si="43"/>
        <v>6.7757009345794386E-2</v>
      </c>
      <c r="DM32" s="23">
        <f t="shared" si="44"/>
        <v>0.64512922465208744</v>
      </c>
      <c r="DN32" s="11">
        <v>3894</v>
      </c>
      <c r="DO32" s="11">
        <v>6036</v>
      </c>
      <c r="DP32" s="11">
        <v>6460</v>
      </c>
      <c r="DQ32" s="11">
        <v>379</v>
      </c>
      <c r="DR32" s="11">
        <v>100</v>
      </c>
      <c r="DS32" s="11">
        <v>208</v>
      </c>
      <c r="DT32" s="23">
        <f t="shared" si="45"/>
        <v>0.903875752063803</v>
      </c>
      <c r="DU32" s="23">
        <f t="shared" si="45"/>
        <v>5.302924303903736E-2</v>
      </c>
      <c r="DV32" s="23">
        <f t="shared" si="45"/>
        <v>1.3991884706870015E-2</v>
      </c>
      <c r="DW32" s="23">
        <f t="shared" si="45"/>
        <v>2.9103120190289631E-2</v>
      </c>
      <c r="DX32" s="10">
        <v>3080</v>
      </c>
      <c r="DY32" s="23">
        <f t="shared" si="46"/>
        <v>4.9854725272946527E-3</v>
      </c>
      <c r="DZ32" s="20">
        <v>2646</v>
      </c>
      <c r="EA32" s="20">
        <v>167</v>
      </c>
      <c r="EB32" s="23">
        <f t="shared" si="47"/>
        <v>0.94063277639530751</v>
      </c>
      <c r="EC32" s="23">
        <f t="shared" si="47"/>
        <v>5.9367223604692501E-2</v>
      </c>
      <c r="ED32" s="12">
        <v>285000</v>
      </c>
      <c r="EE32" s="45">
        <v>1297</v>
      </c>
      <c r="EF32" s="16">
        <v>1958</v>
      </c>
      <c r="EG32" s="16">
        <v>3062</v>
      </c>
      <c r="EH32" s="16">
        <v>0</v>
      </c>
      <c r="EI32" s="16">
        <v>0</v>
      </c>
      <c r="EJ32" s="16">
        <v>0</v>
      </c>
      <c r="EK32" s="16">
        <v>18</v>
      </c>
      <c r="EL32" s="23">
        <f t="shared" si="48"/>
        <v>0.99415584415584413</v>
      </c>
      <c r="EM32" s="23">
        <f t="shared" si="48"/>
        <v>0</v>
      </c>
      <c r="EN32" s="23">
        <f t="shared" si="48"/>
        <v>0</v>
      </c>
      <c r="EO32" s="23">
        <f t="shared" si="48"/>
        <v>0</v>
      </c>
      <c r="EP32" s="23">
        <f t="shared" si="48"/>
        <v>5.8441558441558444E-3</v>
      </c>
      <c r="EQ32" s="21">
        <v>2813</v>
      </c>
      <c r="ER32" s="21">
        <v>267</v>
      </c>
      <c r="ES32" s="23">
        <f t="shared" si="49"/>
        <v>0.9133116883116883</v>
      </c>
      <c r="ET32" s="23">
        <f t="shared" si="49"/>
        <v>8.6688311688311689E-2</v>
      </c>
      <c r="EU32" s="21">
        <v>73</v>
      </c>
      <c r="EV32" s="21">
        <v>643</v>
      </c>
      <c r="EW32" s="21">
        <v>670</v>
      </c>
      <c r="EX32" s="21">
        <v>1427</v>
      </c>
      <c r="EY32" s="23">
        <f t="shared" si="50"/>
        <v>2.5950942054745824E-2</v>
      </c>
      <c r="EZ32" s="23">
        <f t="shared" si="50"/>
        <v>0.22858158549591184</v>
      </c>
      <c r="FA32" s="23">
        <f t="shared" si="50"/>
        <v>0.23817987913259864</v>
      </c>
      <c r="FB32" s="23">
        <f t="shared" si="50"/>
        <v>0.50728759331674367</v>
      </c>
      <c r="FC32" s="33">
        <v>306215930</v>
      </c>
      <c r="FD32" s="33">
        <v>148449900</v>
      </c>
      <c r="FE32" s="33">
        <v>23226500</v>
      </c>
      <c r="FF32" s="33">
        <v>34913610</v>
      </c>
      <c r="FG32" s="23">
        <f t="shared" si="51"/>
        <v>0.5971380323714659</v>
      </c>
      <c r="FH32" s="23">
        <f t="shared" si="51"/>
        <v>0.28948553131034327</v>
      </c>
      <c r="FI32" s="23">
        <f t="shared" si="51"/>
        <v>4.5292962090103715E-2</v>
      </c>
      <c r="FJ32" s="23">
        <f t="shared" si="51"/>
        <v>6.8083474228087137E-2</v>
      </c>
      <c r="FK32" s="33">
        <v>953.59300199999996</v>
      </c>
      <c r="FL32" s="23">
        <f t="shared" si="12"/>
        <v>0.15641247643495781</v>
      </c>
      <c r="FM32" s="23">
        <f t="shared" si="52"/>
        <v>0.12644222478347009</v>
      </c>
      <c r="FN32" s="33">
        <v>770.87469912265851</v>
      </c>
      <c r="FO32" s="37">
        <v>6052.0981634527088</v>
      </c>
      <c r="FP32" s="37">
        <v>2435.1070248796937</v>
      </c>
      <c r="FQ32" s="37">
        <v>2654.0513369640448</v>
      </c>
      <c r="FR32" s="23">
        <f t="shared" si="53"/>
        <v>0.40235748976855168</v>
      </c>
      <c r="FS32" s="23">
        <f t="shared" si="54"/>
        <v>-8.2494377194225796E-2</v>
      </c>
      <c r="FT32" s="38">
        <f t="shared" si="55"/>
        <v>-218.94431208435117</v>
      </c>
      <c r="FU32" s="46">
        <v>3195</v>
      </c>
      <c r="FV32" s="46">
        <v>306</v>
      </c>
      <c r="FW32" s="46">
        <v>0</v>
      </c>
      <c r="FX32" s="46">
        <v>23</v>
      </c>
      <c r="FY32" s="46">
        <v>265</v>
      </c>
      <c r="FZ32" s="46">
        <v>25</v>
      </c>
      <c r="GA32" s="23">
        <f t="shared" si="56"/>
        <v>0.83770319874147881</v>
      </c>
      <c r="GB32" s="23">
        <f t="shared" si="57"/>
        <v>8.0230728893550082E-2</v>
      </c>
      <c r="GC32" s="23">
        <f t="shared" si="58"/>
        <v>0</v>
      </c>
      <c r="GD32" s="23">
        <f t="shared" si="59"/>
        <v>6.0304142632406918E-3</v>
      </c>
      <c r="GE32" s="23">
        <f t="shared" si="60"/>
        <v>6.9480859989512325E-2</v>
      </c>
      <c r="GF32" s="23">
        <f t="shared" si="61"/>
        <v>6.5547981122181433E-3</v>
      </c>
      <c r="GG32" s="46">
        <v>1150</v>
      </c>
      <c r="GH32" s="46">
        <v>3549</v>
      </c>
      <c r="GI32" s="23">
        <f t="shared" si="62"/>
        <v>0.3240349394195548</v>
      </c>
      <c r="GJ32" s="22">
        <v>42</v>
      </c>
      <c r="GK32" s="22">
        <v>640</v>
      </c>
      <c r="GL32" s="22">
        <v>2131</v>
      </c>
      <c r="GM32" s="23">
        <f t="shared" si="63"/>
        <v>1.4930678990401706E-2</v>
      </c>
      <c r="GN32" s="23">
        <f t="shared" si="63"/>
        <v>0.22751510842516887</v>
      </c>
      <c r="GO32" s="23">
        <f t="shared" si="63"/>
        <v>0.75755421258442945</v>
      </c>
      <c r="GP32" s="68">
        <v>0</v>
      </c>
      <c r="GQ32" s="23">
        <f t="shared" si="64"/>
        <v>0</v>
      </c>
      <c r="GR32" s="17">
        <v>3.4705E-2</v>
      </c>
      <c r="GS32" s="68">
        <v>1486</v>
      </c>
      <c r="GT32" s="23">
        <f t="shared" si="65"/>
        <v>0.19593881856540085</v>
      </c>
      <c r="GU32" s="18">
        <v>68</v>
      </c>
    </row>
    <row r="33" spans="1:203" x14ac:dyDescent="0.25">
      <c r="A33" s="60" t="s">
        <v>36</v>
      </c>
      <c r="B33" s="13" t="s">
        <v>122</v>
      </c>
      <c r="C33" s="62">
        <v>5.5425268898999995</v>
      </c>
      <c r="D33" s="62">
        <v>3547.2315646950001</v>
      </c>
      <c r="E33" s="13" t="s">
        <v>295</v>
      </c>
      <c r="F33" s="13" t="s">
        <v>152</v>
      </c>
      <c r="G33" s="71">
        <v>50942</v>
      </c>
      <c r="H33" s="23">
        <f t="shared" si="15"/>
        <v>4.0276182246127307E-2</v>
      </c>
      <c r="I33" s="41">
        <v>50811</v>
      </c>
      <c r="J33" s="54">
        <f t="shared" si="16"/>
        <v>131</v>
      </c>
      <c r="K33" s="23">
        <f t="shared" si="17"/>
        <v>2.578181889748283E-3</v>
      </c>
      <c r="L33" s="54">
        <f t="shared" si="66"/>
        <v>9191.1146327192855</v>
      </c>
      <c r="M33" s="42">
        <v>50002</v>
      </c>
      <c r="N33" s="42">
        <v>51155</v>
      </c>
      <c r="O33" s="27">
        <f t="shared" si="18"/>
        <v>-1153</v>
      </c>
      <c r="P33" s="23">
        <f t="shared" si="19"/>
        <v>-2.2539341217867267E-2</v>
      </c>
      <c r="Q33" s="42">
        <v>42164</v>
      </c>
      <c r="R33" s="42">
        <v>2674</v>
      </c>
      <c r="S33" s="42">
        <v>1235</v>
      </c>
      <c r="T33" s="42">
        <v>2385</v>
      </c>
      <c r="U33" s="42">
        <v>2484</v>
      </c>
      <c r="V33" s="23">
        <f t="shared" si="20"/>
        <v>0.82768638844175735</v>
      </c>
      <c r="W33" s="23">
        <f t="shared" si="21"/>
        <v>5.249106827372306E-2</v>
      </c>
      <c r="X33" s="23">
        <f t="shared" si="22"/>
        <v>2.4243257037415099E-2</v>
      </c>
      <c r="Y33" s="23">
        <f t="shared" si="22"/>
        <v>4.6817949825291506E-2</v>
      </c>
      <c r="Z33" s="23">
        <f t="shared" si="22"/>
        <v>4.8761336421813045E-2</v>
      </c>
      <c r="AA33" s="19">
        <v>8372</v>
      </c>
      <c r="AB33" s="19">
        <v>17477</v>
      </c>
      <c r="AC33" s="19">
        <v>17469</v>
      </c>
      <c r="AD33" s="19">
        <v>6684</v>
      </c>
      <c r="AE33" s="23">
        <f t="shared" si="23"/>
        <v>0.16743330266789327</v>
      </c>
      <c r="AF33" s="23">
        <f t="shared" si="23"/>
        <v>0.34952601895924162</v>
      </c>
      <c r="AG33" s="23">
        <f t="shared" si="23"/>
        <v>0.34936602535898564</v>
      </c>
      <c r="AH33" s="23">
        <f t="shared" si="23"/>
        <v>0.13367465301387946</v>
      </c>
      <c r="AI33" s="55">
        <v>25421</v>
      </c>
      <c r="AJ33" s="23">
        <f t="shared" si="24"/>
        <v>4.6398253654494452E-2</v>
      </c>
      <c r="AK33" s="57">
        <v>24534</v>
      </c>
      <c r="AL33" s="54">
        <f t="shared" si="25"/>
        <v>887</v>
      </c>
      <c r="AM33" s="23">
        <f t="shared" si="26"/>
        <v>3.615390886117225E-2</v>
      </c>
      <c r="AN33" s="19">
        <v>11767</v>
      </c>
      <c r="AO33" s="19">
        <v>8142</v>
      </c>
      <c r="AP33" s="19">
        <v>2690</v>
      </c>
      <c r="AQ33" s="19">
        <v>2822</v>
      </c>
      <c r="AR33" s="23">
        <f t="shared" si="27"/>
        <v>0.46288501632508555</v>
      </c>
      <c r="AS33" s="23">
        <f t="shared" si="27"/>
        <v>0.3202863774045081</v>
      </c>
      <c r="AT33" s="23">
        <f t="shared" si="27"/>
        <v>0.10581802446795956</v>
      </c>
      <c r="AU33" s="23">
        <f t="shared" si="27"/>
        <v>0.1110105818024468</v>
      </c>
      <c r="AV33" s="19">
        <v>49686</v>
      </c>
      <c r="AW33" s="32">
        <f t="shared" si="2"/>
        <v>1.9545257857676723</v>
      </c>
      <c r="AX33" s="19">
        <v>42337</v>
      </c>
      <c r="AY33" s="19">
        <v>1025</v>
      </c>
      <c r="AZ33" s="19">
        <v>2072</v>
      </c>
      <c r="BA33" s="19">
        <v>624</v>
      </c>
      <c r="BB33" s="19">
        <v>1396</v>
      </c>
      <c r="BC33" s="23">
        <f t="shared" si="28"/>
        <v>0.89216925865048258</v>
      </c>
      <c r="BD33" s="23">
        <f t="shared" si="28"/>
        <v>2.1599865132549415E-2</v>
      </c>
      <c r="BE33" s="23">
        <f t="shared" si="28"/>
        <v>4.3663337126480378E-2</v>
      </c>
      <c r="BF33" s="23">
        <f t="shared" si="28"/>
        <v>1.314957643191301E-2</v>
      </c>
      <c r="BG33" s="23">
        <f t="shared" si="28"/>
        <v>2.9417962658574621E-2</v>
      </c>
      <c r="BH33" s="19">
        <v>36184</v>
      </c>
      <c r="BI33" s="19">
        <v>9301</v>
      </c>
      <c r="BJ33" s="19">
        <v>522</v>
      </c>
      <c r="BK33" s="19">
        <v>3995</v>
      </c>
      <c r="BL33" s="23">
        <f t="shared" si="29"/>
        <v>0.72365105395784168</v>
      </c>
      <c r="BM33" s="23">
        <f t="shared" si="30"/>
        <v>0.18601255949762011</v>
      </c>
      <c r="BN33" s="23">
        <f t="shared" si="31"/>
        <v>1.0439582416703333E-2</v>
      </c>
      <c r="BO33" s="23">
        <f t="shared" si="32"/>
        <v>7.9896804127834883E-2</v>
      </c>
      <c r="BP33" s="30">
        <v>12180</v>
      </c>
      <c r="BQ33" s="23">
        <f t="shared" si="33"/>
        <v>1.5643743915251494E-2</v>
      </c>
      <c r="BR33" s="11">
        <v>1347</v>
      </c>
      <c r="BS33" s="11">
        <v>1095</v>
      </c>
      <c r="BT33" s="11">
        <v>1728</v>
      </c>
      <c r="BU33" s="11">
        <v>2745</v>
      </c>
      <c r="BV33" s="11">
        <v>1729</v>
      </c>
      <c r="BW33" s="11">
        <v>3536</v>
      </c>
      <c r="BX33" s="23">
        <f t="shared" si="34"/>
        <v>0.11059113300492611</v>
      </c>
      <c r="BY33" s="23">
        <f t="shared" si="67"/>
        <v>8.9901477832512317E-2</v>
      </c>
      <c r="BZ33" s="23">
        <f t="shared" si="35"/>
        <v>0.14187192118226602</v>
      </c>
      <c r="CA33" s="23">
        <f t="shared" si="35"/>
        <v>0.22536945812807882</v>
      </c>
      <c r="CB33" s="23">
        <f t="shared" si="35"/>
        <v>0.14195402298850573</v>
      </c>
      <c r="CC33" s="23">
        <f t="shared" si="35"/>
        <v>0.29031198686371101</v>
      </c>
      <c r="CD33" s="50">
        <v>12810</v>
      </c>
      <c r="CE33" s="54">
        <f t="shared" si="36"/>
        <v>-630</v>
      </c>
      <c r="CF33" s="23">
        <f t="shared" si="37"/>
        <v>-4.9180327868852458E-2</v>
      </c>
      <c r="CG33" s="11">
        <v>9602</v>
      </c>
      <c r="CH33" s="11">
        <v>2578</v>
      </c>
      <c r="CI33" s="11">
        <v>25086</v>
      </c>
      <c r="CJ33" s="64">
        <f t="shared" si="38"/>
        <v>-15484</v>
      </c>
      <c r="CK33" s="65">
        <f t="shared" si="39"/>
        <v>0.38276329426771905</v>
      </c>
      <c r="CL33" s="65">
        <f t="shared" si="40"/>
        <v>0.44028340080971662</v>
      </c>
      <c r="CM33" s="44">
        <v>54487</v>
      </c>
      <c r="CN33" s="11">
        <v>1951</v>
      </c>
      <c r="CO33" s="11">
        <v>7103</v>
      </c>
      <c r="CP33" s="11">
        <v>10411</v>
      </c>
      <c r="CQ33" s="11">
        <v>11335</v>
      </c>
      <c r="CR33" s="11">
        <v>6499</v>
      </c>
      <c r="CS33" s="23">
        <f t="shared" si="41"/>
        <v>5.2307032360116891E-2</v>
      </c>
      <c r="CT33" s="23">
        <f t="shared" si="41"/>
        <v>0.19043405989436715</v>
      </c>
      <c r="CU33" s="23">
        <f t="shared" si="41"/>
        <v>0.27912276468538033</v>
      </c>
      <c r="CV33" s="23">
        <f t="shared" si="41"/>
        <v>0.30389554679750125</v>
      </c>
      <c r="CW33" s="23">
        <f t="shared" si="41"/>
        <v>0.17424059626263438</v>
      </c>
      <c r="CX33" s="23">
        <f t="shared" si="6"/>
        <v>0.10263168246725149</v>
      </c>
      <c r="CY33" s="11">
        <v>2609</v>
      </c>
      <c r="CZ33" s="23">
        <f t="shared" si="42"/>
        <v>0.12958336691111291</v>
      </c>
      <c r="DA33" s="11">
        <v>6432</v>
      </c>
      <c r="DB33" s="11">
        <v>49636</v>
      </c>
      <c r="DC33" s="11">
        <v>15010</v>
      </c>
      <c r="DD33" s="11">
        <v>5078</v>
      </c>
      <c r="DE33" s="11">
        <v>6308</v>
      </c>
      <c r="DF33" s="11">
        <v>1317</v>
      </c>
      <c r="DG33" s="11">
        <v>2366</v>
      </c>
      <c r="DH33" s="23">
        <f t="shared" si="43"/>
        <v>0.49901924931014996</v>
      </c>
      <c r="DI33" s="23">
        <f t="shared" si="43"/>
        <v>0.16882210179859702</v>
      </c>
      <c r="DJ33" s="23">
        <f t="shared" si="43"/>
        <v>0.2097144186974301</v>
      </c>
      <c r="DK33" s="23">
        <f t="shared" si="43"/>
        <v>4.3784700289238337E-2</v>
      </c>
      <c r="DL33" s="23">
        <f t="shared" si="43"/>
        <v>7.8659529904584594E-2</v>
      </c>
      <c r="DM33" s="23">
        <f t="shared" si="44"/>
        <v>0.74891581031394361</v>
      </c>
      <c r="DN33" s="11">
        <v>31775</v>
      </c>
      <c r="DO33" s="11">
        <v>42428</v>
      </c>
      <c r="DP33" s="11">
        <v>40981</v>
      </c>
      <c r="DQ33" s="11">
        <v>4262</v>
      </c>
      <c r="DR33" s="11">
        <v>2553</v>
      </c>
      <c r="DS33" s="11">
        <v>1890</v>
      </c>
      <c r="DT33" s="23">
        <f t="shared" si="45"/>
        <v>0.82479974238215992</v>
      </c>
      <c r="DU33" s="23">
        <f t="shared" si="45"/>
        <v>8.577869017429457E-2</v>
      </c>
      <c r="DV33" s="23">
        <f t="shared" si="45"/>
        <v>5.1382683250815117E-2</v>
      </c>
      <c r="DW33" s="23">
        <f t="shared" si="45"/>
        <v>3.8038884192730348E-2</v>
      </c>
      <c r="DX33" s="10">
        <v>27652</v>
      </c>
      <c r="DY33" s="23">
        <f t="shared" si="46"/>
        <v>4.4759183871672645E-2</v>
      </c>
      <c r="DZ33" s="20">
        <v>10826</v>
      </c>
      <c r="EA33" s="20">
        <v>14595</v>
      </c>
      <c r="EB33" s="23">
        <f t="shared" si="47"/>
        <v>0.42586837653908188</v>
      </c>
      <c r="EC33" s="23">
        <f t="shared" si="47"/>
        <v>0.57413162346091817</v>
      </c>
      <c r="ED33" s="12">
        <v>262000</v>
      </c>
      <c r="EE33" s="45">
        <v>813</v>
      </c>
      <c r="EF33" s="16">
        <v>1921</v>
      </c>
      <c r="EG33" s="16">
        <v>11585</v>
      </c>
      <c r="EH33" s="16">
        <v>5954</v>
      </c>
      <c r="EI33" s="16">
        <v>3108</v>
      </c>
      <c r="EJ33" s="16">
        <v>6975</v>
      </c>
      <c r="EK33" s="16">
        <v>30</v>
      </c>
      <c r="EL33" s="23">
        <f t="shared" si="48"/>
        <v>0.41895703746564444</v>
      </c>
      <c r="EM33" s="23">
        <f t="shared" si="48"/>
        <v>0.21531896427021555</v>
      </c>
      <c r="EN33" s="23">
        <f t="shared" si="48"/>
        <v>0.112396933314046</v>
      </c>
      <c r="EO33" s="23">
        <f t="shared" si="48"/>
        <v>0.25224215246636772</v>
      </c>
      <c r="EP33" s="23">
        <f t="shared" si="48"/>
        <v>1.0849124837263126E-3</v>
      </c>
      <c r="EQ33" s="21">
        <v>25421</v>
      </c>
      <c r="ER33" s="21">
        <v>2231</v>
      </c>
      <c r="ES33" s="23">
        <f t="shared" si="49"/>
        <v>0.91931867496021991</v>
      </c>
      <c r="ET33" s="23">
        <f t="shared" si="49"/>
        <v>8.0681325039780122E-2</v>
      </c>
      <c r="EU33" s="21">
        <v>2252</v>
      </c>
      <c r="EV33" s="21">
        <v>14388</v>
      </c>
      <c r="EW33" s="21">
        <v>4090</v>
      </c>
      <c r="EX33" s="21">
        <v>4691</v>
      </c>
      <c r="EY33" s="23">
        <f t="shared" si="50"/>
        <v>8.8588175130797378E-2</v>
      </c>
      <c r="EZ33" s="23">
        <f t="shared" si="50"/>
        <v>0.5659887494591086</v>
      </c>
      <c r="FA33" s="23">
        <f t="shared" si="50"/>
        <v>0.16089060225797569</v>
      </c>
      <c r="FB33" s="23">
        <f t="shared" si="50"/>
        <v>0.18453247315211832</v>
      </c>
      <c r="FC33" s="33">
        <v>1137323180</v>
      </c>
      <c r="FD33" s="33">
        <v>196428260</v>
      </c>
      <c r="FE33" s="33">
        <v>6786820</v>
      </c>
      <c r="FF33" s="33">
        <v>22870310</v>
      </c>
      <c r="FG33" s="23">
        <f t="shared" si="51"/>
        <v>0.83417634671315</v>
      </c>
      <c r="FH33" s="23">
        <f t="shared" si="51"/>
        <v>0.1440714576115654</v>
      </c>
      <c r="FI33" s="23">
        <f t="shared" si="51"/>
        <v>4.9778328736777705E-3</v>
      </c>
      <c r="FJ33" s="23">
        <f t="shared" si="51"/>
        <v>1.6774362801606858E-2</v>
      </c>
      <c r="FK33" s="33">
        <v>244.32817299999999</v>
      </c>
      <c r="FL33" s="23">
        <f t="shared" si="12"/>
        <v>6.8878551778732811E-2</v>
      </c>
      <c r="FM33" s="23">
        <f t="shared" si="52"/>
        <v>1.8929708060561008E-2</v>
      </c>
      <c r="FN33" s="33">
        <v>67.148057942883383</v>
      </c>
      <c r="FO33" s="37">
        <v>3508.6685261707989</v>
      </c>
      <c r="FP33" s="37">
        <v>799.02959345517706</v>
      </c>
      <c r="FQ33" s="37">
        <v>980.98088772181825</v>
      </c>
      <c r="FR33" s="23">
        <f t="shared" si="53"/>
        <v>0.22773014535151931</v>
      </c>
      <c r="FS33" s="23">
        <f t="shared" si="54"/>
        <v>-0.18547893903335458</v>
      </c>
      <c r="FT33" s="38">
        <f t="shared" si="55"/>
        <v>-181.95129426664118</v>
      </c>
      <c r="FU33" s="46">
        <v>22752</v>
      </c>
      <c r="FV33" s="46">
        <v>1952</v>
      </c>
      <c r="FW33" s="46">
        <v>1005</v>
      </c>
      <c r="FX33" s="46">
        <v>954</v>
      </c>
      <c r="FY33" s="46">
        <v>2497</v>
      </c>
      <c r="FZ33" s="46">
        <v>399</v>
      </c>
      <c r="GA33" s="23">
        <f t="shared" si="56"/>
        <v>0.76971480767278999</v>
      </c>
      <c r="GB33" s="23">
        <f t="shared" si="57"/>
        <v>6.6037416692039649E-2</v>
      </c>
      <c r="GC33" s="23">
        <f t="shared" si="58"/>
        <v>3.3999797016137215E-2</v>
      </c>
      <c r="GD33" s="23">
        <f t="shared" si="59"/>
        <v>3.2274434182482492E-2</v>
      </c>
      <c r="GE33" s="23">
        <f t="shared" si="60"/>
        <v>8.4475117561487192E-2</v>
      </c>
      <c r="GF33" s="23">
        <f t="shared" si="61"/>
        <v>1.3498426875063432E-2</v>
      </c>
      <c r="GG33" s="46">
        <v>8615</v>
      </c>
      <c r="GH33" s="46">
        <v>27062</v>
      </c>
      <c r="GI33" s="23">
        <f t="shared" si="62"/>
        <v>0.31834306407508683</v>
      </c>
      <c r="GJ33" s="22">
        <v>3514</v>
      </c>
      <c r="GK33" s="22">
        <v>11022</v>
      </c>
      <c r="GL33" s="22">
        <v>10885</v>
      </c>
      <c r="GM33" s="23">
        <f t="shared" si="63"/>
        <v>0.13823217025294049</v>
      </c>
      <c r="GN33" s="23">
        <f t="shared" si="63"/>
        <v>0.43357853742968411</v>
      </c>
      <c r="GO33" s="23">
        <f t="shared" si="63"/>
        <v>0.4281892923173754</v>
      </c>
      <c r="GP33" s="68">
        <v>22779</v>
      </c>
      <c r="GQ33" s="23">
        <f t="shared" si="64"/>
        <v>0.44715558870872757</v>
      </c>
      <c r="GR33" s="17">
        <v>8.506945</v>
      </c>
      <c r="GS33" s="68">
        <v>44662</v>
      </c>
      <c r="GT33" s="23">
        <f t="shared" si="65"/>
        <v>0.8767225472105532</v>
      </c>
      <c r="GU33" s="18">
        <v>151</v>
      </c>
    </row>
    <row r="34" spans="1:203" x14ac:dyDescent="0.25">
      <c r="A34" s="60" t="s">
        <v>37</v>
      </c>
      <c r="B34" s="13" t="s">
        <v>121</v>
      </c>
      <c r="C34" s="62">
        <v>7.2704174400000002E-2</v>
      </c>
      <c r="D34" s="62">
        <v>46.530859920000005</v>
      </c>
      <c r="E34" s="13" t="s">
        <v>295</v>
      </c>
      <c r="F34" s="13" t="s">
        <v>152</v>
      </c>
      <c r="G34" s="71">
        <v>108</v>
      </c>
      <c r="H34" s="23">
        <f t="shared" si="15"/>
        <v>8.538784662128988E-5</v>
      </c>
      <c r="I34" s="41">
        <v>174</v>
      </c>
      <c r="J34" s="54">
        <f t="shared" si="16"/>
        <v>-66</v>
      </c>
      <c r="K34" s="23">
        <f t="shared" si="17"/>
        <v>-0.37931034482758619</v>
      </c>
      <c r="L34" s="54">
        <f t="shared" si="66"/>
        <v>1485.4717888110699</v>
      </c>
      <c r="M34" s="42">
        <v>334</v>
      </c>
      <c r="N34" s="42">
        <v>159</v>
      </c>
      <c r="O34" s="27">
        <f t="shared" si="18"/>
        <v>175</v>
      </c>
      <c r="P34" s="23">
        <f t="shared" si="19"/>
        <v>1.10062893081761</v>
      </c>
      <c r="Q34" s="42">
        <v>72</v>
      </c>
      <c r="R34" s="42">
        <v>12</v>
      </c>
      <c r="S34" s="42">
        <v>0</v>
      </c>
      <c r="T34" s="42">
        <v>4</v>
      </c>
      <c r="U34" s="42">
        <v>20</v>
      </c>
      <c r="V34" s="23">
        <f t="shared" si="20"/>
        <v>0.66666666666666663</v>
      </c>
      <c r="W34" s="23">
        <f t="shared" si="21"/>
        <v>0.1111111111111111</v>
      </c>
      <c r="X34" s="23">
        <f t="shared" si="22"/>
        <v>0</v>
      </c>
      <c r="Y34" s="23">
        <f t="shared" si="22"/>
        <v>3.7037037037037035E-2</v>
      </c>
      <c r="Z34" s="23">
        <f t="shared" si="22"/>
        <v>0.18518518518518517</v>
      </c>
      <c r="AA34" s="19">
        <v>218</v>
      </c>
      <c r="AB34" s="19">
        <v>7</v>
      </c>
      <c r="AC34" s="19">
        <v>94</v>
      </c>
      <c r="AD34" s="19">
        <v>15</v>
      </c>
      <c r="AE34" s="23">
        <f t="shared" si="23"/>
        <v>0.65269461077844315</v>
      </c>
      <c r="AF34" s="23">
        <f t="shared" si="23"/>
        <v>2.0958083832335328E-2</v>
      </c>
      <c r="AG34" s="23">
        <f t="shared" si="23"/>
        <v>0.28143712574850299</v>
      </c>
      <c r="AH34" s="23">
        <f t="shared" si="23"/>
        <v>4.4910179640718563E-2</v>
      </c>
      <c r="AI34" s="55">
        <v>57</v>
      </c>
      <c r="AJ34" s="23">
        <f t="shared" si="24"/>
        <v>1.0403605122954185E-4</v>
      </c>
      <c r="AK34" s="57">
        <v>61</v>
      </c>
      <c r="AL34" s="54">
        <f t="shared" si="25"/>
        <v>-4</v>
      </c>
      <c r="AM34" s="23">
        <f t="shared" si="26"/>
        <v>-6.5573770491803282E-2</v>
      </c>
      <c r="AN34" s="19">
        <v>21</v>
      </c>
      <c r="AO34" s="19">
        <v>8</v>
      </c>
      <c r="AP34" s="19">
        <v>6</v>
      </c>
      <c r="AQ34" s="19">
        <v>22</v>
      </c>
      <c r="AR34" s="23">
        <f t="shared" si="27"/>
        <v>0.36842105263157893</v>
      </c>
      <c r="AS34" s="23">
        <f t="shared" si="27"/>
        <v>0.14035087719298245</v>
      </c>
      <c r="AT34" s="23">
        <f t="shared" si="27"/>
        <v>0.10526315789473684</v>
      </c>
      <c r="AU34" s="23">
        <f t="shared" si="27"/>
        <v>0.38596491228070173</v>
      </c>
      <c r="AV34" s="19">
        <v>334</v>
      </c>
      <c r="AW34" s="32">
        <f t="shared" si="2"/>
        <v>5.8596491228070171</v>
      </c>
      <c r="AX34" s="19">
        <v>82</v>
      </c>
      <c r="AY34" s="19">
        <v>207</v>
      </c>
      <c r="AZ34" s="19">
        <v>2</v>
      </c>
      <c r="BA34" s="19">
        <v>0</v>
      </c>
      <c r="BB34" s="19">
        <v>0</v>
      </c>
      <c r="BC34" s="23">
        <f t="shared" si="28"/>
        <v>0.28178694158075601</v>
      </c>
      <c r="BD34" s="23">
        <f t="shared" si="28"/>
        <v>0.71134020618556704</v>
      </c>
      <c r="BE34" s="23">
        <f t="shared" si="28"/>
        <v>6.8728522336769758E-3</v>
      </c>
      <c r="BF34" s="23">
        <f t="shared" si="28"/>
        <v>0</v>
      </c>
      <c r="BG34" s="23">
        <f t="shared" si="28"/>
        <v>0</v>
      </c>
      <c r="BH34" s="19">
        <v>81</v>
      </c>
      <c r="BI34" s="19">
        <v>22</v>
      </c>
      <c r="BJ34" s="19">
        <v>231</v>
      </c>
      <c r="BK34" s="19">
        <v>0</v>
      </c>
      <c r="BL34" s="23">
        <f t="shared" si="29"/>
        <v>0.24251497005988024</v>
      </c>
      <c r="BM34" s="23">
        <f t="shared" si="30"/>
        <v>6.5868263473053898E-2</v>
      </c>
      <c r="BN34" s="23">
        <f t="shared" si="31"/>
        <v>0.69161676646706582</v>
      </c>
      <c r="BO34" s="23">
        <f t="shared" si="32"/>
        <v>0</v>
      </c>
      <c r="BP34" s="30">
        <v>85</v>
      </c>
      <c r="BQ34" s="23">
        <f t="shared" si="33"/>
        <v>1.09172268702494E-4</v>
      </c>
      <c r="BR34" s="11">
        <v>22</v>
      </c>
      <c r="BS34" s="11">
        <v>0</v>
      </c>
      <c r="BT34" s="11">
        <v>0</v>
      </c>
      <c r="BU34" s="11">
        <v>0</v>
      </c>
      <c r="BV34" s="11">
        <v>15</v>
      </c>
      <c r="BW34" s="11">
        <v>48</v>
      </c>
      <c r="BX34" s="23">
        <f t="shared" si="34"/>
        <v>0.25882352941176473</v>
      </c>
      <c r="BY34" s="23">
        <f t="shared" si="67"/>
        <v>0</v>
      </c>
      <c r="BZ34" s="23">
        <f t="shared" si="35"/>
        <v>0</v>
      </c>
      <c r="CA34" s="23">
        <f t="shared" si="35"/>
        <v>0</v>
      </c>
      <c r="CB34" s="23">
        <f t="shared" si="35"/>
        <v>0.17647058823529413</v>
      </c>
      <c r="CC34" s="23">
        <f t="shared" si="35"/>
        <v>0.56470588235294117</v>
      </c>
      <c r="CD34" s="50">
        <v>100</v>
      </c>
      <c r="CE34" s="54">
        <f t="shared" si="36"/>
        <v>-15</v>
      </c>
      <c r="CF34" s="23">
        <f t="shared" si="37"/>
        <v>-0.15</v>
      </c>
      <c r="CG34" s="11">
        <v>85</v>
      </c>
      <c r="CH34" s="11">
        <v>0</v>
      </c>
      <c r="CI34" s="11">
        <v>68</v>
      </c>
      <c r="CJ34" s="64">
        <f t="shared" si="38"/>
        <v>17</v>
      </c>
      <c r="CK34" s="65">
        <f t="shared" si="39"/>
        <v>1.25</v>
      </c>
      <c r="CL34" s="65">
        <f t="shared" si="40"/>
        <v>1.25</v>
      </c>
      <c r="CM34" s="44">
        <v>51250</v>
      </c>
      <c r="CN34" s="11">
        <v>54</v>
      </c>
      <c r="CO34" s="11">
        <v>21</v>
      </c>
      <c r="CP34" s="11">
        <v>22</v>
      </c>
      <c r="CQ34" s="11">
        <v>2</v>
      </c>
      <c r="CR34" s="11">
        <v>15</v>
      </c>
      <c r="CS34" s="23">
        <f t="shared" si="41"/>
        <v>0.47368421052631576</v>
      </c>
      <c r="CT34" s="23">
        <f t="shared" si="41"/>
        <v>0.18421052631578946</v>
      </c>
      <c r="CU34" s="23">
        <f t="shared" si="41"/>
        <v>0.19298245614035087</v>
      </c>
      <c r="CV34" s="23">
        <f t="shared" si="41"/>
        <v>1.7543859649122806E-2</v>
      </c>
      <c r="CW34" s="23">
        <f t="shared" si="41"/>
        <v>0.13157894736842105</v>
      </c>
      <c r="CX34" s="23">
        <f t="shared" si="6"/>
        <v>0.10526315789473684</v>
      </c>
      <c r="CY34" s="11">
        <v>6</v>
      </c>
      <c r="CZ34" s="23">
        <f t="shared" si="42"/>
        <v>0.1377245508982036</v>
      </c>
      <c r="DA34" s="11">
        <v>46</v>
      </c>
      <c r="DB34" s="11">
        <v>334</v>
      </c>
      <c r="DC34" s="11">
        <v>20</v>
      </c>
      <c r="DD34" s="11">
        <v>17</v>
      </c>
      <c r="DE34" s="11">
        <v>10</v>
      </c>
      <c r="DF34" s="11">
        <v>0</v>
      </c>
      <c r="DG34" s="11">
        <v>45</v>
      </c>
      <c r="DH34" s="23">
        <f t="shared" si="43"/>
        <v>0.21739130434782608</v>
      </c>
      <c r="DI34" s="23">
        <f t="shared" si="43"/>
        <v>0.18478260869565216</v>
      </c>
      <c r="DJ34" s="23">
        <f t="shared" si="43"/>
        <v>0.10869565217391304</v>
      </c>
      <c r="DK34" s="23">
        <f t="shared" si="43"/>
        <v>0</v>
      </c>
      <c r="DL34" s="23">
        <f t="shared" si="43"/>
        <v>0.4891304347826087</v>
      </c>
      <c r="DM34" s="23">
        <f t="shared" si="44"/>
        <v>0.79831932773109249</v>
      </c>
      <c r="DN34" s="11">
        <v>95</v>
      </c>
      <c r="DO34" s="11">
        <v>119</v>
      </c>
      <c r="DP34" s="11">
        <v>300</v>
      </c>
      <c r="DQ34" s="11">
        <v>12</v>
      </c>
      <c r="DR34" s="11">
        <v>15</v>
      </c>
      <c r="DS34" s="11">
        <v>7</v>
      </c>
      <c r="DT34" s="23">
        <f t="shared" si="45"/>
        <v>0.89820359281437123</v>
      </c>
      <c r="DU34" s="23">
        <f t="shared" si="45"/>
        <v>3.5928143712574849E-2</v>
      </c>
      <c r="DV34" s="23">
        <f t="shared" si="45"/>
        <v>4.4910179640718563E-2</v>
      </c>
      <c r="DW34" s="23">
        <f t="shared" si="45"/>
        <v>2.0958083832335328E-2</v>
      </c>
      <c r="DX34" s="10">
        <v>63</v>
      </c>
      <c r="DY34" s="23">
        <f t="shared" si="46"/>
        <v>1.0197557442193608E-4</v>
      </c>
      <c r="DZ34" s="20">
        <v>21</v>
      </c>
      <c r="EA34" s="20">
        <v>36</v>
      </c>
      <c r="EB34" s="23">
        <f t="shared" si="47"/>
        <v>0.36842105263157893</v>
      </c>
      <c r="EC34" s="23">
        <f t="shared" si="47"/>
        <v>0.63157894736842102</v>
      </c>
      <c r="ED34" s="12">
        <v>0</v>
      </c>
      <c r="EE34" s="45">
        <v>783</v>
      </c>
      <c r="EF34" s="16">
        <v>1919</v>
      </c>
      <c r="EG34" s="16">
        <v>25</v>
      </c>
      <c r="EH34" s="16">
        <v>36</v>
      </c>
      <c r="EI34" s="16">
        <v>2</v>
      </c>
      <c r="EJ34" s="16">
        <v>0</v>
      </c>
      <c r="EK34" s="16">
        <v>0</v>
      </c>
      <c r="EL34" s="23">
        <f t="shared" si="48"/>
        <v>0.3968253968253968</v>
      </c>
      <c r="EM34" s="23">
        <f t="shared" si="48"/>
        <v>0.5714285714285714</v>
      </c>
      <c r="EN34" s="23">
        <f t="shared" si="48"/>
        <v>3.1746031746031744E-2</v>
      </c>
      <c r="EO34" s="23">
        <f t="shared" si="48"/>
        <v>0</v>
      </c>
      <c r="EP34" s="23">
        <f t="shared" si="48"/>
        <v>0</v>
      </c>
      <c r="EQ34" s="21">
        <v>57</v>
      </c>
      <c r="ER34" s="21">
        <v>6</v>
      </c>
      <c r="ES34" s="23">
        <f t="shared" si="49"/>
        <v>0.90476190476190477</v>
      </c>
      <c r="ET34" s="23">
        <f t="shared" si="49"/>
        <v>9.5238095238095233E-2</v>
      </c>
      <c r="EU34" s="21">
        <v>0</v>
      </c>
      <c r="EV34" s="21">
        <v>30</v>
      </c>
      <c r="EW34" s="21">
        <v>8</v>
      </c>
      <c r="EX34" s="21">
        <v>19</v>
      </c>
      <c r="EY34" s="23">
        <f t="shared" si="50"/>
        <v>0</v>
      </c>
      <c r="EZ34" s="23">
        <f t="shared" si="50"/>
        <v>0.52631578947368418</v>
      </c>
      <c r="FA34" s="23">
        <f t="shared" si="50"/>
        <v>0.14035087719298245</v>
      </c>
      <c r="FB34" s="23">
        <f t="shared" si="50"/>
        <v>0.33333333333333331</v>
      </c>
      <c r="FC34" s="33">
        <v>627040</v>
      </c>
      <c r="FD34" s="33">
        <v>684490</v>
      </c>
      <c r="FE34" s="33">
        <v>693410</v>
      </c>
      <c r="FF34" s="33">
        <v>218020</v>
      </c>
      <c r="FG34" s="23">
        <f t="shared" si="51"/>
        <v>0.28207435131536329</v>
      </c>
      <c r="FH34" s="23">
        <f t="shared" si="51"/>
        <v>0.30791827113398351</v>
      </c>
      <c r="FI34" s="23">
        <f t="shared" si="51"/>
        <v>0.31193093892827584</v>
      </c>
      <c r="FJ34" s="23">
        <f t="shared" si="51"/>
        <v>9.8076438622377374E-2</v>
      </c>
      <c r="FK34" s="33">
        <v>0</v>
      </c>
      <c r="FL34" s="23">
        <f t="shared" si="12"/>
        <v>0</v>
      </c>
      <c r="FM34" s="23">
        <f t="shared" si="52"/>
        <v>0.16619255582814565</v>
      </c>
      <c r="FN34" s="33">
        <v>7.7330825349862256</v>
      </c>
      <c r="FO34" s="37">
        <v>42.523140495867771</v>
      </c>
      <c r="FP34" s="37">
        <v>8.6647246292095836</v>
      </c>
      <c r="FQ34" s="37">
        <v>8.8834804914337351</v>
      </c>
      <c r="FR34" s="23">
        <f t="shared" si="53"/>
        <v>0.20376492724124143</v>
      </c>
      <c r="FS34" s="23">
        <f t="shared" si="54"/>
        <v>-2.4625017461916629E-2</v>
      </c>
      <c r="FT34" s="38">
        <f t="shared" si="55"/>
        <v>-0.21875586222415144</v>
      </c>
      <c r="FU34" s="46">
        <v>77</v>
      </c>
      <c r="FV34" s="46">
        <v>6</v>
      </c>
      <c r="FW34" s="46">
        <v>3</v>
      </c>
      <c r="FX34" s="46">
        <v>2</v>
      </c>
      <c r="FY34" s="46">
        <v>0</v>
      </c>
      <c r="FZ34" s="46">
        <v>4</v>
      </c>
      <c r="GA34" s="23">
        <f t="shared" si="56"/>
        <v>0.83695652173913049</v>
      </c>
      <c r="GB34" s="23">
        <f t="shared" si="57"/>
        <v>6.5217391304347824E-2</v>
      </c>
      <c r="GC34" s="23">
        <f t="shared" si="58"/>
        <v>3.2608695652173912E-2</v>
      </c>
      <c r="GD34" s="23">
        <f t="shared" si="59"/>
        <v>2.1739130434782608E-2</v>
      </c>
      <c r="GE34" s="23">
        <f t="shared" si="60"/>
        <v>0</v>
      </c>
      <c r="GF34" s="23">
        <f t="shared" si="61"/>
        <v>4.3478260869565216E-2</v>
      </c>
      <c r="GG34" s="46">
        <v>10</v>
      </c>
      <c r="GH34" s="46">
        <v>92</v>
      </c>
      <c r="GI34" s="23">
        <f t="shared" si="62"/>
        <v>0.10869565217391304</v>
      </c>
      <c r="GJ34" s="22">
        <v>7</v>
      </c>
      <c r="GK34" s="22">
        <v>13</v>
      </c>
      <c r="GL34" s="22">
        <v>37</v>
      </c>
      <c r="GM34" s="23">
        <f t="shared" si="63"/>
        <v>0.12280701754385964</v>
      </c>
      <c r="GN34" s="23">
        <f t="shared" si="63"/>
        <v>0.22807017543859648</v>
      </c>
      <c r="GO34" s="23">
        <f t="shared" si="63"/>
        <v>0.64912280701754388</v>
      </c>
      <c r="GP34" s="68">
        <v>0</v>
      </c>
      <c r="GQ34" s="23">
        <f t="shared" si="64"/>
        <v>0</v>
      </c>
      <c r="GR34" s="17">
        <v>0</v>
      </c>
      <c r="GS34" s="68">
        <v>108</v>
      </c>
      <c r="GT34" s="23">
        <f t="shared" si="65"/>
        <v>1</v>
      </c>
      <c r="GU34" s="18">
        <v>0</v>
      </c>
    </row>
    <row r="35" spans="1:203" x14ac:dyDescent="0.25">
      <c r="A35" s="60" t="s">
        <v>38</v>
      </c>
      <c r="B35" s="13" t="s">
        <v>120</v>
      </c>
      <c r="C35" s="62">
        <v>4.4321214366000001</v>
      </c>
      <c r="D35" s="62">
        <v>2836.5691986300003</v>
      </c>
      <c r="E35" s="13" t="s">
        <v>295</v>
      </c>
      <c r="F35" s="13" t="s">
        <v>151</v>
      </c>
      <c r="G35" s="71">
        <v>14050</v>
      </c>
      <c r="H35" s="23">
        <f t="shared" si="15"/>
        <v>1.1108326342862247E-2</v>
      </c>
      <c r="I35" s="41">
        <v>13703</v>
      </c>
      <c r="J35" s="54">
        <f t="shared" si="16"/>
        <v>347</v>
      </c>
      <c r="K35" s="23">
        <f t="shared" si="17"/>
        <v>2.5322921987885865E-2</v>
      </c>
      <c r="L35" s="54">
        <f t="shared" si="66"/>
        <v>3170.0394948515072</v>
      </c>
      <c r="M35" s="42">
        <v>13431</v>
      </c>
      <c r="N35" s="42">
        <v>13792</v>
      </c>
      <c r="O35" s="27">
        <f t="shared" si="18"/>
        <v>-361</v>
      </c>
      <c r="P35" s="23">
        <f t="shared" si="19"/>
        <v>-2.6174593967517402E-2</v>
      </c>
      <c r="Q35" s="42">
        <v>10676</v>
      </c>
      <c r="R35" s="42">
        <v>2061</v>
      </c>
      <c r="S35" s="42">
        <v>431</v>
      </c>
      <c r="T35" s="42">
        <v>534</v>
      </c>
      <c r="U35" s="42">
        <v>348</v>
      </c>
      <c r="V35" s="23">
        <f t="shared" si="20"/>
        <v>0.7598576512455516</v>
      </c>
      <c r="W35" s="23">
        <f t="shared" si="21"/>
        <v>0.14669039145907473</v>
      </c>
      <c r="X35" s="23">
        <f t="shared" si="22"/>
        <v>3.0676156583629894E-2</v>
      </c>
      <c r="Y35" s="23">
        <f t="shared" si="22"/>
        <v>3.8007117437722421E-2</v>
      </c>
      <c r="Z35" s="23">
        <f t="shared" si="22"/>
        <v>2.4768683274021354E-2</v>
      </c>
      <c r="AA35" s="19">
        <v>2151</v>
      </c>
      <c r="AB35" s="19">
        <v>2580</v>
      </c>
      <c r="AC35" s="19">
        <v>4920</v>
      </c>
      <c r="AD35" s="19">
        <v>3780</v>
      </c>
      <c r="AE35" s="23">
        <f t="shared" si="23"/>
        <v>0.1601518874246147</v>
      </c>
      <c r="AF35" s="23">
        <f t="shared" si="23"/>
        <v>0.19209291936564662</v>
      </c>
      <c r="AG35" s="23">
        <f t="shared" si="23"/>
        <v>0.36631672995309361</v>
      </c>
      <c r="AH35" s="23">
        <f t="shared" si="23"/>
        <v>0.28143846325664507</v>
      </c>
      <c r="AI35" s="55">
        <v>6423</v>
      </c>
      <c r="AJ35" s="23">
        <f t="shared" si="24"/>
        <v>1.172322029907627E-2</v>
      </c>
      <c r="AK35" s="57">
        <v>6052</v>
      </c>
      <c r="AL35" s="54">
        <f t="shared" si="25"/>
        <v>371</v>
      </c>
      <c r="AM35" s="23">
        <f t="shared" si="26"/>
        <v>6.1302048909451422E-2</v>
      </c>
      <c r="AN35" s="19">
        <v>2375</v>
      </c>
      <c r="AO35" s="19">
        <v>2523</v>
      </c>
      <c r="AP35" s="19">
        <v>841</v>
      </c>
      <c r="AQ35" s="19">
        <v>684</v>
      </c>
      <c r="AR35" s="23">
        <f t="shared" si="27"/>
        <v>0.36976490736416007</v>
      </c>
      <c r="AS35" s="23">
        <f t="shared" si="27"/>
        <v>0.39280709948622139</v>
      </c>
      <c r="AT35" s="23">
        <f t="shared" si="27"/>
        <v>0.13093569982874045</v>
      </c>
      <c r="AU35" s="23">
        <f t="shared" si="27"/>
        <v>0.10649229332087809</v>
      </c>
      <c r="AV35" s="19">
        <v>13233</v>
      </c>
      <c r="AW35" s="32">
        <f t="shared" si="2"/>
        <v>2.0602522185894441</v>
      </c>
      <c r="AX35" s="19">
        <v>11536</v>
      </c>
      <c r="AY35" s="19">
        <v>168</v>
      </c>
      <c r="AZ35" s="19">
        <v>691</v>
      </c>
      <c r="BA35" s="19">
        <v>79</v>
      </c>
      <c r="BB35" s="19">
        <v>202</v>
      </c>
      <c r="BC35" s="23">
        <f t="shared" si="28"/>
        <v>0.91006626696118653</v>
      </c>
      <c r="BD35" s="23">
        <f t="shared" si="28"/>
        <v>1.3253392237298833E-2</v>
      </c>
      <c r="BE35" s="23">
        <f t="shared" si="28"/>
        <v>5.451246449984222E-2</v>
      </c>
      <c r="BF35" s="23">
        <f t="shared" si="28"/>
        <v>6.2322499211107602E-3</v>
      </c>
      <c r="BG35" s="23">
        <f t="shared" si="28"/>
        <v>1.5935626380561691E-2</v>
      </c>
      <c r="BH35" s="19">
        <v>9835</v>
      </c>
      <c r="BI35" s="19">
        <v>2455</v>
      </c>
      <c r="BJ35" s="19">
        <v>144</v>
      </c>
      <c r="BK35" s="19">
        <v>997</v>
      </c>
      <c r="BL35" s="23">
        <f t="shared" si="29"/>
        <v>0.73226118680664132</v>
      </c>
      <c r="BM35" s="23">
        <f t="shared" si="30"/>
        <v>0.18278609187700096</v>
      </c>
      <c r="BN35" s="23">
        <f t="shared" si="31"/>
        <v>1.0721465266919812E-2</v>
      </c>
      <c r="BO35" s="23">
        <f t="shared" si="32"/>
        <v>7.4231256049437866E-2</v>
      </c>
      <c r="BP35" s="30">
        <v>5062</v>
      </c>
      <c r="BQ35" s="23">
        <f t="shared" si="33"/>
        <v>6.5015296961414663E-3</v>
      </c>
      <c r="BR35" s="11">
        <v>65</v>
      </c>
      <c r="BS35" s="11">
        <v>164</v>
      </c>
      <c r="BT35" s="11">
        <v>383</v>
      </c>
      <c r="BU35" s="11">
        <v>1609</v>
      </c>
      <c r="BV35" s="11">
        <v>1353</v>
      </c>
      <c r="BW35" s="11">
        <v>1488</v>
      </c>
      <c r="BX35" s="23">
        <f t="shared" si="34"/>
        <v>1.2840774397471355E-2</v>
      </c>
      <c r="BY35" s="23">
        <f t="shared" si="67"/>
        <v>3.2398261556696957E-2</v>
      </c>
      <c r="BZ35" s="23">
        <f t="shared" si="35"/>
        <v>7.5661793757408141E-2</v>
      </c>
      <c r="CA35" s="23">
        <f t="shared" si="35"/>
        <v>0.31785855393125245</v>
      </c>
      <c r="CB35" s="23">
        <f t="shared" si="35"/>
        <v>0.26728565784274988</v>
      </c>
      <c r="CC35" s="23">
        <f t="shared" si="35"/>
        <v>0.29395495851442116</v>
      </c>
      <c r="CD35" s="50">
        <v>4945</v>
      </c>
      <c r="CE35" s="54">
        <f t="shared" si="36"/>
        <v>117</v>
      </c>
      <c r="CF35" s="23">
        <f t="shared" si="37"/>
        <v>2.3660262891809909E-2</v>
      </c>
      <c r="CG35" s="11">
        <v>4754</v>
      </c>
      <c r="CH35" s="11">
        <v>308</v>
      </c>
      <c r="CI35" s="11">
        <v>7182</v>
      </c>
      <c r="CJ35" s="64">
        <f t="shared" si="38"/>
        <v>-2428</v>
      </c>
      <c r="CK35" s="65">
        <f t="shared" si="39"/>
        <v>0.66193260930103037</v>
      </c>
      <c r="CL35" s="65">
        <f t="shared" si="40"/>
        <v>0.67583444592790387</v>
      </c>
      <c r="CM35" s="44">
        <v>73708</v>
      </c>
      <c r="CN35" s="11">
        <v>262</v>
      </c>
      <c r="CO35" s="11">
        <v>1962</v>
      </c>
      <c r="CP35" s="11">
        <v>2919</v>
      </c>
      <c r="CQ35" s="11">
        <v>3345</v>
      </c>
      <c r="CR35" s="11">
        <v>2113</v>
      </c>
      <c r="CS35" s="23">
        <f t="shared" si="41"/>
        <v>2.4714649561362136E-2</v>
      </c>
      <c r="CT35" s="23">
        <f t="shared" si="41"/>
        <v>0.18507687953966606</v>
      </c>
      <c r="CU35" s="23">
        <f t="shared" si="41"/>
        <v>0.2753513819450995</v>
      </c>
      <c r="CV35" s="23">
        <f t="shared" si="41"/>
        <v>0.31553627016319213</v>
      </c>
      <c r="CW35" s="23">
        <f t="shared" si="41"/>
        <v>0.19932081879068012</v>
      </c>
      <c r="CX35" s="23">
        <f t="shared" si="6"/>
        <v>9.2168768488245373E-2</v>
      </c>
      <c r="CY35" s="11">
        <v>592</v>
      </c>
      <c r="CZ35" s="23">
        <f t="shared" si="42"/>
        <v>3.696145124716553E-2</v>
      </c>
      <c r="DA35" s="11">
        <v>489</v>
      </c>
      <c r="DB35" s="11">
        <v>13230</v>
      </c>
      <c r="DC35" s="11">
        <v>3976</v>
      </c>
      <c r="DD35" s="11">
        <v>840</v>
      </c>
      <c r="DE35" s="11">
        <v>1454</v>
      </c>
      <c r="DF35" s="11">
        <v>296</v>
      </c>
      <c r="DG35" s="11">
        <v>466</v>
      </c>
      <c r="DH35" s="23">
        <f t="shared" si="43"/>
        <v>0.56541524459613202</v>
      </c>
      <c r="DI35" s="23">
        <f t="shared" si="43"/>
        <v>0.11945392491467577</v>
      </c>
      <c r="DJ35" s="23">
        <f t="shared" si="43"/>
        <v>0.20676905574516496</v>
      </c>
      <c r="DK35" s="23">
        <f t="shared" si="43"/>
        <v>4.209328782707622E-2</v>
      </c>
      <c r="DL35" s="23">
        <f t="shared" si="43"/>
        <v>6.6268486916951086E-2</v>
      </c>
      <c r="DM35" s="23">
        <f t="shared" si="44"/>
        <v>0.64190609670637699</v>
      </c>
      <c r="DN35" s="11">
        <v>7328</v>
      </c>
      <c r="DO35" s="11">
        <v>11416</v>
      </c>
      <c r="DP35" s="11">
        <v>11503</v>
      </c>
      <c r="DQ35" s="11">
        <v>821</v>
      </c>
      <c r="DR35" s="11">
        <v>274</v>
      </c>
      <c r="DS35" s="11">
        <v>635</v>
      </c>
      <c r="DT35" s="23">
        <f t="shared" si="45"/>
        <v>0.86926622836847278</v>
      </c>
      <c r="DU35" s="23">
        <f t="shared" si="45"/>
        <v>6.2041865034383741E-2</v>
      </c>
      <c r="DV35" s="23">
        <f t="shared" si="45"/>
        <v>2.0705811229502002E-2</v>
      </c>
      <c r="DW35" s="23">
        <f t="shared" si="45"/>
        <v>4.79860953676415E-2</v>
      </c>
      <c r="DX35" s="10">
        <v>6960</v>
      </c>
      <c r="DY35" s="23">
        <f t="shared" si="46"/>
        <v>1.1265872983756748E-2</v>
      </c>
      <c r="DZ35" s="20">
        <v>5182</v>
      </c>
      <c r="EA35" s="20">
        <v>1241</v>
      </c>
      <c r="EB35" s="23">
        <f t="shared" si="47"/>
        <v>0.80678810524676947</v>
      </c>
      <c r="EC35" s="23">
        <f t="shared" si="47"/>
        <v>0.19321189475323058</v>
      </c>
      <c r="ED35" s="12">
        <v>185000</v>
      </c>
      <c r="EE35" s="45">
        <v>1195</v>
      </c>
      <c r="EF35" s="16">
        <v>1954</v>
      </c>
      <c r="EG35" s="16">
        <v>5726</v>
      </c>
      <c r="EH35" s="16">
        <v>37</v>
      </c>
      <c r="EI35" s="16">
        <v>363</v>
      </c>
      <c r="EJ35" s="16">
        <v>834</v>
      </c>
      <c r="EK35" s="16">
        <v>0</v>
      </c>
      <c r="EL35" s="23">
        <f t="shared" si="48"/>
        <v>0.82270114942528738</v>
      </c>
      <c r="EM35" s="23">
        <f t="shared" si="48"/>
        <v>5.3160919540229884E-3</v>
      </c>
      <c r="EN35" s="23">
        <f t="shared" si="48"/>
        <v>5.2155172413793104E-2</v>
      </c>
      <c r="EO35" s="23">
        <f t="shared" si="48"/>
        <v>0.11982758620689656</v>
      </c>
      <c r="EP35" s="23">
        <f t="shared" si="48"/>
        <v>0</v>
      </c>
      <c r="EQ35" s="21">
        <v>6423</v>
      </c>
      <c r="ER35" s="21">
        <v>537</v>
      </c>
      <c r="ES35" s="23">
        <f t="shared" si="49"/>
        <v>0.9228448275862069</v>
      </c>
      <c r="ET35" s="23">
        <f t="shared" si="49"/>
        <v>7.7155172413793105E-2</v>
      </c>
      <c r="EU35" s="21">
        <v>358</v>
      </c>
      <c r="EV35" s="21">
        <v>2434</v>
      </c>
      <c r="EW35" s="21">
        <v>1594</v>
      </c>
      <c r="EX35" s="21">
        <v>2037</v>
      </c>
      <c r="EY35" s="23">
        <f t="shared" si="50"/>
        <v>5.5737194457418648E-2</v>
      </c>
      <c r="EZ35" s="23">
        <f t="shared" si="50"/>
        <v>0.37895064611552232</v>
      </c>
      <c r="FA35" s="23">
        <f t="shared" si="50"/>
        <v>0.2481706367740931</v>
      </c>
      <c r="FB35" s="23">
        <f t="shared" si="50"/>
        <v>0.31714152265296591</v>
      </c>
      <c r="FC35" s="33">
        <v>373987740</v>
      </c>
      <c r="FD35" s="33">
        <v>103003910</v>
      </c>
      <c r="FE35" s="33">
        <v>0</v>
      </c>
      <c r="FF35" s="33">
        <v>9036550</v>
      </c>
      <c r="FG35" s="23">
        <f t="shared" si="51"/>
        <v>0.76947745007388457</v>
      </c>
      <c r="FH35" s="23">
        <f t="shared" si="51"/>
        <v>0.21192990447879362</v>
      </c>
      <c r="FI35" s="23">
        <f t="shared" si="51"/>
        <v>0</v>
      </c>
      <c r="FJ35" s="23">
        <f t="shared" si="51"/>
        <v>1.8592645447321782E-2</v>
      </c>
      <c r="FK35" s="33">
        <v>206.28269900000001</v>
      </c>
      <c r="FL35" s="23">
        <f t="shared" si="12"/>
        <v>7.2722604158442519E-2</v>
      </c>
      <c r="FM35" s="23">
        <f t="shared" si="52"/>
        <v>5.0424586383889067E-2</v>
      </c>
      <c r="FN35" s="33">
        <v>143.03282859019743</v>
      </c>
      <c r="FO35" s="37">
        <v>2821.2296831955923</v>
      </c>
      <c r="FP35" s="37">
        <v>873.97639145094092</v>
      </c>
      <c r="FQ35" s="37">
        <v>969.03700600537354</v>
      </c>
      <c r="FR35" s="23">
        <f t="shared" si="53"/>
        <v>0.309785621729668</v>
      </c>
      <c r="FS35" s="23">
        <f t="shared" si="54"/>
        <v>-9.8098023053110814E-2</v>
      </c>
      <c r="FT35" s="38">
        <f t="shared" si="55"/>
        <v>-95.060614554432618</v>
      </c>
      <c r="FU35" s="46">
        <v>5734</v>
      </c>
      <c r="FV35" s="46">
        <v>304</v>
      </c>
      <c r="FW35" s="46">
        <v>86</v>
      </c>
      <c r="FX35" s="46">
        <v>22</v>
      </c>
      <c r="FY35" s="46">
        <v>724</v>
      </c>
      <c r="FZ35" s="46">
        <v>3</v>
      </c>
      <c r="GA35" s="23">
        <f t="shared" si="56"/>
        <v>0.83427906300014554</v>
      </c>
      <c r="GB35" s="23">
        <f t="shared" si="57"/>
        <v>4.4231049032445804E-2</v>
      </c>
      <c r="GC35" s="23">
        <f t="shared" si="58"/>
        <v>1.251273097628401E-2</v>
      </c>
      <c r="GD35" s="23">
        <f t="shared" si="59"/>
        <v>3.2009311799796303E-3</v>
      </c>
      <c r="GE35" s="23">
        <f t="shared" si="60"/>
        <v>0.1053397351956933</v>
      </c>
      <c r="GF35" s="23">
        <f t="shared" si="61"/>
        <v>4.3649061545176777E-4</v>
      </c>
      <c r="GG35" s="46">
        <v>1818</v>
      </c>
      <c r="GH35" s="46">
        <v>6149</v>
      </c>
      <c r="GI35" s="23">
        <f t="shared" si="62"/>
        <v>0.29565783054155148</v>
      </c>
      <c r="GJ35" s="22">
        <v>476</v>
      </c>
      <c r="GK35" s="22">
        <v>2392</v>
      </c>
      <c r="GL35" s="22">
        <v>3555</v>
      </c>
      <c r="GM35" s="23">
        <f t="shared" si="63"/>
        <v>7.410867196014323E-2</v>
      </c>
      <c r="GN35" s="23">
        <f t="shared" si="63"/>
        <v>0.37241164564845086</v>
      </c>
      <c r="GO35" s="23">
        <f t="shared" si="63"/>
        <v>0.55347968239140588</v>
      </c>
      <c r="GP35" s="68">
        <v>1333</v>
      </c>
      <c r="GQ35" s="23">
        <f t="shared" si="64"/>
        <v>9.4875444839857645E-2</v>
      </c>
      <c r="GR35" s="17">
        <v>4.4957560000000001</v>
      </c>
      <c r="GS35" s="68">
        <v>6808</v>
      </c>
      <c r="GT35" s="23">
        <f t="shared" si="65"/>
        <v>0.48455516014234873</v>
      </c>
      <c r="GU35" s="18">
        <v>60</v>
      </c>
    </row>
    <row r="36" spans="1:203" x14ac:dyDescent="0.25">
      <c r="A36" s="60" t="s">
        <v>39</v>
      </c>
      <c r="B36" s="13" t="s">
        <v>119</v>
      </c>
      <c r="C36" s="62">
        <v>5.1691608540000002</v>
      </c>
      <c r="D36" s="62">
        <v>3308.2763347</v>
      </c>
      <c r="E36" s="13" t="s">
        <v>295</v>
      </c>
      <c r="F36" s="13" t="s">
        <v>152</v>
      </c>
      <c r="G36" s="71">
        <v>23701</v>
      </c>
      <c r="H36" s="23">
        <f t="shared" si="15"/>
        <v>1.8738679192325847E-2</v>
      </c>
      <c r="I36" s="41">
        <v>22659</v>
      </c>
      <c r="J36" s="54">
        <f t="shared" si="16"/>
        <v>1042</v>
      </c>
      <c r="K36" s="23">
        <f t="shared" si="17"/>
        <v>4.5986142371684538E-2</v>
      </c>
      <c r="L36" s="54">
        <f t="shared" si="66"/>
        <v>4585.0768953455363</v>
      </c>
      <c r="M36" s="42">
        <v>22178</v>
      </c>
      <c r="N36" s="42">
        <v>22792</v>
      </c>
      <c r="O36" s="27">
        <f t="shared" si="18"/>
        <v>-614</v>
      </c>
      <c r="P36" s="23">
        <f t="shared" si="19"/>
        <v>-2.6939276939276939E-2</v>
      </c>
      <c r="Q36" s="42">
        <v>4322</v>
      </c>
      <c r="R36" s="42">
        <v>17679</v>
      </c>
      <c r="S36" s="42">
        <v>142</v>
      </c>
      <c r="T36" s="42">
        <v>905</v>
      </c>
      <c r="U36" s="42">
        <v>653</v>
      </c>
      <c r="V36" s="23">
        <f t="shared" si="20"/>
        <v>0.18235517488713557</v>
      </c>
      <c r="W36" s="23">
        <f t="shared" si="21"/>
        <v>0.74591789375975692</v>
      </c>
      <c r="X36" s="23">
        <f t="shared" si="22"/>
        <v>5.9913083836125062E-3</v>
      </c>
      <c r="Y36" s="23">
        <f t="shared" si="22"/>
        <v>3.8184042867389564E-2</v>
      </c>
      <c r="Z36" s="23">
        <f t="shared" si="22"/>
        <v>2.7551580102105396E-2</v>
      </c>
      <c r="AA36" s="19">
        <v>4986</v>
      </c>
      <c r="AB36" s="19">
        <v>4724</v>
      </c>
      <c r="AC36" s="19">
        <v>9192</v>
      </c>
      <c r="AD36" s="19">
        <v>3276</v>
      </c>
      <c r="AE36" s="23">
        <f t="shared" si="23"/>
        <v>0.22481738659933267</v>
      </c>
      <c r="AF36" s="23">
        <f t="shared" si="23"/>
        <v>0.21300387771665616</v>
      </c>
      <c r="AG36" s="23">
        <f t="shared" si="23"/>
        <v>0.41446478492199479</v>
      </c>
      <c r="AH36" s="23">
        <f t="shared" si="23"/>
        <v>0.1477139507620164</v>
      </c>
      <c r="AI36" s="55">
        <v>9809</v>
      </c>
      <c r="AJ36" s="23">
        <f t="shared" si="24"/>
        <v>1.79033267808873E-2</v>
      </c>
      <c r="AK36" s="57">
        <v>9486</v>
      </c>
      <c r="AL36" s="54">
        <f t="shared" si="25"/>
        <v>323</v>
      </c>
      <c r="AM36" s="23">
        <f t="shared" si="26"/>
        <v>3.4050179211469536E-2</v>
      </c>
      <c r="AN36" s="19">
        <v>3763</v>
      </c>
      <c r="AO36" s="19">
        <v>2965</v>
      </c>
      <c r="AP36" s="19">
        <v>1676</v>
      </c>
      <c r="AQ36" s="19">
        <v>1405</v>
      </c>
      <c r="AR36" s="23">
        <f t="shared" si="27"/>
        <v>0.38362728106840654</v>
      </c>
      <c r="AS36" s="23">
        <f t="shared" si="27"/>
        <v>0.30227342236721377</v>
      </c>
      <c r="AT36" s="23">
        <f t="shared" si="27"/>
        <v>0.17086349271077581</v>
      </c>
      <c r="AU36" s="23">
        <f t="shared" si="27"/>
        <v>0.14323580385360382</v>
      </c>
      <c r="AV36" s="19">
        <v>22050</v>
      </c>
      <c r="AW36" s="32">
        <f t="shared" si="2"/>
        <v>2.2479355693750636</v>
      </c>
      <c r="AX36" s="19">
        <v>20510</v>
      </c>
      <c r="AY36" s="19">
        <v>102</v>
      </c>
      <c r="AZ36" s="19">
        <v>129</v>
      </c>
      <c r="BA36" s="19">
        <v>67</v>
      </c>
      <c r="BB36" s="19">
        <v>158</v>
      </c>
      <c r="BC36" s="23">
        <f t="shared" si="28"/>
        <v>0.97825050081083664</v>
      </c>
      <c r="BD36" s="23">
        <f t="shared" si="28"/>
        <v>4.8650195554707622E-3</v>
      </c>
      <c r="BE36" s="23">
        <f t="shared" si="28"/>
        <v>6.1528188495659636E-3</v>
      </c>
      <c r="BF36" s="23">
        <f t="shared" si="28"/>
        <v>3.1956501001621672E-3</v>
      </c>
      <c r="BG36" s="23">
        <f t="shared" si="28"/>
        <v>7.5360106839645136E-3</v>
      </c>
      <c r="BH36" s="19">
        <v>18815</v>
      </c>
      <c r="BI36" s="19">
        <v>2983</v>
      </c>
      <c r="BJ36" s="19">
        <v>55</v>
      </c>
      <c r="BK36" s="19">
        <v>325</v>
      </c>
      <c r="BL36" s="23">
        <f t="shared" si="29"/>
        <v>0.84836324285327802</v>
      </c>
      <c r="BM36" s="23">
        <f t="shared" si="30"/>
        <v>0.13450266029398503</v>
      </c>
      <c r="BN36" s="23">
        <f t="shared" si="31"/>
        <v>2.479935070790874E-3</v>
      </c>
      <c r="BO36" s="23">
        <f t="shared" si="32"/>
        <v>1.4654161781946073E-2</v>
      </c>
      <c r="BP36" s="30">
        <v>5177</v>
      </c>
      <c r="BQ36" s="23">
        <f t="shared" si="33"/>
        <v>6.6492333537977819E-3</v>
      </c>
      <c r="BR36" s="11">
        <v>363</v>
      </c>
      <c r="BS36" s="11">
        <v>134</v>
      </c>
      <c r="BT36" s="11">
        <v>457</v>
      </c>
      <c r="BU36" s="11">
        <v>1061</v>
      </c>
      <c r="BV36" s="11">
        <v>2386</v>
      </c>
      <c r="BW36" s="11">
        <v>776</v>
      </c>
      <c r="BX36" s="23">
        <f t="shared" si="34"/>
        <v>7.0117828858412209E-2</v>
      </c>
      <c r="BY36" s="23">
        <f t="shared" si="67"/>
        <v>2.5883716438091557E-2</v>
      </c>
      <c r="BZ36" s="23">
        <f t="shared" si="35"/>
        <v>8.8275062777670471E-2</v>
      </c>
      <c r="CA36" s="23">
        <f t="shared" si="35"/>
        <v>0.2049449488120533</v>
      </c>
      <c r="CB36" s="23">
        <f t="shared" si="35"/>
        <v>0.4608846822484064</v>
      </c>
      <c r="CC36" s="23">
        <f t="shared" si="35"/>
        <v>0.14989376086536604</v>
      </c>
      <c r="CD36" s="50">
        <v>5738</v>
      </c>
      <c r="CE36" s="54">
        <f t="shared" si="36"/>
        <v>-561</v>
      </c>
      <c r="CF36" s="23">
        <f t="shared" si="37"/>
        <v>-9.7769257581038688E-2</v>
      </c>
      <c r="CG36" s="11">
        <v>4779</v>
      </c>
      <c r="CH36" s="11">
        <v>398</v>
      </c>
      <c r="CI36" s="11">
        <v>10645</v>
      </c>
      <c r="CJ36" s="64">
        <f t="shared" si="38"/>
        <v>-5866</v>
      </c>
      <c r="CK36" s="65">
        <f t="shared" si="39"/>
        <v>0.4489431658055425</v>
      </c>
      <c r="CL36" s="65">
        <f t="shared" si="40"/>
        <v>0.46880376709227567</v>
      </c>
      <c r="CM36" s="44">
        <v>43036</v>
      </c>
      <c r="CN36" s="11">
        <v>1432</v>
      </c>
      <c r="CO36" s="11">
        <v>5955</v>
      </c>
      <c r="CP36" s="11">
        <v>5944</v>
      </c>
      <c r="CQ36" s="11">
        <v>1484</v>
      </c>
      <c r="CR36" s="11">
        <v>550</v>
      </c>
      <c r="CS36" s="23">
        <f t="shared" si="41"/>
        <v>9.3198828506345588E-2</v>
      </c>
      <c r="CT36" s="23">
        <f t="shared" si="41"/>
        <v>0.38756915066710057</v>
      </c>
      <c r="CU36" s="23">
        <f t="shared" si="41"/>
        <v>0.38685323787829484</v>
      </c>
      <c r="CV36" s="23">
        <f t="shared" si="41"/>
        <v>9.658314350797266E-2</v>
      </c>
      <c r="CW36" s="23">
        <f t="shared" si="41"/>
        <v>3.5795639440286367E-2</v>
      </c>
      <c r="CX36" s="23">
        <f t="shared" si="6"/>
        <v>4.9954123763890308E-2</v>
      </c>
      <c r="CY36" s="11">
        <v>490</v>
      </c>
      <c r="CZ36" s="23">
        <f t="shared" si="42"/>
        <v>0.21850794944965349</v>
      </c>
      <c r="DA36" s="11">
        <v>4824</v>
      </c>
      <c r="DB36" s="11">
        <v>22077</v>
      </c>
      <c r="DC36" s="11">
        <v>2943</v>
      </c>
      <c r="DD36" s="11">
        <v>2041</v>
      </c>
      <c r="DE36" s="11">
        <v>2871</v>
      </c>
      <c r="DF36" s="11">
        <v>726</v>
      </c>
      <c r="DG36" s="11">
        <v>2170</v>
      </c>
      <c r="DH36" s="23">
        <f t="shared" si="43"/>
        <v>0.27374197749046603</v>
      </c>
      <c r="DI36" s="23">
        <f t="shared" si="43"/>
        <v>0.18984280532043532</v>
      </c>
      <c r="DJ36" s="23">
        <f t="shared" si="43"/>
        <v>0.26704492605339036</v>
      </c>
      <c r="DK36" s="23">
        <f t="shared" si="43"/>
        <v>6.7528601990512513E-2</v>
      </c>
      <c r="DL36" s="23">
        <f t="shared" si="43"/>
        <v>0.20184168914519579</v>
      </c>
      <c r="DM36" s="23">
        <f t="shared" si="44"/>
        <v>0.64754006500056038</v>
      </c>
      <c r="DN36" s="11">
        <v>11556</v>
      </c>
      <c r="DO36" s="11">
        <v>17846</v>
      </c>
      <c r="DP36" s="11">
        <v>16770</v>
      </c>
      <c r="DQ36" s="11">
        <v>2320</v>
      </c>
      <c r="DR36" s="11">
        <v>1127</v>
      </c>
      <c r="DS36" s="11">
        <v>1833</v>
      </c>
      <c r="DT36" s="23">
        <f t="shared" si="45"/>
        <v>0.76054421768707481</v>
      </c>
      <c r="DU36" s="23">
        <f t="shared" si="45"/>
        <v>0.10521541950113379</v>
      </c>
      <c r="DV36" s="23">
        <f t="shared" si="45"/>
        <v>5.1111111111111114E-2</v>
      </c>
      <c r="DW36" s="23">
        <f t="shared" si="45"/>
        <v>8.3129251700680279E-2</v>
      </c>
      <c r="DX36" s="10">
        <v>11009</v>
      </c>
      <c r="DY36" s="23">
        <f t="shared" si="46"/>
        <v>1.7819826965255466E-2</v>
      </c>
      <c r="DZ36" s="20">
        <v>5967</v>
      </c>
      <c r="EA36" s="20">
        <v>3842</v>
      </c>
      <c r="EB36" s="23">
        <f t="shared" si="47"/>
        <v>0.60831889081455803</v>
      </c>
      <c r="EC36" s="23">
        <f t="shared" si="47"/>
        <v>0.39168110918544197</v>
      </c>
      <c r="ED36" s="12">
        <v>91250</v>
      </c>
      <c r="EE36" s="45">
        <v>1036</v>
      </c>
      <c r="EF36" s="16">
        <v>1951</v>
      </c>
      <c r="EG36" s="16">
        <v>9341</v>
      </c>
      <c r="EH36" s="16">
        <v>225</v>
      </c>
      <c r="EI36" s="16">
        <v>995</v>
      </c>
      <c r="EJ36" s="16">
        <v>436</v>
      </c>
      <c r="EK36" s="16">
        <v>12</v>
      </c>
      <c r="EL36" s="23">
        <f t="shared" si="48"/>
        <v>0.84848760105368337</v>
      </c>
      <c r="EM36" s="23">
        <f t="shared" si="48"/>
        <v>2.0437823598873649E-2</v>
      </c>
      <c r="EN36" s="23">
        <f t="shared" si="48"/>
        <v>9.0380597692796799E-2</v>
      </c>
      <c r="EO36" s="23">
        <f t="shared" si="48"/>
        <v>3.9603960396039604E-2</v>
      </c>
      <c r="EP36" s="23">
        <f t="shared" si="48"/>
        <v>1.0900172586065947E-3</v>
      </c>
      <c r="EQ36" s="21">
        <v>9809</v>
      </c>
      <c r="ER36" s="21">
        <v>1200</v>
      </c>
      <c r="ES36" s="23">
        <f t="shared" si="49"/>
        <v>0.89099827413934052</v>
      </c>
      <c r="ET36" s="23">
        <f t="shared" si="49"/>
        <v>0.10900172586065945</v>
      </c>
      <c r="EU36" s="21">
        <v>495</v>
      </c>
      <c r="EV36" s="21">
        <v>4152</v>
      </c>
      <c r="EW36" s="21">
        <v>1909</v>
      </c>
      <c r="EX36" s="21">
        <v>3253</v>
      </c>
      <c r="EY36" s="23">
        <f t="shared" si="50"/>
        <v>5.0463859720664694E-2</v>
      </c>
      <c r="EZ36" s="23">
        <f t="shared" si="50"/>
        <v>0.42328473850545417</v>
      </c>
      <c r="FA36" s="23">
        <f t="shared" si="50"/>
        <v>0.19461718829646243</v>
      </c>
      <c r="FB36" s="23">
        <f t="shared" si="50"/>
        <v>0.33163421347741867</v>
      </c>
      <c r="FC36" s="33">
        <v>234950420</v>
      </c>
      <c r="FD36" s="33">
        <v>53354840</v>
      </c>
      <c r="FE36" s="33">
        <v>21345600</v>
      </c>
      <c r="FF36" s="33">
        <v>29403270</v>
      </c>
      <c r="FG36" s="23">
        <f t="shared" si="51"/>
        <v>0.69295843704956495</v>
      </c>
      <c r="FH36" s="23">
        <f t="shared" si="51"/>
        <v>0.15736378141154039</v>
      </c>
      <c r="FI36" s="23">
        <f t="shared" si="51"/>
        <v>6.2956319098664282E-2</v>
      </c>
      <c r="FJ36" s="23">
        <f t="shared" si="51"/>
        <v>8.6721462440230421E-2</v>
      </c>
      <c r="FK36" s="33">
        <v>102.40016</v>
      </c>
      <c r="FL36" s="23">
        <f t="shared" si="12"/>
        <v>3.0952722699110868E-2</v>
      </c>
      <c r="FM36" s="23">
        <f t="shared" si="52"/>
        <v>9.4804928141552364E-2</v>
      </c>
      <c r="FN36" s="33">
        <v>313.64090018363174</v>
      </c>
      <c r="FO36" s="37">
        <v>3309.1671717171716</v>
      </c>
      <c r="FP36" s="37">
        <v>717.75269295010514</v>
      </c>
      <c r="FQ36" s="37">
        <v>748.55220794281513</v>
      </c>
      <c r="FR36" s="23">
        <f t="shared" si="53"/>
        <v>0.21689828760680396</v>
      </c>
      <c r="FS36" s="23">
        <f t="shared" si="54"/>
        <v>-4.1145446724890143E-2</v>
      </c>
      <c r="FT36" s="38">
        <f t="shared" si="55"/>
        <v>-30.799514992709987</v>
      </c>
      <c r="FU36" s="46">
        <v>8664</v>
      </c>
      <c r="FV36" s="46">
        <v>891</v>
      </c>
      <c r="FW36" s="46">
        <v>462</v>
      </c>
      <c r="FX36" s="46">
        <v>186</v>
      </c>
      <c r="FY36" s="46">
        <v>204</v>
      </c>
      <c r="FZ36" s="46">
        <v>87</v>
      </c>
      <c r="GA36" s="23">
        <f t="shared" si="56"/>
        <v>0.82561463693539161</v>
      </c>
      <c r="GB36" s="23">
        <f t="shared" si="57"/>
        <v>8.4905660377358486E-2</v>
      </c>
      <c r="GC36" s="23">
        <f t="shared" si="58"/>
        <v>4.40251572327044E-2</v>
      </c>
      <c r="GD36" s="23">
        <f t="shared" si="59"/>
        <v>1.7724413950829045E-2</v>
      </c>
      <c r="GE36" s="23">
        <f t="shared" si="60"/>
        <v>1.9439679817038306E-2</v>
      </c>
      <c r="GF36" s="23">
        <f t="shared" si="61"/>
        <v>8.2904516866781023E-3</v>
      </c>
      <c r="GG36" s="46">
        <v>2926</v>
      </c>
      <c r="GH36" s="46">
        <v>10290</v>
      </c>
      <c r="GI36" s="23">
        <f t="shared" si="62"/>
        <v>0.28435374149659864</v>
      </c>
      <c r="GJ36" s="22">
        <v>719</v>
      </c>
      <c r="GK36" s="22">
        <v>4758</v>
      </c>
      <c r="GL36" s="22">
        <v>4332</v>
      </c>
      <c r="GM36" s="23">
        <f t="shared" si="63"/>
        <v>7.3300030584157405E-2</v>
      </c>
      <c r="GN36" s="23">
        <f t="shared" si="63"/>
        <v>0.48506473646651033</v>
      </c>
      <c r="GO36" s="23">
        <f t="shared" si="63"/>
        <v>0.44163523294933227</v>
      </c>
      <c r="GP36" s="68">
        <v>363</v>
      </c>
      <c r="GQ36" s="23">
        <f t="shared" si="64"/>
        <v>1.5315809459516477E-2</v>
      </c>
      <c r="GR36" s="17">
        <v>0</v>
      </c>
      <c r="GS36" s="68">
        <v>14433</v>
      </c>
      <c r="GT36" s="23">
        <f t="shared" si="65"/>
        <v>0.60896164718788237</v>
      </c>
      <c r="GU36" s="18">
        <v>104</v>
      </c>
    </row>
    <row r="37" spans="1:203" x14ac:dyDescent="0.25">
      <c r="A37" s="60" t="s">
        <v>40</v>
      </c>
      <c r="B37" s="13" t="s">
        <v>118</v>
      </c>
      <c r="C37" s="62">
        <v>3.9382342857000001</v>
      </c>
      <c r="D37" s="62">
        <v>2520.4801428850001</v>
      </c>
      <c r="E37" s="13" t="s">
        <v>295</v>
      </c>
      <c r="F37" s="13" t="s">
        <v>151</v>
      </c>
      <c r="G37" s="71">
        <v>3356</v>
      </c>
      <c r="H37" s="23">
        <f t="shared" si="15"/>
        <v>2.6533482709356375E-3</v>
      </c>
      <c r="I37" s="41">
        <v>3402</v>
      </c>
      <c r="J37" s="54">
        <f t="shared" si="16"/>
        <v>-46</v>
      </c>
      <c r="K37" s="23">
        <f t="shared" si="17"/>
        <v>-1.3521457965902411E-2</v>
      </c>
      <c r="L37" s="54">
        <f t="shared" si="66"/>
        <v>852.15854531201126</v>
      </c>
      <c r="M37" s="42">
        <v>3388</v>
      </c>
      <c r="N37" s="42">
        <v>3421</v>
      </c>
      <c r="O37" s="27">
        <f t="shared" si="18"/>
        <v>-33</v>
      </c>
      <c r="P37" s="23">
        <f t="shared" si="19"/>
        <v>-9.6463022508038593E-3</v>
      </c>
      <c r="Q37" s="42">
        <v>2865</v>
      </c>
      <c r="R37" s="42">
        <v>181</v>
      </c>
      <c r="S37" s="42">
        <v>115</v>
      </c>
      <c r="T37" s="42">
        <v>117</v>
      </c>
      <c r="U37" s="42">
        <v>78</v>
      </c>
      <c r="V37" s="23">
        <f t="shared" si="20"/>
        <v>0.85369487485101314</v>
      </c>
      <c r="W37" s="23">
        <f t="shared" si="21"/>
        <v>5.3933253873659118E-2</v>
      </c>
      <c r="X37" s="23">
        <f t="shared" si="22"/>
        <v>3.4266984505363529E-2</v>
      </c>
      <c r="Y37" s="23">
        <f t="shared" si="22"/>
        <v>3.4862932061978547E-2</v>
      </c>
      <c r="Z37" s="23">
        <f t="shared" si="22"/>
        <v>2.3241954707985697E-2</v>
      </c>
      <c r="AA37" s="19">
        <v>564</v>
      </c>
      <c r="AB37" s="19">
        <v>584</v>
      </c>
      <c r="AC37" s="19">
        <v>1466</v>
      </c>
      <c r="AD37" s="19">
        <v>774</v>
      </c>
      <c r="AE37" s="23">
        <f t="shared" si="23"/>
        <v>0.16646989374262103</v>
      </c>
      <c r="AF37" s="23">
        <f t="shared" si="23"/>
        <v>0.17237308146399055</v>
      </c>
      <c r="AG37" s="23">
        <f t="shared" si="23"/>
        <v>0.43270365997638727</v>
      </c>
      <c r="AH37" s="23">
        <f t="shared" si="23"/>
        <v>0.22845336481700118</v>
      </c>
      <c r="AI37" s="55">
        <v>1459</v>
      </c>
      <c r="AJ37" s="23">
        <f t="shared" si="24"/>
        <v>2.6629578727000273E-3</v>
      </c>
      <c r="AK37" s="57">
        <v>1461</v>
      </c>
      <c r="AL37" s="54">
        <f t="shared" si="25"/>
        <v>-2</v>
      </c>
      <c r="AM37" s="23">
        <f t="shared" si="26"/>
        <v>-1.3689253935660506E-3</v>
      </c>
      <c r="AN37" s="19">
        <v>393</v>
      </c>
      <c r="AO37" s="19">
        <v>609</v>
      </c>
      <c r="AP37" s="19">
        <v>245</v>
      </c>
      <c r="AQ37" s="19">
        <v>212</v>
      </c>
      <c r="AR37" s="23">
        <f t="shared" si="27"/>
        <v>0.26936257710760797</v>
      </c>
      <c r="AS37" s="23">
        <f t="shared" si="27"/>
        <v>0.41740918437285812</v>
      </c>
      <c r="AT37" s="23">
        <f t="shared" si="27"/>
        <v>0.16792323509252913</v>
      </c>
      <c r="AU37" s="23">
        <f t="shared" si="27"/>
        <v>0.14530500342700481</v>
      </c>
      <c r="AV37" s="19">
        <v>3388</v>
      </c>
      <c r="AW37" s="32">
        <f t="shared" si="2"/>
        <v>2.3221384509938314</v>
      </c>
      <c r="AX37" s="19">
        <v>2824</v>
      </c>
      <c r="AY37" s="19">
        <v>11</v>
      </c>
      <c r="AZ37" s="19">
        <v>175</v>
      </c>
      <c r="BA37" s="19">
        <v>30</v>
      </c>
      <c r="BB37" s="19">
        <v>236</v>
      </c>
      <c r="BC37" s="23">
        <f t="shared" si="28"/>
        <v>0.86202686202686207</v>
      </c>
      <c r="BD37" s="23">
        <f t="shared" si="28"/>
        <v>3.357753357753358E-3</v>
      </c>
      <c r="BE37" s="23">
        <f t="shared" si="28"/>
        <v>5.3418803418803416E-2</v>
      </c>
      <c r="BF37" s="23">
        <f t="shared" si="28"/>
        <v>9.1575091575091579E-3</v>
      </c>
      <c r="BG37" s="23">
        <f t="shared" si="28"/>
        <v>7.2039072039072033E-2</v>
      </c>
      <c r="BH37" s="19">
        <v>2295</v>
      </c>
      <c r="BI37" s="19">
        <v>672</v>
      </c>
      <c r="BJ37" s="19">
        <v>14</v>
      </c>
      <c r="BK37" s="19">
        <v>407</v>
      </c>
      <c r="BL37" s="23">
        <f t="shared" si="29"/>
        <v>0.67739079102715472</v>
      </c>
      <c r="BM37" s="23">
        <f t="shared" si="30"/>
        <v>0.19834710743801653</v>
      </c>
      <c r="BN37" s="23">
        <f t="shared" si="31"/>
        <v>4.1322314049586778E-3</v>
      </c>
      <c r="BO37" s="23">
        <f t="shared" si="32"/>
        <v>0.12012987012987013</v>
      </c>
      <c r="BP37" s="30">
        <v>14233</v>
      </c>
      <c r="BQ37" s="23">
        <f t="shared" si="33"/>
        <v>1.8280575299324673E-2</v>
      </c>
      <c r="BR37" s="11">
        <v>520</v>
      </c>
      <c r="BS37" s="11">
        <v>6588</v>
      </c>
      <c r="BT37" s="11">
        <v>4945</v>
      </c>
      <c r="BU37" s="11">
        <v>814</v>
      </c>
      <c r="BV37" s="11">
        <v>644</v>
      </c>
      <c r="BW37" s="11">
        <v>722</v>
      </c>
      <c r="BX37" s="23">
        <f t="shared" si="34"/>
        <v>3.6534813461673574E-2</v>
      </c>
      <c r="BY37" s="23">
        <f t="shared" si="67"/>
        <v>0.46286798285674136</v>
      </c>
      <c r="BZ37" s="23">
        <f t="shared" si="35"/>
        <v>0.34743202416918428</v>
      </c>
      <c r="CA37" s="23">
        <f t="shared" si="35"/>
        <v>5.719103491885056E-2</v>
      </c>
      <c r="CB37" s="23">
        <f t="shared" si="35"/>
        <v>4.5246961287149584E-2</v>
      </c>
      <c r="CC37" s="23">
        <f t="shared" si="35"/>
        <v>5.0727183306400615E-2</v>
      </c>
      <c r="CD37" s="50">
        <v>9748</v>
      </c>
      <c r="CE37" s="54">
        <f t="shared" si="36"/>
        <v>4485</v>
      </c>
      <c r="CF37" s="23">
        <f t="shared" si="37"/>
        <v>0.46009437833401723</v>
      </c>
      <c r="CG37" s="11">
        <v>14059</v>
      </c>
      <c r="CH37" s="11">
        <v>174</v>
      </c>
      <c r="CI37" s="11">
        <v>1558</v>
      </c>
      <c r="CJ37" s="64">
        <f t="shared" si="38"/>
        <v>12501</v>
      </c>
      <c r="CK37" s="65">
        <f t="shared" si="39"/>
        <v>9.023748395378691</v>
      </c>
      <c r="CL37" s="65">
        <f t="shared" si="40"/>
        <v>8.2176674364896076</v>
      </c>
      <c r="CM37" s="44">
        <v>90739</v>
      </c>
      <c r="CN37" s="11">
        <v>77</v>
      </c>
      <c r="CO37" s="11">
        <v>431</v>
      </c>
      <c r="CP37" s="11">
        <v>753</v>
      </c>
      <c r="CQ37" s="11">
        <v>764</v>
      </c>
      <c r="CR37" s="11">
        <v>484</v>
      </c>
      <c r="CS37" s="23">
        <f t="shared" si="41"/>
        <v>3.0689517736149859E-2</v>
      </c>
      <c r="CT37" s="23">
        <f t="shared" si="41"/>
        <v>0.1717815862893583</v>
      </c>
      <c r="CU37" s="23">
        <f t="shared" si="41"/>
        <v>0.30011956954962138</v>
      </c>
      <c r="CV37" s="23">
        <f t="shared" si="41"/>
        <v>0.30450378636907133</v>
      </c>
      <c r="CW37" s="23">
        <f t="shared" si="41"/>
        <v>0.19290554005579913</v>
      </c>
      <c r="CX37" s="23">
        <f t="shared" si="6"/>
        <v>0.18711446196024675</v>
      </c>
      <c r="CY37" s="11">
        <v>273</v>
      </c>
      <c r="CZ37" s="23">
        <f t="shared" si="42"/>
        <v>3.7485242030696579E-2</v>
      </c>
      <c r="DA37" s="11">
        <v>127</v>
      </c>
      <c r="DB37" s="11">
        <v>3388</v>
      </c>
      <c r="DC37" s="11">
        <v>1145</v>
      </c>
      <c r="DD37" s="11">
        <v>248</v>
      </c>
      <c r="DE37" s="11">
        <v>265</v>
      </c>
      <c r="DF37" s="11">
        <v>140</v>
      </c>
      <c r="DG37" s="11">
        <v>120</v>
      </c>
      <c r="DH37" s="23">
        <f t="shared" si="43"/>
        <v>0.59697601668404587</v>
      </c>
      <c r="DI37" s="23">
        <f t="shared" si="43"/>
        <v>0.12930135557872785</v>
      </c>
      <c r="DJ37" s="23">
        <f t="shared" si="43"/>
        <v>0.13816475495307612</v>
      </c>
      <c r="DK37" s="23">
        <f t="shared" si="43"/>
        <v>7.2992700729927001E-2</v>
      </c>
      <c r="DL37" s="23">
        <f t="shared" si="43"/>
        <v>6.2565172054223156E-2</v>
      </c>
      <c r="DM37" s="23">
        <f t="shared" si="44"/>
        <v>0.71233344721557912</v>
      </c>
      <c r="DN37" s="11">
        <v>2085</v>
      </c>
      <c r="DO37" s="11">
        <v>2927</v>
      </c>
      <c r="DP37" s="11">
        <v>3155</v>
      </c>
      <c r="DQ37" s="11">
        <v>79</v>
      </c>
      <c r="DR37" s="11">
        <v>53</v>
      </c>
      <c r="DS37" s="11">
        <v>101</v>
      </c>
      <c r="DT37" s="23">
        <f t="shared" si="45"/>
        <v>0.93122786304604488</v>
      </c>
      <c r="DU37" s="23">
        <f t="shared" si="45"/>
        <v>2.3317591499409682E-2</v>
      </c>
      <c r="DV37" s="23">
        <f t="shared" si="45"/>
        <v>1.5643447461629281E-2</v>
      </c>
      <c r="DW37" s="23">
        <f t="shared" si="45"/>
        <v>2.9811097992916175E-2</v>
      </c>
      <c r="DX37" s="10">
        <v>1525</v>
      </c>
      <c r="DY37" s="23">
        <f t="shared" si="46"/>
        <v>2.468456364975437E-3</v>
      </c>
      <c r="DZ37" s="20">
        <v>1143</v>
      </c>
      <c r="EA37" s="20">
        <v>316</v>
      </c>
      <c r="EB37" s="23">
        <f t="shared" si="47"/>
        <v>0.78341329677861549</v>
      </c>
      <c r="EC37" s="23">
        <f t="shared" si="47"/>
        <v>0.21658670322138451</v>
      </c>
      <c r="ED37" s="12">
        <v>283000</v>
      </c>
      <c r="EE37" s="45">
        <v>1215</v>
      </c>
      <c r="EF37" s="16">
        <v>1962</v>
      </c>
      <c r="EG37" s="16">
        <v>1225</v>
      </c>
      <c r="EH37" s="16">
        <v>15</v>
      </c>
      <c r="EI37" s="16">
        <v>241</v>
      </c>
      <c r="EJ37" s="16">
        <v>44</v>
      </c>
      <c r="EK37" s="16">
        <v>0</v>
      </c>
      <c r="EL37" s="23">
        <f t="shared" si="48"/>
        <v>0.80327868852459017</v>
      </c>
      <c r="EM37" s="23">
        <f t="shared" si="48"/>
        <v>9.8360655737704927E-3</v>
      </c>
      <c r="EN37" s="23">
        <f t="shared" si="48"/>
        <v>0.15803278688524591</v>
      </c>
      <c r="EO37" s="23">
        <f t="shared" si="48"/>
        <v>2.8852459016393443E-2</v>
      </c>
      <c r="EP37" s="23">
        <f t="shared" si="48"/>
        <v>0</v>
      </c>
      <c r="EQ37" s="21">
        <v>1459</v>
      </c>
      <c r="ER37" s="21">
        <v>66</v>
      </c>
      <c r="ES37" s="23">
        <f t="shared" si="49"/>
        <v>0.95672131147540984</v>
      </c>
      <c r="ET37" s="23">
        <f t="shared" si="49"/>
        <v>4.3278688524590166E-2</v>
      </c>
      <c r="EU37" s="21">
        <v>16</v>
      </c>
      <c r="EV37" s="21">
        <v>703</v>
      </c>
      <c r="EW37" s="21">
        <v>251</v>
      </c>
      <c r="EX37" s="21">
        <v>489</v>
      </c>
      <c r="EY37" s="23">
        <f t="shared" si="50"/>
        <v>1.0966415352981495E-2</v>
      </c>
      <c r="EZ37" s="23">
        <f t="shared" si="50"/>
        <v>0.48183687457162439</v>
      </c>
      <c r="FA37" s="23">
        <f t="shared" si="50"/>
        <v>0.1720356408498972</v>
      </c>
      <c r="FB37" s="23">
        <f t="shared" si="50"/>
        <v>0.33516106922549693</v>
      </c>
      <c r="FC37" s="33">
        <v>119632600</v>
      </c>
      <c r="FD37" s="33">
        <v>64500500</v>
      </c>
      <c r="FE37" s="33">
        <v>5366330</v>
      </c>
      <c r="FF37" s="33">
        <v>7291010</v>
      </c>
      <c r="FG37" s="23">
        <f t="shared" si="51"/>
        <v>0.60791875865514611</v>
      </c>
      <c r="FH37" s="23">
        <f t="shared" si="51"/>
        <v>0.32776236487910693</v>
      </c>
      <c r="FI37" s="23">
        <f t="shared" si="51"/>
        <v>2.7269261657222779E-2</v>
      </c>
      <c r="FJ37" s="23">
        <f t="shared" si="51"/>
        <v>3.7049614808524235E-2</v>
      </c>
      <c r="FK37" s="33">
        <v>821.01456199999996</v>
      </c>
      <c r="FL37" s="23">
        <f t="shared" si="12"/>
        <v>0.32573736568313039</v>
      </c>
      <c r="FM37" s="23">
        <f t="shared" si="52"/>
        <v>5.6042002805948635E-2</v>
      </c>
      <c r="FN37" s="33">
        <v>141.25275523989899</v>
      </c>
      <c r="FO37" s="37">
        <v>2499.5995638200184</v>
      </c>
      <c r="FP37" s="37">
        <v>1274.3291526548446</v>
      </c>
      <c r="FQ37" s="37">
        <v>1352.6826911981168</v>
      </c>
      <c r="FR37" s="23">
        <f t="shared" si="53"/>
        <v>0.50981332014130631</v>
      </c>
      <c r="FS37" s="23">
        <f t="shared" si="54"/>
        <v>-5.7924551746774994E-2</v>
      </c>
      <c r="FT37" s="38">
        <f t="shared" si="55"/>
        <v>-78.35353854327218</v>
      </c>
      <c r="FU37" s="46">
        <v>1468</v>
      </c>
      <c r="FV37" s="46">
        <v>194</v>
      </c>
      <c r="FW37" s="46">
        <v>5</v>
      </c>
      <c r="FX37" s="46">
        <v>0</v>
      </c>
      <c r="FY37" s="46">
        <v>242</v>
      </c>
      <c r="FZ37" s="46">
        <v>0</v>
      </c>
      <c r="GA37" s="23">
        <f t="shared" si="56"/>
        <v>0.7689889994761655</v>
      </c>
      <c r="GB37" s="23">
        <f t="shared" si="57"/>
        <v>0.10162388685175484</v>
      </c>
      <c r="GC37" s="23">
        <f t="shared" si="58"/>
        <v>2.6191723415400735E-3</v>
      </c>
      <c r="GD37" s="23">
        <f t="shared" si="59"/>
        <v>0</v>
      </c>
      <c r="GE37" s="23">
        <f t="shared" si="60"/>
        <v>0.12676794133053956</v>
      </c>
      <c r="GF37" s="23">
        <f t="shared" si="61"/>
        <v>0</v>
      </c>
      <c r="GG37" s="46">
        <v>373</v>
      </c>
      <c r="GH37" s="46">
        <v>1667</v>
      </c>
      <c r="GI37" s="23">
        <f t="shared" si="62"/>
        <v>0.22375524895020996</v>
      </c>
      <c r="GJ37" s="22">
        <v>40</v>
      </c>
      <c r="GK37" s="22">
        <v>418</v>
      </c>
      <c r="GL37" s="22">
        <v>1001</v>
      </c>
      <c r="GM37" s="23">
        <f t="shared" si="63"/>
        <v>2.7416038382453736E-2</v>
      </c>
      <c r="GN37" s="23">
        <f t="shared" si="63"/>
        <v>0.28649760109664152</v>
      </c>
      <c r="GO37" s="23">
        <f t="shared" si="63"/>
        <v>0.68608636052090477</v>
      </c>
      <c r="GP37" s="68">
        <v>1450</v>
      </c>
      <c r="GQ37" s="23">
        <f t="shared" si="64"/>
        <v>0.43206197854588796</v>
      </c>
      <c r="GR37" s="17">
        <v>7.1402869999999998</v>
      </c>
      <c r="GS37" s="68">
        <v>1233</v>
      </c>
      <c r="GT37" s="23">
        <f t="shared" si="65"/>
        <v>0.36740166865315854</v>
      </c>
      <c r="GU37" s="18">
        <v>11</v>
      </c>
    </row>
    <row r="38" spans="1:203" x14ac:dyDescent="0.25">
      <c r="A38" s="60" t="s">
        <v>41</v>
      </c>
      <c r="B38" s="13" t="s">
        <v>117</v>
      </c>
      <c r="C38" s="62">
        <v>4.1687263331999995</v>
      </c>
      <c r="D38" s="62">
        <v>2667.9956502600003</v>
      </c>
      <c r="E38" s="13" t="s">
        <v>295</v>
      </c>
      <c r="F38" s="13" t="s">
        <v>151</v>
      </c>
      <c r="G38" s="71">
        <v>20351</v>
      </c>
      <c r="H38" s="23">
        <f t="shared" si="15"/>
        <v>1.6090074690646949E-2</v>
      </c>
      <c r="I38" s="41">
        <v>18867</v>
      </c>
      <c r="J38" s="54">
        <f t="shared" si="16"/>
        <v>1484</v>
      </c>
      <c r="K38" s="23">
        <f t="shared" si="17"/>
        <v>7.8655854136852707E-2</v>
      </c>
      <c r="L38" s="54">
        <f t="shared" si="66"/>
        <v>4881.8268155247688</v>
      </c>
      <c r="M38" s="42">
        <v>18586</v>
      </c>
      <c r="N38" s="42">
        <v>18918</v>
      </c>
      <c r="O38" s="27">
        <f t="shared" si="18"/>
        <v>-332</v>
      </c>
      <c r="P38" s="23">
        <f t="shared" si="19"/>
        <v>-1.7549423829157418E-2</v>
      </c>
      <c r="Q38" s="42">
        <v>13674</v>
      </c>
      <c r="R38" s="42">
        <v>3406</v>
      </c>
      <c r="S38" s="42">
        <v>1761</v>
      </c>
      <c r="T38" s="42">
        <v>867</v>
      </c>
      <c r="U38" s="42">
        <v>643</v>
      </c>
      <c r="V38" s="23">
        <f t="shared" si="20"/>
        <v>0.67190801434818925</v>
      </c>
      <c r="W38" s="23">
        <f t="shared" si="21"/>
        <v>0.16736278315561889</v>
      </c>
      <c r="X38" s="23">
        <f t="shared" si="22"/>
        <v>8.6531374379637357E-2</v>
      </c>
      <c r="Y38" s="23">
        <f t="shared" si="22"/>
        <v>4.2602329123875973E-2</v>
      </c>
      <c r="Z38" s="23">
        <f t="shared" si="22"/>
        <v>3.1595498992678495E-2</v>
      </c>
      <c r="AA38" s="19">
        <v>3660</v>
      </c>
      <c r="AB38" s="19">
        <v>4246</v>
      </c>
      <c r="AC38" s="19">
        <v>6463</v>
      </c>
      <c r="AD38" s="19">
        <v>4217</v>
      </c>
      <c r="AE38" s="23">
        <f t="shared" si="23"/>
        <v>0.19692241472075755</v>
      </c>
      <c r="AF38" s="23">
        <f t="shared" si="23"/>
        <v>0.2284515226514581</v>
      </c>
      <c r="AG38" s="23">
        <f t="shared" si="23"/>
        <v>0.34773485419132683</v>
      </c>
      <c r="AH38" s="23">
        <f t="shared" si="23"/>
        <v>0.22689120843645755</v>
      </c>
      <c r="AI38" s="55">
        <v>9201</v>
      </c>
      <c r="AJ38" s="23">
        <f t="shared" si="24"/>
        <v>1.6793608901105522E-2</v>
      </c>
      <c r="AK38" s="57">
        <v>9290</v>
      </c>
      <c r="AL38" s="54">
        <f t="shared" si="25"/>
        <v>-89</v>
      </c>
      <c r="AM38" s="23">
        <f t="shared" si="26"/>
        <v>-9.5801937567276639E-3</v>
      </c>
      <c r="AN38" s="19">
        <v>4084</v>
      </c>
      <c r="AO38" s="19">
        <v>2666</v>
      </c>
      <c r="AP38" s="19">
        <v>1256</v>
      </c>
      <c r="AQ38" s="19">
        <v>1195</v>
      </c>
      <c r="AR38" s="23">
        <f t="shared" si="27"/>
        <v>0.44386479730464079</v>
      </c>
      <c r="AS38" s="23">
        <f t="shared" si="27"/>
        <v>0.28975111400934683</v>
      </c>
      <c r="AT38" s="23">
        <f t="shared" si="27"/>
        <v>0.13650690142375829</v>
      </c>
      <c r="AU38" s="23">
        <f t="shared" si="27"/>
        <v>0.12987718726225411</v>
      </c>
      <c r="AV38" s="19">
        <v>18447</v>
      </c>
      <c r="AW38" s="32">
        <f t="shared" si="2"/>
        <v>2.004890772742093</v>
      </c>
      <c r="AX38" s="19">
        <v>13483</v>
      </c>
      <c r="AY38" s="19">
        <v>679</v>
      </c>
      <c r="AZ38" s="19">
        <v>2479</v>
      </c>
      <c r="BA38" s="19">
        <v>639</v>
      </c>
      <c r="BB38" s="19">
        <v>107</v>
      </c>
      <c r="BC38" s="23">
        <f t="shared" si="28"/>
        <v>0.7754644274457928</v>
      </c>
      <c r="BD38" s="23">
        <f t="shared" si="28"/>
        <v>3.9052165410939206E-2</v>
      </c>
      <c r="BE38" s="23">
        <f t="shared" si="28"/>
        <v>0.14257778800253063</v>
      </c>
      <c r="BF38" s="23">
        <f t="shared" si="28"/>
        <v>3.6751596020014952E-2</v>
      </c>
      <c r="BG38" s="23">
        <f t="shared" si="28"/>
        <v>6.1540231207223789E-3</v>
      </c>
      <c r="BH38" s="19">
        <v>11876</v>
      </c>
      <c r="BI38" s="19">
        <v>3321</v>
      </c>
      <c r="BJ38" s="19">
        <v>116</v>
      </c>
      <c r="BK38" s="19">
        <v>3273</v>
      </c>
      <c r="BL38" s="23">
        <f t="shared" si="29"/>
        <v>0.63897557301194452</v>
      </c>
      <c r="BM38" s="23">
        <f t="shared" si="30"/>
        <v>0.17868287958678575</v>
      </c>
      <c r="BN38" s="23">
        <f t="shared" si="31"/>
        <v>6.2412568600021525E-3</v>
      </c>
      <c r="BO38" s="23">
        <f t="shared" si="32"/>
        <v>0.17610029054126763</v>
      </c>
      <c r="BP38" s="30">
        <v>18331</v>
      </c>
      <c r="BQ38" s="23">
        <f t="shared" si="33"/>
        <v>2.3543963030416677E-2</v>
      </c>
      <c r="BR38" s="11">
        <v>1465</v>
      </c>
      <c r="BS38" s="11">
        <v>2297</v>
      </c>
      <c r="BT38" s="11">
        <v>3953</v>
      </c>
      <c r="BU38" s="11">
        <v>5627</v>
      </c>
      <c r="BV38" s="11">
        <v>2431</v>
      </c>
      <c r="BW38" s="11">
        <v>2558</v>
      </c>
      <c r="BX38" s="23">
        <f t="shared" si="34"/>
        <v>7.9919262451584747E-2</v>
      </c>
      <c r="BY38" s="23">
        <f t="shared" si="67"/>
        <v>0.12530685723637555</v>
      </c>
      <c r="BZ38" s="23">
        <f t="shared" si="35"/>
        <v>0.21564562762533412</v>
      </c>
      <c r="CA38" s="23">
        <f t="shared" si="35"/>
        <v>0.30696634117069443</v>
      </c>
      <c r="CB38" s="23">
        <f t="shared" si="35"/>
        <v>0.13261687851181059</v>
      </c>
      <c r="CC38" s="23">
        <f t="shared" si="35"/>
        <v>0.13954503300420054</v>
      </c>
      <c r="CD38" s="50">
        <v>16849</v>
      </c>
      <c r="CE38" s="54">
        <f t="shared" si="36"/>
        <v>1482</v>
      </c>
      <c r="CF38" s="23">
        <f t="shared" si="37"/>
        <v>8.7957742299246244E-2</v>
      </c>
      <c r="CG38" s="11">
        <v>17318</v>
      </c>
      <c r="CH38" s="11">
        <v>1013</v>
      </c>
      <c r="CI38" s="11">
        <v>9430</v>
      </c>
      <c r="CJ38" s="64">
        <f t="shared" si="38"/>
        <v>7888</v>
      </c>
      <c r="CK38" s="65">
        <f t="shared" si="39"/>
        <v>1.8364793213149522</v>
      </c>
      <c r="CL38" s="65">
        <f t="shared" si="40"/>
        <v>1.7553385042612275</v>
      </c>
      <c r="CM38" s="44">
        <v>55901</v>
      </c>
      <c r="CN38" s="11">
        <v>950</v>
      </c>
      <c r="CO38" s="11">
        <v>3932</v>
      </c>
      <c r="CP38" s="11">
        <v>3725</v>
      </c>
      <c r="CQ38" s="11">
        <v>3435</v>
      </c>
      <c r="CR38" s="11">
        <v>1893</v>
      </c>
      <c r="CS38" s="23">
        <f t="shared" si="41"/>
        <v>6.8173663437387871E-2</v>
      </c>
      <c r="CT38" s="23">
        <f t="shared" si="41"/>
        <v>0.28216720487979907</v>
      </c>
      <c r="CU38" s="23">
        <f t="shared" si="41"/>
        <v>0.26731252242554721</v>
      </c>
      <c r="CV38" s="23">
        <f t="shared" si="41"/>
        <v>0.24650161463939721</v>
      </c>
      <c r="CW38" s="23">
        <f t="shared" si="41"/>
        <v>0.13584499461786867</v>
      </c>
      <c r="CX38" s="23">
        <f t="shared" si="6"/>
        <v>6.781871535702641E-2</v>
      </c>
      <c r="CY38" s="11">
        <v>624</v>
      </c>
      <c r="CZ38" s="23">
        <f t="shared" si="42"/>
        <v>9.0322580645161285E-2</v>
      </c>
      <c r="DA38" s="11">
        <v>1666</v>
      </c>
      <c r="DB38" s="11">
        <v>18445</v>
      </c>
      <c r="DC38" s="11">
        <v>4372</v>
      </c>
      <c r="DD38" s="11">
        <v>1335</v>
      </c>
      <c r="DE38" s="11">
        <v>2262</v>
      </c>
      <c r="DF38" s="11">
        <v>579</v>
      </c>
      <c r="DG38" s="11">
        <v>1032</v>
      </c>
      <c r="DH38" s="23">
        <f t="shared" si="43"/>
        <v>0.45636743215031317</v>
      </c>
      <c r="DI38" s="23">
        <f t="shared" si="43"/>
        <v>0.13935281837160751</v>
      </c>
      <c r="DJ38" s="23">
        <f t="shared" si="43"/>
        <v>0.23611691022964509</v>
      </c>
      <c r="DK38" s="23">
        <f t="shared" si="43"/>
        <v>6.0438413361169105E-2</v>
      </c>
      <c r="DL38" s="23">
        <f t="shared" si="43"/>
        <v>0.10772442588726514</v>
      </c>
      <c r="DM38" s="23">
        <f t="shared" si="44"/>
        <v>0.66679852320675104</v>
      </c>
      <c r="DN38" s="11">
        <v>10114</v>
      </c>
      <c r="DO38" s="11">
        <v>15168</v>
      </c>
      <c r="DP38" s="11">
        <v>15513</v>
      </c>
      <c r="DQ38" s="11">
        <v>1047</v>
      </c>
      <c r="DR38" s="11">
        <v>800</v>
      </c>
      <c r="DS38" s="11">
        <v>1087</v>
      </c>
      <c r="DT38" s="23">
        <f t="shared" si="45"/>
        <v>0.84094974792649213</v>
      </c>
      <c r="DU38" s="23">
        <f t="shared" si="45"/>
        <v>5.6757196292080016E-2</v>
      </c>
      <c r="DV38" s="23">
        <f t="shared" si="45"/>
        <v>4.3367485227950343E-2</v>
      </c>
      <c r="DW38" s="23">
        <f t="shared" si="45"/>
        <v>5.8925570553477531E-2</v>
      </c>
      <c r="DX38" s="10">
        <v>9844</v>
      </c>
      <c r="DY38" s="23">
        <f t="shared" si="46"/>
        <v>1.5934088168405375E-2</v>
      </c>
      <c r="DZ38" s="20">
        <v>4157</v>
      </c>
      <c r="EA38" s="20">
        <v>5044</v>
      </c>
      <c r="EB38" s="23">
        <f t="shared" si="47"/>
        <v>0.45179871753070316</v>
      </c>
      <c r="EC38" s="23">
        <f t="shared" si="47"/>
        <v>0.54820128246929678</v>
      </c>
      <c r="ED38" s="12">
        <v>176750</v>
      </c>
      <c r="EE38" s="45">
        <v>942</v>
      </c>
      <c r="EF38" s="16">
        <v>1956</v>
      </c>
      <c r="EG38" s="16">
        <v>4916</v>
      </c>
      <c r="EH38" s="16">
        <v>296</v>
      </c>
      <c r="EI38" s="16">
        <v>782</v>
      </c>
      <c r="EJ38" s="16">
        <v>3831</v>
      </c>
      <c r="EK38" s="16">
        <v>19</v>
      </c>
      <c r="EL38" s="23">
        <f t="shared" si="48"/>
        <v>0.49939049167005284</v>
      </c>
      <c r="EM38" s="23">
        <f t="shared" si="48"/>
        <v>3.0069077610727347E-2</v>
      </c>
      <c r="EN38" s="23">
        <f t="shared" si="48"/>
        <v>7.9439252336448593E-2</v>
      </c>
      <c r="EO38" s="23">
        <f t="shared" si="48"/>
        <v>0.38917106867127182</v>
      </c>
      <c r="EP38" s="23">
        <f t="shared" si="48"/>
        <v>1.9301097114993904E-3</v>
      </c>
      <c r="EQ38" s="21">
        <v>9201</v>
      </c>
      <c r="ER38" s="21">
        <v>643</v>
      </c>
      <c r="ES38" s="23">
        <f t="shared" si="49"/>
        <v>0.93468102397399433</v>
      </c>
      <c r="ET38" s="23">
        <f t="shared" si="49"/>
        <v>6.5318976026005685E-2</v>
      </c>
      <c r="EU38" s="21">
        <v>634</v>
      </c>
      <c r="EV38" s="21">
        <v>5052</v>
      </c>
      <c r="EW38" s="21">
        <v>1395</v>
      </c>
      <c r="EX38" s="21">
        <v>2120</v>
      </c>
      <c r="EY38" s="23">
        <f t="shared" si="50"/>
        <v>6.8905553744158243E-2</v>
      </c>
      <c r="EZ38" s="23">
        <f t="shared" si="50"/>
        <v>0.54907075317900234</v>
      </c>
      <c r="FA38" s="23">
        <f t="shared" si="50"/>
        <v>0.15161395500489078</v>
      </c>
      <c r="FB38" s="23">
        <f t="shared" si="50"/>
        <v>0.2304097380719487</v>
      </c>
      <c r="FC38" s="33">
        <v>352658650</v>
      </c>
      <c r="FD38" s="33">
        <v>274173360</v>
      </c>
      <c r="FE38" s="33">
        <v>785390</v>
      </c>
      <c r="FF38" s="33">
        <v>12385850</v>
      </c>
      <c r="FG38" s="23">
        <f t="shared" si="51"/>
        <v>0.55102634244435478</v>
      </c>
      <c r="FH38" s="23">
        <f t="shared" si="51"/>
        <v>0.42839369956324441</v>
      </c>
      <c r="FI38" s="23">
        <f t="shared" si="51"/>
        <v>1.2271656432994676E-3</v>
      </c>
      <c r="FJ38" s="23">
        <f t="shared" si="51"/>
        <v>1.9352792349101353E-2</v>
      </c>
      <c r="FK38" s="33">
        <v>31.238883999999999</v>
      </c>
      <c r="FL38" s="23">
        <f t="shared" si="12"/>
        <v>1.1708746225637856E-2</v>
      </c>
      <c r="FM38" s="23">
        <f t="shared" si="52"/>
        <v>6.4736306308988745E-2</v>
      </c>
      <c r="FN38" s="33">
        <v>172.716183646281</v>
      </c>
      <c r="FO38" s="37">
        <v>2668.9448117539027</v>
      </c>
      <c r="FP38" s="37">
        <v>492.5541627918156</v>
      </c>
      <c r="FQ38" s="37">
        <v>550.33586908765869</v>
      </c>
      <c r="FR38" s="23">
        <f t="shared" si="53"/>
        <v>0.18455014904116079</v>
      </c>
      <c r="FS38" s="23">
        <f t="shared" si="54"/>
        <v>-0.10499353129868316</v>
      </c>
      <c r="FT38" s="38">
        <f t="shared" si="55"/>
        <v>-57.781706295843094</v>
      </c>
      <c r="FU38" s="46">
        <v>7922</v>
      </c>
      <c r="FV38" s="46">
        <v>527</v>
      </c>
      <c r="FW38" s="46">
        <v>95</v>
      </c>
      <c r="FX38" s="46">
        <v>131</v>
      </c>
      <c r="FY38" s="46">
        <v>669</v>
      </c>
      <c r="FZ38" s="46">
        <v>43</v>
      </c>
      <c r="GA38" s="23">
        <f t="shared" si="56"/>
        <v>0.84393309896665603</v>
      </c>
      <c r="GB38" s="23">
        <f t="shared" si="57"/>
        <v>5.6141472248854803E-2</v>
      </c>
      <c r="GC38" s="23">
        <f t="shared" si="58"/>
        <v>1.0120379247896027E-2</v>
      </c>
      <c r="GD38" s="23">
        <f t="shared" si="59"/>
        <v>1.3955470331309257E-2</v>
      </c>
      <c r="GE38" s="23">
        <f t="shared" si="60"/>
        <v>7.1268775966762538E-2</v>
      </c>
      <c r="GF38" s="23">
        <f t="shared" si="61"/>
        <v>4.5808032385213594E-3</v>
      </c>
      <c r="GG38" s="46">
        <v>2214</v>
      </c>
      <c r="GH38" s="46">
        <v>8718</v>
      </c>
      <c r="GI38" s="23">
        <f t="shared" si="62"/>
        <v>0.25395732966276668</v>
      </c>
      <c r="GJ38" s="22">
        <v>908</v>
      </c>
      <c r="GK38" s="22">
        <v>4470</v>
      </c>
      <c r="GL38" s="22">
        <v>3823</v>
      </c>
      <c r="GM38" s="23">
        <f t="shared" si="63"/>
        <v>9.8684925551570477E-2</v>
      </c>
      <c r="GN38" s="23">
        <f t="shared" si="63"/>
        <v>0.48581675904792959</v>
      </c>
      <c r="GO38" s="23">
        <f t="shared" si="63"/>
        <v>0.41549831540049992</v>
      </c>
      <c r="GP38" s="68">
        <v>2097</v>
      </c>
      <c r="GQ38" s="23">
        <f t="shared" si="64"/>
        <v>0.1030416195764336</v>
      </c>
      <c r="GR38" s="17">
        <v>0.45492600000000005</v>
      </c>
      <c r="GS38" s="68">
        <v>9052</v>
      </c>
      <c r="GT38" s="23">
        <f t="shared" si="65"/>
        <v>0.4447938676232126</v>
      </c>
      <c r="GU38" s="18">
        <v>31</v>
      </c>
    </row>
    <row r="39" spans="1:203" x14ac:dyDescent="0.25">
      <c r="A39" s="60" t="s">
        <v>42</v>
      </c>
      <c r="B39" s="13" t="s">
        <v>116</v>
      </c>
      <c r="C39" s="62">
        <v>8.0629062228000006</v>
      </c>
      <c r="D39" s="62">
        <v>5160.2808655400004</v>
      </c>
      <c r="E39" s="13" t="s">
        <v>295</v>
      </c>
      <c r="F39" s="13" t="s">
        <v>151</v>
      </c>
      <c r="G39" s="71">
        <v>16004</v>
      </c>
      <c r="H39" s="23">
        <f t="shared" si="15"/>
        <v>1.265321386414003E-2</v>
      </c>
      <c r="I39" s="41">
        <v>15720</v>
      </c>
      <c r="J39" s="54">
        <f t="shared" si="16"/>
        <v>284</v>
      </c>
      <c r="K39" s="23">
        <f t="shared" si="17"/>
        <v>1.8066157760814248E-2</v>
      </c>
      <c r="L39" s="54">
        <f t="shared" si="66"/>
        <v>1984.8922408082158</v>
      </c>
      <c r="M39" s="42">
        <v>15514</v>
      </c>
      <c r="N39" s="42">
        <v>15790</v>
      </c>
      <c r="O39" s="27">
        <f t="shared" si="18"/>
        <v>-276</v>
      </c>
      <c r="P39" s="23">
        <f t="shared" si="19"/>
        <v>-1.7479417352754909E-2</v>
      </c>
      <c r="Q39" s="42">
        <v>13031</v>
      </c>
      <c r="R39" s="42">
        <v>348</v>
      </c>
      <c r="S39" s="42">
        <v>1416</v>
      </c>
      <c r="T39" s="42">
        <v>520</v>
      </c>
      <c r="U39" s="42">
        <v>689</v>
      </c>
      <c r="V39" s="23">
        <f t="shared" si="20"/>
        <v>0.81423394151462136</v>
      </c>
      <c r="W39" s="23">
        <f t="shared" si="21"/>
        <v>2.174456385903524E-2</v>
      </c>
      <c r="X39" s="23">
        <f t="shared" si="22"/>
        <v>8.8477880529867534E-2</v>
      </c>
      <c r="Y39" s="23">
        <f t="shared" si="22"/>
        <v>3.2491877030742314E-2</v>
      </c>
      <c r="Z39" s="23">
        <f t="shared" si="22"/>
        <v>4.3051737065733564E-2</v>
      </c>
      <c r="AA39" s="19">
        <v>2688</v>
      </c>
      <c r="AB39" s="19">
        <v>2535</v>
      </c>
      <c r="AC39" s="19">
        <v>6528</v>
      </c>
      <c r="AD39" s="19">
        <v>3763</v>
      </c>
      <c r="AE39" s="23">
        <f t="shared" si="23"/>
        <v>0.17326285935284261</v>
      </c>
      <c r="AF39" s="23">
        <f t="shared" si="23"/>
        <v>0.16340079927807141</v>
      </c>
      <c r="AG39" s="23">
        <f t="shared" si="23"/>
        <v>0.42078122985690342</v>
      </c>
      <c r="AH39" s="23">
        <f t="shared" si="23"/>
        <v>0.24255511151218254</v>
      </c>
      <c r="AI39" s="55">
        <v>7065</v>
      </c>
      <c r="AJ39" s="23">
        <f t="shared" si="24"/>
        <v>1.289499477081953E-2</v>
      </c>
      <c r="AK39" s="57">
        <v>6747</v>
      </c>
      <c r="AL39" s="54">
        <f t="shared" si="25"/>
        <v>318</v>
      </c>
      <c r="AM39" s="23">
        <f t="shared" si="26"/>
        <v>4.7132058692752332E-2</v>
      </c>
      <c r="AN39" s="19">
        <v>2737</v>
      </c>
      <c r="AO39" s="19">
        <v>2133</v>
      </c>
      <c r="AP39" s="19">
        <v>1153</v>
      </c>
      <c r="AQ39" s="19">
        <v>1042</v>
      </c>
      <c r="AR39" s="23">
        <f t="shared" si="27"/>
        <v>0.38740268931351735</v>
      </c>
      <c r="AS39" s="23">
        <f t="shared" si="27"/>
        <v>0.3019108280254777</v>
      </c>
      <c r="AT39" s="23">
        <f t="shared" si="27"/>
        <v>0.16319886765746638</v>
      </c>
      <c r="AU39" s="23">
        <f t="shared" si="27"/>
        <v>0.14748761500353857</v>
      </c>
      <c r="AV39" s="19">
        <v>15124</v>
      </c>
      <c r="AW39" s="32">
        <f t="shared" si="2"/>
        <v>2.1406935598018402</v>
      </c>
      <c r="AX39" s="19">
        <v>11793</v>
      </c>
      <c r="AY39" s="19">
        <v>515</v>
      </c>
      <c r="AZ39" s="19">
        <v>1462</v>
      </c>
      <c r="BA39" s="19">
        <v>537</v>
      </c>
      <c r="BB39" s="19">
        <v>359</v>
      </c>
      <c r="BC39" s="23">
        <f t="shared" si="28"/>
        <v>0.80410473203327426</v>
      </c>
      <c r="BD39" s="23">
        <f t="shared" si="28"/>
        <v>3.511523251056866E-2</v>
      </c>
      <c r="BE39" s="23">
        <f t="shared" si="28"/>
        <v>9.9686349379517245E-2</v>
      </c>
      <c r="BF39" s="23">
        <f t="shared" si="28"/>
        <v>3.6615300695486158E-2</v>
      </c>
      <c r="BG39" s="23">
        <f t="shared" si="28"/>
        <v>2.447838538115369E-2</v>
      </c>
      <c r="BH39" s="19">
        <v>11111</v>
      </c>
      <c r="BI39" s="19">
        <v>1758</v>
      </c>
      <c r="BJ39" s="19">
        <v>145</v>
      </c>
      <c r="BK39" s="19">
        <v>2500</v>
      </c>
      <c r="BL39" s="23">
        <f t="shared" si="29"/>
        <v>0.71619182673714066</v>
      </c>
      <c r="BM39" s="23">
        <f t="shared" si="30"/>
        <v>0.11331700399639036</v>
      </c>
      <c r="BN39" s="23">
        <f t="shared" si="31"/>
        <v>9.3463968028877145E-3</v>
      </c>
      <c r="BO39" s="23">
        <f t="shared" si="32"/>
        <v>0.16114477246358128</v>
      </c>
      <c r="BP39" s="30">
        <v>21436</v>
      </c>
      <c r="BQ39" s="23">
        <f t="shared" si="33"/>
        <v>2.7531961787137196E-2</v>
      </c>
      <c r="BR39" s="11">
        <v>1694</v>
      </c>
      <c r="BS39" s="11">
        <v>618</v>
      </c>
      <c r="BT39" s="11">
        <v>2368</v>
      </c>
      <c r="BU39" s="11">
        <v>7004</v>
      </c>
      <c r="BV39" s="11">
        <v>6302</v>
      </c>
      <c r="BW39" s="11">
        <v>3450</v>
      </c>
      <c r="BX39" s="23">
        <f t="shared" si="34"/>
        <v>7.9025937674939359E-2</v>
      </c>
      <c r="BY39" s="23">
        <f t="shared" si="67"/>
        <v>2.883000559805934E-2</v>
      </c>
      <c r="BZ39" s="23">
        <f t="shared" si="35"/>
        <v>0.11046837096473222</v>
      </c>
      <c r="CA39" s="23">
        <f t="shared" si="35"/>
        <v>0.32674006344467249</v>
      </c>
      <c r="CB39" s="23">
        <f t="shared" si="35"/>
        <v>0.29399141630901288</v>
      </c>
      <c r="CC39" s="23">
        <f t="shared" si="35"/>
        <v>0.1609442060085837</v>
      </c>
      <c r="CD39" s="50">
        <v>20757</v>
      </c>
      <c r="CE39" s="54">
        <f t="shared" si="36"/>
        <v>679</v>
      </c>
      <c r="CF39" s="23">
        <f t="shared" si="37"/>
        <v>3.2711856241268003E-2</v>
      </c>
      <c r="CG39" s="11">
        <v>20492</v>
      </c>
      <c r="CH39" s="11">
        <v>944</v>
      </c>
      <c r="CI39" s="11">
        <v>7399</v>
      </c>
      <c r="CJ39" s="64">
        <f t="shared" si="38"/>
        <v>13093</v>
      </c>
      <c r="CK39" s="65">
        <f t="shared" si="39"/>
        <v>2.7695634545208812</v>
      </c>
      <c r="CL39" s="65">
        <f t="shared" si="40"/>
        <v>2.56933956610332</v>
      </c>
      <c r="CM39" s="44">
        <v>68125</v>
      </c>
      <c r="CN39" s="11">
        <v>1009</v>
      </c>
      <c r="CO39" s="11">
        <v>3069</v>
      </c>
      <c r="CP39" s="11">
        <v>3519</v>
      </c>
      <c r="CQ39" s="11">
        <v>2685</v>
      </c>
      <c r="CR39" s="11">
        <v>1734</v>
      </c>
      <c r="CS39" s="23">
        <f t="shared" si="41"/>
        <v>8.3971371504660455E-2</v>
      </c>
      <c r="CT39" s="23">
        <f t="shared" si="41"/>
        <v>0.25540945406125165</v>
      </c>
      <c r="CU39" s="23">
        <f t="shared" si="41"/>
        <v>0.29285952063914783</v>
      </c>
      <c r="CV39" s="23">
        <f t="shared" si="41"/>
        <v>0.22345206391478029</v>
      </c>
      <c r="CW39" s="23">
        <f t="shared" si="41"/>
        <v>0.14430758988015979</v>
      </c>
      <c r="CX39" s="23">
        <f t="shared" si="6"/>
        <v>6.1712668082094836E-2</v>
      </c>
      <c r="CY39" s="11">
        <v>436</v>
      </c>
      <c r="CZ39" s="23">
        <f t="shared" si="42"/>
        <v>3.9179351422898745E-2</v>
      </c>
      <c r="DA39" s="11">
        <v>592</v>
      </c>
      <c r="DB39" s="11">
        <v>15110</v>
      </c>
      <c r="DC39" s="11">
        <v>3633</v>
      </c>
      <c r="DD39" s="11">
        <v>1073</v>
      </c>
      <c r="DE39" s="11">
        <v>1579</v>
      </c>
      <c r="DF39" s="11">
        <v>333</v>
      </c>
      <c r="DG39" s="11">
        <v>893</v>
      </c>
      <c r="DH39" s="23">
        <f t="shared" si="43"/>
        <v>0.48369058713886298</v>
      </c>
      <c r="DI39" s="23">
        <f t="shared" si="43"/>
        <v>0.14285714285714285</v>
      </c>
      <c r="DJ39" s="23">
        <f t="shared" si="43"/>
        <v>0.21022500332845159</v>
      </c>
      <c r="DK39" s="23">
        <f t="shared" si="43"/>
        <v>4.4334975369458129E-2</v>
      </c>
      <c r="DL39" s="23">
        <f t="shared" si="43"/>
        <v>0.1188922913060844</v>
      </c>
      <c r="DM39" s="23">
        <f t="shared" si="44"/>
        <v>0.58261461643213797</v>
      </c>
      <c r="DN39" s="11">
        <v>7701</v>
      </c>
      <c r="DO39" s="11">
        <v>13218</v>
      </c>
      <c r="DP39" s="11">
        <v>12819</v>
      </c>
      <c r="DQ39" s="11">
        <v>1013</v>
      </c>
      <c r="DR39" s="11">
        <v>257</v>
      </c>
      <c r="DS39" s="11">
        <v>1035</v>
      </c>
      <c r="DT39" s="23">
        <f t="shared" si="45"/>
        <v>0.84759322930441683</v>
      </c>
      <c r="DU39" s="23">
        <f t="shared" si="45"/>
        <v>6.6979635017191216E-2</v>
      </c>
      <c r="DV39" s="23">
        <f t="shared" si="45"/>
        <v>1.6992859032002115E-2</v>
      </c>
      <c r="DW39" s="23">
        <f t="shared" si="45"/>
        <v>6.8434276646389847E-2</v>
      </c>
      <c r="DX39" s="10">
        <v>7339</v>
      </c>
      <c r="DY39" s="23">
        <f t="shared" si="46"/>
        <v>1.1879345090199823E-2</v>
      </c>
      <c r="DZ39" s="20">
        <v>4909</v>
      </c>
      <c r="EA39" s="20">
        <v>2156</v>
      </c>
      <c r="EB39" s="23">
        <f t="shared" si="47"/>
        <v>0.69483368719037508</v>
      </c>
      <c r="EC39" s="23">
        <f t="shared" si="47"/>
        <v>0.30516631280962492</v>
      </c>
      <c r="ED39" s="12">
        <v>220000</v>
      </c>
      <c r="EE39" s="45">
        <v>883</v>
      </c>
      <c r="EF39" s="16">
        <v>1969</v>
      </c>
      <c r="EG39" s="16">
        <v>5071</v>
      </c>
      <c r="EH39" s="16">
        <v>271</v>
      </c>
      <c r="EI39" s="16">
        <v>1781</v>
      </c>
      <c r="EJ39" s="16">
        <v>216</v>
      </c>
      <c r="EK39" s="16">
        <v>0</v>
      </c>
      <c r="EL39" s="23">
        <f t="shared" si="48"/>
        <v>0.69096607167188995</v>
      </c>
      <c r="EM39" s="23">
        <f t="shared" si="48"/>
        <v>3.6926011718217744E-2</v>
      </c>
      <c r="EN39" s="23">
        <f t="shared" si="48"/>
        <v>0.2426761139119771</v>
      </c>
      <c r="EO39" s="23">
        <f t="shared" si="48"/>
        <v>2.9431802697915246E-2</v>
      </c>
      <c r="EP39" s="23">
        <f t="shared" si="48"/>
        <v>0</v>
      </c>
      <c r="EQ39" s="21">
        <v>7065</v>
      </c>
      <c r="ER39" s="21">
        <v>274</v>
      </c>
      <c r="ES39" s="23">
        <f t="shared" si="49"/>
        <v>0.9626652132443112</v>
      </c>
      <c r="ET39" s="23">
        <f t="shared" si="49"/>
        <v>3.7334786755688784E-2</v>
      </c>
      <c r="EU39" s="21">
        <v>272</v>
      </c>
      <c r="EV39" s="21">
        <v>2902</v>
      </c>
      <c r="EW39" s="21">
        <v>1389</v>
      </c>
      <c r="EX39" s="21">
        <v>2502</v>
      </c>
      <c r="EY39" s="23">
        <f t="shared" si="50"/>
        <v>3.8499646142958248E-2</v>
      </c>
      <c r="EZ39" s="23">
        <f t="shared" si="50"/>
        <v>0.41075725406935598</v>
      </c>
      <c r="FA39" s="23">
        <f t="shared" si="50"/>
        <v>0.19660297239915075</v>
      </c>
      <c r="FB39" s="23">
        <f t="shared" si="50"/>
        <v>0.35414012738853501</v>
      </c>
      <c r="FC39" s="33">
        <v>370776260</v>
      </c>
      <c r="FD39" s="33">
        <v>209031100</v>
      </c>
      <c r="FE39" s="33">
        <v>20494170</v>
      </c>
      <c r="FF39" s="33">
        <v>30791460</v>
      </c>
      <c r="FG39" s="23">
        <f t="shared" si="51"/>
        <v>0.58751446438978827</v>
      </c>
      <c r="FH39" s="23">
        <f t="shared" si="51"/>
        <v>0.3312207603510221</v>
      </c>
      <c r="FI39" s="23">
        <f t="shared" si="51"/>
        <v>3.2474089119576499E-2</v>
      </c>
      <c r="FJ39" s="23">
        <f t="shared" si="51"/>
        <v>4.8790686139613119E-2</v>
      </c>
      <c r="FK39" s="33">
        <v>663.63771999999994</v>
      </c>
      <c r="FL39" s="23">
        <f t="shared" ref="FL39:FL64" si="68">FK39/D39</f>
        <v>0.12860496110429315</v>
      </c>
      <c r="FM39" s="23">
        <f t="shared" si="52"/>
        <v>0.11234523961485278</v>
      </c>
      <c r="FN39" s="33">
        <v>579.73299031903127</v>
      </c>
      <c r="FO39" s="37">
        <v>5112.3426997245178</v>
      </c>
      <c r="FP39" s="37">
        <v>1533.5507058016499</v>
      </c>
      <c r="FQ39" s="37">
        <v>1683.0439716902663</v>
      </c>
      <c r="FR39" s="23">
        <f t="shared" si="53"/>
        <v>0.29997024766831187</v>
      </c>
      <c r="FS39" s="23">
        <f t="shared" si="54"/>
        <v>-8.8823149248133809E-2</v>
      </c>
      <c r="FT39" s="38">
        <f t="shared" si="55"/>
        <v>-149.49326588861641</v>
      </c>
      <c r="FU39" s="46">
        <v>6007</v>
      </c>
      <c r="FV39" s="46">
        <v>605</v>
      </c>
      <c r="FW39" s="46">
        <v>244</v>
      </c>
      <c r="FX39" s="46">
        <v>71</v>
      </c>
      <c r="FY39" s="46">
        <v>421</v>
      </c>
      <c r="FZ39" s="46">
        <v>31</v>
      </c>
      <c r="GA39" s="23">
        <f t="shared" si="56"/>
        <v>0.81406694674075075</v>
      </c>
      <c r="GB39" s="23">
        <f t="shared" si="57"/>
        <v>8.1989429461986715E-2</v>
      </c>
      <c r="GC39" s="23">
        <f t="shared" si="58"/>
        <v>3.3066811221032659E-2</v>
      </c>
      <c r="GD39" s="23">
        <f t="shared" si="59"/>
        <v>9.6218999864480289E-3</v>
      </c>
      <c r="GE39" s="23">
        <f t="shared" si="60"/>
        <v>5.7053801328093234E-2</v>
      </c>
      <c r="GF39" s="23">
        <f t="shared" si="61"/>
        <v>4.2011112616885758E-3</v>
      </c>
      <c r="GG39" s="46">
        <v>2319</v>
      </c>
      <c r="GH39" s="46">
        <v>6958</v>
      </c>
      <c r="GI39" s="23">
        <f t="shared" si="62"/>
        <v>0.33328542684679507</v>
      </c>
      <c r="GJ39" s="22">
        <v>252</v>
      </c>
      <c r="GK39" s="22">
        <v>3204</v>
      </c>
      <c r="GL39" s="22">
        <v>3609</v>
      </c>
      <c r="GM39" s="23">
        <f t="shared" si="63"/>
        <v>3.5668789808917196E-2</v>
      </c>
      <c r="GN39" s="23">
        <f t="shared" si="63"/>
        <v>0.45350318471337581</v>
      </c>
      <c r="GO39" s="23">
        <f t="shared" si="63"/>
        <v>0.510828025477707</v>
      </c>
      <c r="GP39" s="68">
        <v>4397</v>
      </c>
      <c r="GQ39" s="23">
        <f t="shared" si="64"/>
        <v>0.2747438140464884</v>
      </c>
      <c r="GR39" s="17">
        <v>6.6081620000000001</v>
      </c>
      <c r="GS39" s="68">
        <v>3400</v>
      </c>
      <c r="GT39" s="23">
        <f t="shared" si="65"/>
        <v>0.21244688827793051</v>
      </c>
      <c r="GU39" s="18">
        <v>63</v>
      </c>
    </row>
    <row r="40" spans="1:203" x14ac:dyDescent="0.25">
      <c r="A40" s="60" t="s">
        <v>43</v>
      </c>
      <c r="B40" s="13" t="s">
        <v>115</v>
      </c>
      <c r="C40" s="62">
        <v>7.1571519162000001</v>
      </c>
      <c r="D40" s="62">
        <v>4580.5957634100005</v>
      </c>
      <c r="E40" s="13" t="s">
        <v>295</v>
      </c>
      <c r="F40" s="13" t="s">
        <v>151</v>
      </c>
      <c r="G40" s="71">
        <v>3466</v>
      </c>
      <c r="H40" s="23">
        <f t="shared" si="15"/>
        <v>2.7403173739758398E-3</v>
      </c>
      <c r="I40" s="41">
        <v>3311</v>
      </c>
      <c r="J40" s="54">
        <f t="shared" si="16"/>
        <v>155</v>
      </c>
      <c r="K40" s="23">
        <f t="shared" si="17"/>
        <v>4.6813651464814254E-2</v>
      </c>
      <c r="L40" s="54">
        <f t="shared" si="66"/>
        <v>484.27084412653198</v>
      </c>
      <c r="M40" s="42">
        <v>3315</v>
      </c>
      <c r="N40" s="42">
        <v>3305</v>
      </c>
      <c r="O40" s="27">
        <f t="shared" si="18"/>
        <v>10</v>
      </c>
      <c r="P40" s="23">
        <f t="shared" si="19"/>
        <v>3.0257186081694403E-3</v>
      </c>
      <c r="Q40" s="42">
        <v>2968</v>
      </c>
      <c r="R40" s="42">
        <v>120</v>
      </c>
      <c r="S40" s="42">
        <v>149</v>
      </c>
      <c r="T40" s="42">
        <v>135</v>
      </c>
      <c r="U40" s="42">
        <v>94</v>
      </c>
      <c r="V40" s="23">
        <f t="shared" si="20"/>
        <v>0.85631852279284482</v>
      </c>
      <c r="W40" s="23">
        <f t="shared" si="21"/>
        <v>3.4622042700519329E-2</v>
      </c>
      <c r="X40" s="23">
        <f t="shared" si="22"/>
        <v>4.2989036353144834E-2</v>
      </c>
      <c r="Y40" s="23">
        <f t="shared" si="22"/>
        <v>3.8949798038084245E-2</v>
      </c>
      <c r="Z40" s="23">
        <f t="shared" si="22"/>
        <v>2.7120600115406807E-2</v>
      </c>
      <c r="AA40" s="19">
        <v>557</v>
      </c>
      <c r="AB40" s="19">
        <v>236</v>
      </c>
      <c r="AC40" s="19">
        <v>1555</v>
      </c>
      <c r="AD40" s="19">
        <v>967</v>
      </c>
      <c r="AE40" s="23">
        <f t="shared" si="23"/>
        <v>0.1680241327300151</v>
      </c>
      <c r="AF40" s="23">
        <f t="shared" si="23"/>
        <v>7.1191553544494718E-2</v>
      </c>
      <c r="AG40" s="23">
        <f t="shared" si="23"/>
        <v>0.46907993966817496</v>
      </c>
      <c r="AH40" s="23">
        <f t="shared" si="23"/>
        <v>0.29170437405731525</v>
      </c>
      <c r="AI40" s="55">
        <v>1424</v>
      </c>
      <c r="AJ40" s="23">
        <f t="shared" si="24"/>
        <v>2.5990760868573265E-3</v>
      </c>
      <c r="AK40" s="57">
        <v>1283</v>
      </c>
      <c r="AL40" s="54">
        <f t="shared" si="25"/>
        <v>141</v>
      </c>
      <c r="AM40" s="23">
        <f t="shared" si="26"/>
        <v>0.10989867498051442</v>
      </c>
      <c r="AN40" s="19">
        <v>288</v>
      </c>
      <c r="AO40" s="19">
        <v>689</v>
      </c>
      <c r="AP40" s="19">
        <v>223</v>
      </c>
      <c r="AQ40" s="19">
        <v>224</v>
      </c>
      <c r="AR40" s="23">
        <f t="shared" si="27"/>
        <v>0.20224719101123595</v>
      </c>
      <c r="AS40" s="23">
        <f t="shared" si="27"/>
        <v>0.48384831460674155</v>
      </c>
      <c r="AT40" s="23">
        <f t="shared" si="27"/>
        <v>0.15660112359550563</v>
      </c>
      <c r="AU40" s="23">
        <f t="shared" si="27"/>
        <v>0.15730337078651685</v>
      </c>
      <c r="AV40" s="19">
        <v>3308</v>
      </c>
      <c r="AW40" s="32">
        <f t="shared" si="2"/>
        <v>2.3230337078651684</v>
      </c>
      <c r="AX40" s="19">
        <v>2805</v>
      </c>
      <c r="AY40" s="19">
        <v>11</v>
      </c>
      <c r="AZ40" s="19">
        <v>372</v>
      </c>
      <c r="BA40" s="19">
        <v>47</v>
      </c>
      <c r="BB40" s="19">
        <v>21</v>
      </c>
      <c r="BC40" s="23">
        <f t="shared" si="28"/>
        <v>0.86148648648648651</v>
      </c>
      <c r="BD40" s="23">
        <f t="shared" si="28"/>
        <v>3.3783783783783786E-3</v>
      </c>
      <c r="BE40" s="23">
        <f t="shared" si="28"/>
        <v>0.11425061425061425</v>
      </c>
      <c r="BF40" s="23">
        <f t="shared" si="28"/>
        <v>1.4434889434889435E-2</v>
      </c>
      <c r="BG40" s="23">
        <f t="shared" si="28"/>
        <v>6.4496314496314492E-3</v>
      </c>
      <c r="BH40" s="19">
        <v>1925</v>
      </c>
      <c r="BI40" s="19">
        <v>835</v>
      </c>
      <c r="BJ40" s="19">
        <v>15</v>
      </c>
      <c r="BK40" s="19">
        <v>540</v>
      </c>
      <c r="BL40" s="23">
        <f t="shared" si="29"/>
        <v>0.58069381598793368</v>
      </c>
      <c r="BM40" s="23">
        <f t="shared" si="30"/>
        <v>0.25188536953242835</v>
      </c>
      <c r="BN40" s="23">
        <f t="shared" si="31"/>
        <v>4.5248868778280547E-3</v>
      </c>
      <c r="BO40" s="23">
        <f t="shared" si="32"/>
        <v>0.16289592760180996</v>
      </c>
      <c r="BP40" s="30">
        <v>717</v>
      </c>
      <c r="BQ40" s="23">
        <f t="shared" si="33"/>
        <v>9.2090019599633179E-4</v>
      </c>
      <c r="BR40" s="11">
        <v>14</v>
      </c>
      <c r="BS40" s="11">
        <v>33</v>
      </c>
      <c r="BT40" s="11">
        <v>63</v>
      </c>
      <c r="BU40" s="11">
        <v>244</v>
      </c>
      <c r="BV40" s="11">
        <v>46</v>
      </c>
      <c r="BW40" s="11">
        <v>317</v>
      </c>
      <c r="BX40" s="23">
        <f t="shared" si="34"/>
        <v>1.9525801952580194E-2</v>
      </c>
      <c r="BY40" s="23">
        <f t="shared" si="67"/>
        <v>4.6025104602510462E-2</v>
      </c>
      <c r="BZ40" s="23">
        <f t="shared" si="35"/>
        <v>8.7866108786610872E-2</v>
      </c>
      <c r="CA40" s="23">
        <f t="shared" si="35"/>
        <v>0.3403068340306834</v>
      </c>
      <c r="CB40" s="23">
        <f t="shared" si="35"/>
        <v>6.4156206415620642E-2</v>
      </c>
      <c r="CC40" s="23">
        <f t="shared" si="35"/>
        <v>0.44211994421199441</v>
      </c>
      <c r="CD40" s="50">
        <v>390</v>
      </c>
      <c r="CE40" s="54">
        <f t="shared" si="36"/>
        <v>327</v>
      </c>
      <c r="CF40" s="23">
        <f t="shared" si="37"/>
        <v>0.83846153846153848</v>
      </c>
      <c r="CG40" s="11">
        <v>687</v>
      </c>
      <c r="CH40" s="11">
        <v>30</v>
      </c>
      <c r="CI40" s="11">
        <v>1442</v>
      </c>
      <c r="CJ40" s="64">
        <f t="shared" si="38"/>
        <v>-755</v>
      </c>
      <c r="CK40" s="65">
        <f t="shared" si="39"/>
        <v>0.47642163661581138</v>
      </c>
      <c r="CL40" s="65">
        <f t="shared" si="40"/>
        <v>0.48709239130434784</v>
      </c>
      <c r="CM40" s="44">
        <v>170391</v>
      </c>
      <c r="CN40" s="11">
        <v>18</v>
      </c>
      <c r="CO40" s="11">
        <v>107</v>
      </c>
      <c r="CP40" s="11">
        <v>531</v>
      </c>
      <c r="CQ40" s="11">
        <v>888</v>
      </c>
      <c r="CR40" s="11">
        <v>1166</v>
      </c>
      <c r="CS40" s="23">
        <f t="shared" si="41"/>
        <v>6.6420664206642069E-3</v>
      </c>
      <c r="CT40" s="23">
        <f t="shared" si="41"/>
        <v>3.9483394833948339E-2</v>
      </c>
      <c r="CU40" s="23">
        <f t="shared" si="41"/>
        <v>0.19594095940959411</v>
      </c>
      <c r="CV40" s="23">
        <f t="shared" si="41"/>
        <v>0.32767527675276753</v>
      </c>
      <c r="CW40" s="23">
        <f t="shared" si="41"/>
        <v>0.43025830258302583</v>
      </c>
      <c r="CX40" s="23">
        <f t="shared" si="6"/>
        <v>0.24648876404494383</v>
      </c>
      <c r="CY40" s="11">
        <v>351</v>
      </c>
      <c r="CZ40" s="23">
        <f t="shared" si="42"/>
        <v>1.3337374962109729E-2</v>
      </c>
      <c r="DA40" s="11">
        <v>44</v>
      </c>
      <c r="DB40" s="11">
        <v>3299</v>
      </c>
      <c r="DC40" s="11">
        <v>1148</v>
      </c>
      <c r="DD40" s="11">
        <v>108</v>
      </c>
      <c r="DE40" s="11">
        <v>296</v>
      </c>
      <c r="DF40" s="11">
        <v>7</v>
      </c>
      <c r="DG40" s="11">
        <v>36</v>
      </c>
      <c r="DH40" s="23">
        <f t="shared" si="43"/>
        <v>0.71974921630094046</v>
      </c>
      <c r="DI40" s="23">
        <f t="shared" si="43"/>
        <v>6.77115987460815E-2</v>
      </c>
      <c r="DJ40" s="23">
        <f t="shared" si="43"/>
        <v>0.18557993730407524</v>
      </c>
      <c r="DK40" s="23">
        <f t="shared" si="43"/>
        <v>4.3887147335423199E-3</v>
      </c>
      <c r="DL40" s="23">
        <f t="shared" si="43"/>
        <v>2.25705329153605E-2</v>
      </c>
      <c r="DM40" s="23">
        <f t="shared" si="44"/>
        <v>0.59894921190893169</v>
      </c>
      <c r="DN40" s="11">
        <v>1710</v>
      </c>
      <c r="DO40" s="11">
        <v>2855</v>
      </c>
      <c r="DP40" s="11">
        <v>3169</v>
      </c>
      <c r="DQ40" s="11">
        <v>120</v>
      </c>
      <c r="DR40" s="11">
        <v>19</v>
      </c>
      <c r="DS40" s="11">
        <v>0</v>
      </c>
      <c r="DT40" s="23">
        <f t="shared" si="45"/>
        <v>0.95798065296251511</v>
      </c>
      <c r="DU40" s="23">
        <f t="shared" si="45"/>
        <v>3.6275695284159616E-2</v>
      </c>
      <c r="DV40" s="23">
        <f t="shared" si="45"/>
        <v>5.7436517533252717E-3</v>
      </c>
      <c r="DW40" s="23">
        <f t="shared" si="45"/>
        <v>0</v>
      </c>
      <c r="DX40" s="10">
        <v>1586</v>
      </c>
      <c r="DY40" s="23">
        <f t="shared" si="46"/>
        <v>2.5671946195744543E-3</v>
      </c>
      <c r="DZ40" s="20">
        <v>1327</v>
      </c>
      <c r="EA40" s="20">
        <v>97</v>
      </c>
      <c r="EB40" s="23">
        <f t="shared" si="47"/>
        <v>0.9318820224719101</v>
      </c>
      <c r="EC40" s="23">
        <f t="shared" si="47"/>
        <v>6.8117977528089887E-2</v>
      </c>
      <c r="ED40" s="12">
        <v>627500</v>
      </c>
      <c r="EE40" s="45">
        <v>1705</v>
      </c>
      <c r="EF40" s="16">
        <v>1967</v>
      </c>
      <c r="EG40" s="16">
        <v>1512</v>
      </c>
      <c r="EH40" s="16">
        <v>36</v>
      </c>
      <c r="EI40" s="16">
        <v>38</v>
      </c>
      <c r="EJ40" s="16">
        <v>0</v>
      </c>
      <c r="EK40" s="16">
        <v>0</v>
      </c>
      <c r="EL40" s="23">
        <f t="shared" si="48"/>
        <v>0.95334174022698615</v>
      </c>
      <c r="EM40" s="23">
        <f t="shared" si="48"/>
        <v>2.269861286254729E-2</v>
      </c>
      <c r="EN40" s="23">
        <f t="shared" si="48"/>
        <v>2.3959646910466582E-2</v>
      </c>
      <c r="EO40" s="23">
        <f t="shared" si="48"/>
        <v>0</v>
      </c>
      <c r="EP40" s="23">
        <f t="shared" si="48"/>
        <v>0</v>
      </c>
      <c r="EQ40" s="21">
        <v>1424</v>
      </c>
      <c r="ER40" s="21">
        <v>162</v>
      </c>
      <c r="ES40" s="23">
        <f t="shared" si="49"/>
        <v>0.89785624211853721</v>
      </c>
      <c r="ET40" s="23">
        <f t="shared" si="49"/>
        <v>0.10214375788146279</v>
      </c>
      <c r="EU40" s="21">
        <v>48</v>
      </c>
      <c r="EV40" s="21">
        <v>391</v>
      </c>
      <c r="EW40" s="21">
        <v>399</v>
      </c>
      <c r="EX40" s="21">
        <v>586</v>
      </c>
      <c r="EY40" s="23">
        <f t="shared" si="50"/>
        <v>3.3707865168539325E-2</v>
      </c>
      <c r="EZ40" s="23">
        <f t="shared" si="50"/>
        <v>0.27457865168539325</v>
      </c>
      <c r="FA40" s="23">
        <f t="shared" si="50"/>
        <v>0.28019662921348315</v>
      </c>
      <c r="FB40" s="23">
        <f t="shared" si="50"/>
        <v>0.41151685393258425</v>
      </c>
      <c r="FC40" s="33">
        <v>283658450</v>
      </c>
      <c r="FD40" s="33">
        <v>6142850</v>
      </c>
      <c r="FE40" s="33">
        <v>0</v>
      </c>
      <c r="FF40" s="33">
        <v>4452070</v>
      </c>
      <c r="FG40" s="23">
        <f t="shared" si="51"/>
        <v>0.96399388730875024</v>
      </c>
      <c r="FH40" s="23">
        <f t="shared" si="51"/>
        <v>2.0876056576684236E-2</v>
      </c>
      <c r="FI40" s="23">
        <f t="shared" si="51"/>
        <v>0</v>
      </c>
      <c r="FJ40" s="23">
        <f t="shared" si="51"/>
        <v>1.5130056114565485E-2</v>
      </c>
      <c r="FK40" s="33">
        <v>514.15273000000002</v>
      </c>
      <c r="FL40" s="23">
        <f t="shared" si="68"/>
        <v>0.11224582053432318</v>
      </c>
      <c r="FM40" s="23">
        <f t="shared" si="52"/>
        <v>7.1355012907538554E-2</v>
      </c>
      <c r="FN40" s="33">
        <v>326.84846982233699</v>
      </c>
      <c r="FO40" s="37">
        <v>4592.3332644628099</v>
      </c>
      <c r="FP40" s="37">
        <v>2918.9292199330876</v>
      </c>
      <c r="FQ40" s="37">
        <v>3177.2925125470524</v>
      </c>
      <c r="FR40" s="23">
        <f t="shared" si="53"/>
        <v>0.63560918858412396</v>
      </c>
      <c r="FS40" s="23">
        <f t="shared" si="54"/>
        <v>-8.1315551399090386E-2</v>
      </c>
      <c r="FT40" s="38">
        <f t="shared" si="55"/>
        <v>-258.36329261396486</v>
      </c>
      <c r="FU40" s="46">
        <v>1419</v>
      </c>
      <c r="FV40" s="46">
        <v>51</v>
      </c>
      <c r="FW40" s="46">
        <v>1</v>
      </c>
      <c r="FX40" s="46">
        <v>30</v>
      </c>
      <c r="FY40" s="46">
        <v>94</v>
      </c>
      <c r="FZ40" s="46">
        <v>0</v>
      </c>
      <c r="GA40" s="23">
        <f t="shared" si="56"/>
        <v>0.8896551724137931</v>
      </c>
      <c r="GB40" s="23">
        <f t="shared" si="57"/>
        <v>3.1974921630094043E-2</v>
      </c>
      <c r="GC40" s="23">
        <f t="shared" si="58"/>
        <v>6.2695924764890286E-4</v>
      </c>
      <c r="GD40" s="23">
        <f t="shared" si="59"/>
        <v>1.8808777429467086E-2</v>
      </c>
      <c r="GE40" s="23">
        <f t="shared" si="60"/>
        <v>5.8934169278996862E-2</v>
      </c>
      <c r="GF40" s="23">
        <f t="shared" si="61"/>
        <v>0</v>
      </c>
      <c r="GG40" s="46">
        <v>651</v>
      </c>
      <c r="GH40" s="46">
        <v>1501</v>
      </c>
      <c r="GI40" s="23">
        <f t="shared" si="62"/>
        <v>0.43371085942704862</v>
      </c>
      <c r="GJ40" s="22">
        <v>69</v>
      </c>
      <c r="GK40" s="22">
        <v>242</v>
      </c>
      <c r="GL40" s="22">
        <v>1113</v>
      </c>
      <c r="GM40" s="23">
        <f t="shared" si="63"/>
        <v>4.8455056179775281E-2</v>
      </c>
      <c r="GN40" s="23">
        <f t="shared" si="63"/>
        <v>0.1699438202247191</v>
      </c>
      <c r="GO40" s="23">
        <f t="shared" si="63"/>
        <v>0.7816011235955056</v>
      </c>
      <c r="GP40" s="68">
        <v>557</v>
      </c>
      <c r="GQ40" s="23">
        <f t="shared" si="64"/>
        <v>0.16070398153491056</v>
      </c>
      <c r="GR40" s="17">
        <v>1.889675</v>
      </c>
      <c r="GS40" s="68">
        <v>0</v>
      </c>
      <c r="GT40" s="23">
        <f t="shared" si="65"/>
        <v>0</v>
      </c>
      <c r="GU40" s="18">
        <v>0</v>
      </c>
    </row>
    <row r="41" spans="1:203" x14ac:dyDescent="0.25">
      <c r="A41" s="60" t="s">
        <v>44</v>
      </c>
      <c r="B41" s="13" t="s">
        <v>114</v>
      </c>
      <c r="C41" s="62">
        <v>0.58121833769999998</v>
      </c>
      <c r="D41" s="62">
        <v>371.981241485</v>
      </c>
      <c r="E41" s="13" t="s">
        <v>295</v>
      </c>
      <c r="F41" s="13" t="s">
        <v>152</v>
      </c>
      <c r="G41" s="71">
        <v>1862</v>
      </c>
      <c r="H41" s="23">
        <f t="shared" si="15"/>
        <v>1.4721497260077941E-3</v>
      </c>
      <c r="I41" s="41">
        <v>2106</v>
      </c>
      <c r="J41" s="54">
        <f t="shared" si="16"/>
        <v>-244</v>
      </c>
      <c r="K41" s="23">
        <f t="shared" si="17"/>
        <v>-0.11585944919278253</v>
      </c>
      <c r="L41" s="54">
        <f t="shared" si="66"/>
        <v>3203.6153700317086</v>
      </c>
      <c r="M41" s="42">
        <v>1798</v>
      </c>
      <c r="N41" s="42">
        <v>2012</v>
      </c>
      <c r="O41" s="27">
        <f t="shared" si="18"/>
        <v>-214</v>
      </c>
      <c r="P41" s="23">
        <f t="shared" si="19"/>
        <v>-0.10636182902584493</v>
      </c>
      <c r="Q41" s="42">
        <v>1249</v>
      </c>
      <c r="R41" s="42">
        <v>338</v>
      </c>
      <c r="S41" s="42">
        <v>5</v>
      </c>
      <c r="T41" s="42">
        <v>116</v>
      </c>
      <c r="U41" s="42">
        <v>154</v>
      </c>
      <c r="V41" s="23">
        <f t="shared" si="20"/>
        <v>0.6707841031149302</v>
      </c>
      <c r="W41" s="23">
        <f t="shared" si="21"/>
        <v>0.18152524167561762</v>
      </c>
      <c r="X41" s="23">
        <f t="shared" si="22"/>
        <v>2.6852846401718583E-3</v>
      </c>
      <c r="Y41" s="23">
        <f t="shared" si="22"/>
        <v>6.2298603651987111E-2</v>
      </c>
      <c r="Z41" s="23">
        <f t="shared" si="22"/>
        <v>8.2706766917293228E-2</v>
      </c>
      <c r="AA41" s="19">
        <v>226</v>
      </c>
      <c r="AB41" s="19">
        <v>583</v>
      </c>
      <c r="AC41" s="19">
        <v>683</v>
      </c>
      <c r="AD41" s="19">
        <v>306</v>
      </c>
      <c r="AE41" s="23">
        <f t="shared" si="23"/>
        <v>0.12569521690767518</v>
      </c>
      <c r="AF41" s="23">
        <f t="shared" si="23"/>
        <v>0.3242491657397108</v>
      </c>
      <c r="AG41" s="23">
        <f t="shared" si="23"/>
        <v>0.37986651835372637</v>
      </c>
      <c r="AH41" s="23">
        <f t="shared" si="23"/>
        <v>0.17018909899888765</v>
      </c>
      <c r="AI41" s="55">
        <v>896</v>
      </c>
      <c r="AJ41" s="23">
        <f t="shared" si="24"/>
        <v>1.6353737175731492E-3</v>
      </c>
      <c r="AK41" s="57">
        <v>885</v>
      </c>
      <c r="AL41" s="54">
        <f t="shared" si="25"/>
        <v>11</v>
      </c>
      <c r="AM41" s="23">
        <f t="shared" si="26"/>
        <v>1.2429378531073447E-2</v>
      </c>
      <c r="AN41" s="19">
        <v>283</v>
      </c>
      <c r="AO41" s="19">
        <v>453</v>
      </c>
      <c r="AP41" s="19">
        <v>85</v>
      </c>
      <c r="AQ41" s="19">
        <v>75</v>
      </c>
      <c r="AR41" s="23">
        <f t="shared" si="27"/>
        <v>0.3158482142857143</v>
      </c>
      <c r="AS41" s="23">
        <f t="shared" si="27"/>
        <v>0.5055803571428571</v>
      </c>
      <c r="AT41" s="23">
        <f t="shared" si="27"/>
        <v>9.4866071428571425E-2</v>
      </c>
      <c r="AU41" s="23">
        <f t="shared" si="27"/>
        <v>8.3705357142857137E-2</v>
      </c>
      <c r="AV41" s="19">
        <v>1798</v>
      </c>
      <c r="AW41" s="32">
        <f t="shared" si="2"/>
        <v>2.0066964285714284</v>
      </c>
      <c r="AX41" s="19">
        <v>1727</v>
      </c>
      <c r="AY41" s="19">
        <v>6</v>
      </c>
      <c r="AZ41" s="19">
        <v>27</v>
      </c>
      <c r="BA41" s="19">
        <v>0</v>
      </c>
      <c r="BB41" s="19">
        <v>0</v>
      </c>
      <c r="BC41" s="23">
        <f t="shared" si="28"/>
        <v>0.98124999999999996</v>
      </c>
      <c r="BD41" s="23">
        <f t="shared" si="28"/>
        <v>3.4090909090909089E-3</v>
      </c>
      <c r="BE41" s="23">
        <f t="shared" si="28"/>
        <v>1.5340909090909091E-2</v>
      </c>
      <c r="BF41" s="23">
        <f t="shared" si="28"/>
        <v>0</v>
      </c>
      <c r="BG41" s="23">
        <f t="shared" si="28"/>
        <v>0</v>
      </c>
      <c r="BH41" s="19">
        <v>1411</v>
      </c>
      <c r="BI41" s="19">
        <v>336</v>
      </c>
      <c r="BJ41" s="19">
        <v>0</v>
      </c>
      <c r="BK41" s="19">
        <v>51</v>
      </c>
      <c r="BL41" s="23">
        <f t="shared" si="29"/>
        <v>0.78476084538375979</v>
      </c>
      <c r="BM41" s="23">
        <f t="shared" si="30"/>
        <v>0.18687430478309233</v>
      </c>
      <c r="BN41" s="23">
        <f t="shared" si="31"/>
        <v>0</v>
      </c>
      <c r="BO41" s="23">
        <f t="shared" si="32"/>
        <v>2.8364849833147941E-2</v>
      </c>
      <c r="BP41" s="30">
        <v>705</v>
      </c>
      <c r="BQ41" s="23">
        <f t="shared" si="33"/>
        <v>9.0548764041480329E-4</v>
      </c>
      <c r="BR41" s="11">
        <v>298</v>
      </c>
      <c r="BS41" s="11">
        <v>4</v>
      </c>
      <c r="BT41" s="11">
        <v>73</v>
      </c>
      <c r="BU41" s="11">
        <v>61</v>
      </c>
      <c r="BV41" s="11">
        <v>177</v>
      </c>
      <c r="BW41" s="11">
        <v>92</v>
      </c>
      <c r="BX41" s="23">
        <f t="shared" si="34"/>
        <v>0.42269503546099291</v>
      </c>
      <c r="BY41" s="23">
        <f t="shared" si="67"/>
        <v>5.6737588652482273E-3</v>
      </c>
      <c r="BZ41" s="23">
        <f t="shared" si="35"/>
        <v>0.10354609929078014</v>
      </c>
      <c r="CA41" s="23">
        <f t="shared" si="35"/>
        <v>8.6524822695035461E-2</v>
      </c>
      <c r="CB41" s="23">
        <f t="shared" si="35"/>
        <v>0.25106382978723402</v>
      </c>
      <c r="CC41" s="23">
        <f t="shared" si="35"/>
        <v>0.13049645390070921</v>
      </c>
      <c r="CD41" s="50">
        <v>626</v>
      </c>
      <c r="CE41" s="54">
        <f t="shared" si="36"/>
        <v>79</v>
      </c>
      <c r="CF41" s="23">
        <f t="shared" si="37"/>
        <v>0.12619808306709265</v>
      </c>
      <c r="CG41" s="11">
        <v>693</v>
      </c>
      <c r="CH41" s="11">
        <v>12</v>
      </c>
      <c r="CI41" s="11">
        <v>828</v>
      </c>
      <c r="CJ41" s="64">
        <f t="shared" si="38"/>
        <v>-135</v>
      </c>
      <c r="CK41" s="65">
        <f t="shared" si="39"/>
        <v>0.83695652173913049</v>
      </c>
      <c r="CL41" s="65">
        <f t="shared" si="40"/>
        <v>0.8392857142857143</v>
      </c>
      <c r="CM41" s="44">
        <v>41627</v>
      </c>
      <c r="CN41" s="11">
        <v>183</v>
      </c>
      <c r="CO41" s="11">
        <v>762</v>
      </c>
      <c r="CP41" s="11">
        <v>360</v>
      </c>
      <c r="CQ41" s="11">
        <v>105</v>
      </c>
      <c r="CR41" s="11">
        <v>60</v>
      </c>
      <c r="CS41" s="23">
        <f t="shared" si="41"/>
        <v>0.12448979591836734</v>
      </c>
      <c r="CT41" s="23">
        <f t="shared" si="41"/>
        <v>0.51836734693877551</v>
      </c>
      <c r="CU41" s="23">
        <f t="shared" si="41"/>
        <v>0.24489795918367346</v>
      </c>
      <c r="CV41" s="23">
        <f t="shared" si="41"/>
        <v>7.1428571428571425E-2</v>
      </c>
      <c r="CW41" s="23">
        <f t="shared" si="41"/>
        <v>4.0816326530612242E-2</v>
      </c>
      <c r="CX41" s="23">
        <f t="shared" si="6"/>
        <v>4.4642857142857144E-2</v>
      </c>
      <c r="CY41" s="11">
        <v>40</v>
      </c>
      <c r="CZ41" s="23">
        <f t="shared" si="42"/>
        <v>0.20411568409343714</v>
      </c>
      <c r="DA41" s="11">
        <v>367</v>
      </c>
      <c r="DB41" s="11">
        <v>1798</v>
      </c>
      <c r="DC41" s="11">
        <v>194</v>
      </c>
      <c r="DD41" s="11">
        <v>265</v>
      </c>
      <c r="DE41" s="11">
        <v>162</v>
      </c>
      <c r="DF41" s="11">
        <v>46</v>
      </c>
      <c r="DG41" s="11">
        <v>363</v>
      </c>
      <c r="DH41" s="23">
        <f t="shared" si="43"/>
        <v>0.18834951456310681</v>
      </c>
      <c r="DI41" s="23">
        <f t="shared" si="43"/>
        <v>0.25728155339805825</v>
      </c>
      <c r="DJ41" s="23">
        <f t="shared" si="43"/>
        <v>0.15728155339805824</v>
      </c>
      <c r="DK41" s="23">
        <f t="shared" si="43"/>
        <v>4.4660194174757278E-2</v>
      </c>
      <c r="DL41" s="23">
        <f t="shared" si="43"/>
        <v>0.35242718446601939</v>
      </c>
      <c r="DM41" s="23">
        <f t="shared" si="44"/>
        <v>0.7007575757575758</v>
      </c>
      <c r="DN41" s="11">
        <v>1110</v>
      </c>
      <c r="DO41" s="11">
        <v>1584</v>
      </c>
      <c r="DP41" s="11">
        <v>1248</v>
      </c>
      <c r="DQ41" s="11">
        <v>148</v>
      </c>
      <c r="DR41" s="11">
        <v>253</v>
      </c>
      <c r="DS41" s="11">
        <v>149</v>
      </c>
      <c r="DT41" s="23">
        <f t="shared" si="45"/>
        <v>0.69410456062291437</v>
      </c>
      <c r="DU41" s="23">
        <f t="shared" si="45"/>
        <v>8.2313681868743049E-2</v>
      </c>
      <c r="DV41" s="23">
        <f t="shared" si="45"/>
        <v>0.14071190211345941</v>
      </c>
      <c r="DW41" s="23">
        <f t="shared" si="45"/>
        <v>8.2869855394883202E-2</v>
      </c>
      <c r="DX41" s="10">
        <v>1012</v>
      </c>
      <c r="DY41" s="23">
        <f t="shared" si="46"/>
        <v>1.6380838303968145E-3</v>
      </c>
      <c r="DZ41" s="20">
        <v>425</v>
      </c>
      <c r="EA41" s="20">
        <v>471</v>
      </c>
      <c r="EB41" s="23">
        <f t="shared" si="47"/>
        <v>0.47433035714285715</v>
      </c>
      <c r="EC41" s="23">
        <f t="shared" si="47"/>
        <v>0.5256696428571429</v>
      </c>
      <c r="ED41" s="12">
        <v>74000</v>
      </c>
      <c r="EE41" s="45">
        <v>893</v>
      </c>
      <c r="EF41" s="16">
        <v>1920</v>
      </c>
      <c r="EG41" s="16">
        <v>601</v>
      </c>
      <c r="EH41" s="16">
        <v>407</v>
      </c>
      <c r="EI41" s="16">
        <v>0</v>
      </c>
      <c r="EJ41" s="16">
        <v>0</v>
      </c>
      <c r="EK41" s="16">
        <v>4</v>
      </c>
      <c r="EL41" s="23">
        <f t="shared" si="48"/>
        <v>0.59387351778656128</v>
      </c>
      <c r="EM41" s="23">
        <f t="shared" si="48"/>
        <v>0.40217391304347827</v>
      </c>
      <c r="EN41" s="23">
        <f t="shared" si="48"/>
        <v>0</v>
      </c>
      <c r="EO41" s="23">
        <f t="shared" si="48"/>
        <v>0</v>
      </c>
      <c r="EP41" s="23">
        <f t="shared" si="48"/>
        <v>3.952569169960474E-3</v>
      </c>
      <c r="EQ41" s="21">
        <v>896</v>
      </c>
      <c r="ER41" s="21">
        <v>116</v>
      </c>
      <c r="ES41" s="23">
        <f t="shared" si="49"/>
        <v>0.88537549407114624</v>
      </c>
      <c r="ET41" s="23">
        <f t="shared" si="49"/>
        <v>0.11462450592885376</v>
      </c>
      <c r="EU41" s="21">
        <v>12</v>
      </c>
      <c r="EV41" s="21">
        <v>531</v>
      </c>
      <c r="EW41" s="21">
        <v>126</v>
      </c>
      <c r="EX41" s="21">
        <v>227</v>
      </c>
      <c r="EY41" s="23">
        <f t="shared" si="50"/>
        <v>1.3392857142857142E-2</v>
      </c>
      <c r="EZ41" s="23">
        <f t="shared" si="50"/>
        <v>0.5926339285714286</v>
      </c>
      <c r="FA41" s="23">
        <f t="shared" si="50"/>
        <v>0.140625</v>
      </c>
      <c r="FB41" s="23">
        <f t="shared" si="50"/>
        <v>0.2533482142857143</v>
      </c>
      <c r="FC41" s="33">
        <v>13871870</v>
      </c>
      <c r="FD41" s="33">
        <v>6009250</v>
      </c>
      <c r="FE41" s="33">
        <v>1287020</v>
      </c>
      <c r="FF41" s="33">
        <v>2847900</v>
      </c>
      <c r="FG41" s="23">
        <f t="shared" si="51"/>
        <v>0.5776085482868949</v>
      </c>
      <c r="FH41" s="23">
        <f t="shared" si="51"/>
        <v>0.25021818751134656</v>
      </c>
      <c r="FI41" s="23">
        <f t="shared" si="51"/>
        <v>5.3590017338412163E-2</v>
      </c>
      <c r="FJ41" s="23">
        <f t="shared" si="51"/>
        <v>0.11858324686334633</v>
      </c>
      <c r="FK41" s="33">
        <v>41.839319000000003</v>
      </c>
      <c r="FL41" s="23">
        <f t="shared" si="68"/>
        <v>0.11247695941056522</v>
      </c>
      <c r="FM41" s="23">
        <f t="shared" si="52"/>
        <v>0.11234874085834824</v>
      </c>
      <c r="FN41" s="33">
        <v>41.791624103764924</v>
      </c>
      <c r="FO41" s="37">
        <v>374.53383838383837</v>
      </c>
      <c r="FP41" s="37">
        <v>71.854995694355154</v>
      </c>
      <c r="FQ41" s="37">
        <v>75.57937852403974</v>
      </c>
      <c r="FR41" s="23">
        <f t="shared" si="53"/>
        <v>0.19185181238741655</v>
      </c>
      <c r="FS41" s="23">
        <f t="shared" si="54"/>
        <v>-4.9277764681538917E-2</v>
      </c>
      <c r="FT41" s="38">
        <f t="shared" si="55"/>
        <v>-3.7243828296845862</v>
      </c>
      <c r="FU41" s="46">
        <v>871</v>
      </c>
      <c r="FV41" s="46">
        <v>50</v>
      </c>
      <c r="FW41" s="46">
        <v>34</v>
      </c>
      <c r="FX41" s="46">
        <v>18</v>
      </c>
      <c r="FY41" s="46">
        <v>41</v>
      </c>
      <c r="FZ41" s="46">
        <v>11</v>
      </c>
      <c r="GA41" s="23">
        <f t="shared" si="56"/>
        <v>0.84975609756097559</v>
      </c>
      <c r="GB41" s="23">
        <f t="shared" si="57"/>
        <v>4.878048780487805E-2</v>
      </c>
      <c r="GC41" s="23">
        <f t="shared" si="58"/>
        <v>3.3170731707317075E-2</v>
      </c>
      <c r="GD41" s="23">
        <f t="shared" si="59"/>
        <v>1.7560975609756099E-2</v>
      </c>
      <c r="GE41" s="23">
        <f t="shared" si="60"/>
        <v>0.04</v>
      </c>
      <c r="GF41" s="23">
        <f t="shared" si="61"/>
        <v>1.0731707317073172E-2</v>
      </c>
      <c r="GG41" s="46">
        <v>532</v>
      </c>
      <c r="GH41" s="46">
        <v>984</v>
      </c>
      <c r="GI41" s="23">
        <f t="shared" si="62"/>
        <v>0.54065040650406504</v>
      </c>
      <c r="GJ41" s="22">
        <v>97</v>
      </c>
      <c r="GK41" s="22">
        <v>278</v>
      </c>
      <c r="GL41" s="22">
        <v>521</v>
      </c>
      <c r="GM41" s="23">
        <f t="shared" si="63"/>
        <v>0.10825892857142858</v>
      </c>
      <c r="GN41" s="23">
        <f t="shared" si="63"/>
        <v>0.31026785714285715</v>
      </c>
      <c r="GO41" s="23">
        <f t="shared" si="63"/>
        <v>0.5814732142857143</v>
      </c>
      <c r="GP41" s="68">
        <v>1611</v>
      </c>
      <c r="GQ41" s="23">
        <f t="shared" si="64"/>
        <v>0.86519871106337276</v>
      </c>
      <c r="GR41" s="17">
        <v>1.581108</v>
      </c>
      <c r="GS41" s="68">
        <v>1548</v>
      </c>
      <c r="GT41" s="23">
        <f t="shared" si="65"/>
        <v>0.83136412459720732</v>
      </c>
      <c r="GU41" s="18">
        <v>20</v>
      </c>
    </row>
    <row r="42" spans="1:203" x14ac:dyDescent="0.25">
      <c r="A42" s="60" t="s">
        <v>45</v>
      </c>
      <c r="B42" s="13" t="s">
        <v>113</v>
      </c>
      <c r="C42" s="62">
        <v>11.6724585978</v>
      </c>
      <c r="D42" s="62">
        <v>7470.4037342900001</v>
      </c>
      <c r="E42" s="13" t="s">
        <v>295</v>
      </c>
      <c r="F42" s="13" t="s">
        <v>151</v>
      </c>
      <c r="G42" s="71">
        <v>32442</v>
      </c>
      <c r="H42" s="23">
        <f t="shared" si="15"/>
        <v>2.564956037118413E-2</v>
      </c>
      <c r="I42" s="41">
        <v>32039</v>
      </c>
      <c r="J42" s="54">
        <f t="shared" si="16"/>
        <v>403</v>
      </c>
      <c r="K42" s="23">
        <f t="shared" si="17"/>
        <v>1.2578420050563376E-2</v>
      </c>
      <c r="L42" s="54">
        <f t="shared" si="66"/>
        <v>2779.363038915777</v>
      </c>
      <c r="M42" s="42">
        <v>31562</v>
      </c>
      <c r="N42" s="42">
        <v>32248</v>
      </c>
      <c r="O42" s="27">
        <f t="shared" si="18"/>
        <v>-686</v>
      </c>
      <c r="P42" s="23">
        <f t="shared" si="19"/>
        <v>-2.1272637062763583E-2</v>
      </c>
      <c r="Q42" s="42">
        <v>27577</v>
      </c>
      <c r="R42" s="42">
        <v>950</v>
      </c>
      <c r="S42" s="42">
        <v>911</v>
      </c>
      <c r="T42" s="42">
        <v>1376</v>
      </c>
      <c r="U42" s="42">
        <v>1628</v>
      </c>
      <c r="V42" s="23">
        <f t="shared" si="20"/>
        <v>0.85004007151223726</v>
      </c>
      <c r="W42" s="23">
        <f t="shared" si="21"/>
        <v>2.9283028173355527E-2</v>
      </c>
      <c r="X42" s="23">
        <f t="shared" si="22"/>
        <v>2.8080882806238827E-2</v>
      </c>
      <c r="Y42" s="23">
        <f t="shared" si="22"/>
        <v>4.2414154491091795E-2</v>
      </c>
      <c r="Z42" s="23">
        <f t="shared" si="22"/>
        <v>5.0181863017076632E-2</v>
      </c>
      <c r="AA42" s="19">
        <v>6559</v>
      </c>
      <c r="AB42" s="19">
        <v>6072</v>
      </c>
      <c r="AC42" s="19">
        <v>12760</v>
      </c>
      <c r="AD42" s="19">
        <v>6171</v>
      </c>
      <c r="AE42" s="23">
        <f t="shared" si="23"/>
        <v>0.20781319308028642</v>
      </c>
      <c r="AF42" s="23">
        <f t="shared" si="23"/>
        <v>0.192383245675179</v>
      </c>
      <c r="AG42" s="23">
        <f t="shared" si="23"/>
        <v>0.40428363221595592</v>
      </c>
      <c r="AH42" s="23">
        <f t="shared" si="23"/>
        <v>0.19551992902857868</v>
      </c>
      <c r="AI42" s="55">
        <v>12941</v>
      </c>
      <c r="AJ42" s="23">
        <f t="shared" si="24"/>
        <v>2.3619834016868443E-2</v>
      </c>
      <c r="AK42" s="57">
        <v>13175</v>
      </c>
      <c r="AL42" s="54">
        <f t="shared" si="25"/>
        <v>-234</v>
      </c>
      <c r="AM42" s="23">
        <f t="shared" si="26"/>
        <v>-1.7760910815939279E-2</v>
      </c>
      <c r="AN42" s="19">
        <v>3763</v>
      </c>
      <c r="AO42" s="19">
        <v>4772</v>
      </c>
      <c r="AP42" s="19">
        <v>1768</v>
      </c>
      <c r="AQ42" s="19">
        <v>2638</v>
      </c>
      <c r="AR42" s="23">
        <f t="shared" si="27"/>
        <v>0.29078123792597171</v>
      </c>
      <c r="AS42" s="23">
        <f t="shared" si="27"/>
        <v>0.36875048296113128</v>
      </c>
      <c r="AT42" s="23">
        <f t="shared" si="27"/>
        <v>0.13662004481879297</v>
      </c>
      <c r="AU42" s="23">
        <f t="shared" si="27"/>
        <v>0.20384823429410401</v>
      </c>
      <c r="AV42" s="19">
        <v>31145</v>
      </c>
      <c r="AW42" s="32">
        <f t="shared" si="2"/>
        <v>2.4066919094351285</v>
      </c>
      <c r="AX42" s="19">
        <v>25860</v>
      </c>
      <c r="AY42" s="19">
        <v>664</v>
      </c>
      <c r="AZ42" s="19">
        <v>1545</v>
      </c>
      <c r="BA42" s="19">
        <v>354</v>
      </c>
      <c r="BB42" s="19">
        <v>1747</v>
      </c>
      <c r="BC42" s="23">
        <f t="shared" si="28"/>
        <v>0.8571428571428571</v>
      </c>
      <c r="BD42" s="23">
        <f t="shared" si="28"/>
        <v>2.2008617832283726E-2</v>
      </c>
      <c r="BE42" s="23">
        <f t="shared" si="28"/>
        <v>5.1209811070599937E-2</v>
      </c>
      <c r="BF42" s="23">
        <f t="shared" si="28"/>
        <v>1.1733510109380179E-2</v>
      </c>
      <c r="BG42" s="23">
        <f t="shared" si="28"/>
        <v>5.7905203844879016E-2</v>
      </c>
      <c r="BH42" s="19">
        <v>22906</v>
      </c>
      <c r="BI42" s="19">
        <v>4608</v>
      </c>
      <c r="BJ42" s="19">
        <v>748</v>
      </c>
      <c r="BK42" s="19">
        <v>3300</v>
      </c>
      <c r="BL42" s="23">
        <f t="shared" si="29"/>
        <v>0.72574615043406632</v>
      </c>
      <c r="BM42" s="23">
        <f t="shared" si="30"/>
        <v>0.14599835244914772</v>
      </c>
      <c r="BN42" s="23">
        <f t="shared" si="31"/>
        <v>2.3699385336797416E-2</v>
      </c>
      <c r="BO42" s="23">
        <f t="shared" si="32"/>
        <v>0.10455611177998859</v>
      </c>
      <c r="BP42" s="30">
        <v>14664</v>
      </c>
      <c r="BQ42" s="23">
        <f t="shared" si="33"/>
        <v>1.8834142920627909E-2</v>
      </c>
      <c r="BR42" s="11">
        <v>604</v>
      </c>
      <c r="BS42" s="11">
        <v>609</v>
      </c>
      <c r="BT42" s="11">
        <v>2090</v>
      </c>
      <c r="BU42" s="11">
        <v>2074</v>
      </c>
      <c r="BV42" s="11">
        <v>5703</v>
      </c>
      <c r="BW42" s="11">
        <v>3584</v>
      </c>
      <c r="BX42" s="23">
        <f t="shared" si="34"/>
        <v>4.1189307146753958E-2</v>
      </c>
      <c r="BY42" s="23">
        <f t="shared" si="67"/>
        <v>4.153027823240589E-2</v>
      </c>
      <c r="BZ42" s="23">
        <f t="shared" si="35"/>
        <v>0.14252591380250954</v>
      </c>
      <c r="CA42" s="23">
        <f t="shared" si="35"/>
        <v>0.14143480632842334</v>
      </c>
      <c r="CB42" s="23">
        <f t="shared" si="35"/>
        <v>0.38891162029459903</v>
      </c>
      <c r="CC42" s="23">
        <f t="shared" si="35"/>
        <v>0.24440807419530824</v>
      </c>
      <c r="CD42" s="50">
        <v>15088</v>
      </c>
      <c r="CE42" s="54">
        <f t="shared" si="36"/>
        <v>-424</v>
      </c>
      <c r="CF42" s="23">
        <f t="shared" si="37"/>
        <v>-2.8101802757158005E-2</v>
      </c>
      <c r="CG42" s="11">
        <v>13219</v>
      </c>
      <c r="CH42" s="11">
        <v>1445</v>
      </c>
      <c r="CI42" s="11">
        <v>15199</v>
      </c>
      <c r="CJ42" s="64">
        <f t="shared" si="38"/>
        <v>-1980</v>
      </c>
      <c r="CK42" s="65">
        <f t="shared" si="39"/>
        <v>0.86972827159681554</v>
      </c>
      <c r="CL42" s="65">
        <f t="shared" si="40"/>
        <v>0.88103821196827681</v>
      </c>
      <c r="CM42" s="44">
        <v>72666</v>
      </c>
      <c r="CN42" s="11">
        <v>1389</v>
      </c>
      <c r="CO42" s="11">
        <v>6839</v>
      </c>
      <c r="CP42" s="11">
        <v>7226</v>
      </c>
      <c r="CQ42" s="11">
        <v>4618</v>
      </c>
      <c r="CR42" s="11">
        <v>2469</v>
      </c>
      <c r="CS42" s="23">
        <f t="shared" si="41"/>
        <v>6.1621046093784659E-2</v>
      </c>
      <c r="CT42" s="23">
        <f t="shared" si="41"/>
        <v>0.30340268843440843</v>
      </c>
      <c r="CU42" s="23">
        <f t="shared" si="41"/>
        <v>0.32057140322079763</v>
      </c>
      <c r="CV42" s="23">
        <f t="shared" si="41"/>
        <v>0.20487112373009184</v>
      </c>
      <c r="CW42" s="23">
        <f t="shared" si="41"/>
        <v>0.10953373852091744</v>
      </c>
      <c r="CX42" s="23">
        <f t="shared" si="6"/>
        <v>0.10439687813924735</v>
      </c>
      <c r="CY42" s="11">
        <v>1351</v>
      </c>
      <c r="CZ42" s="23">
        <f t="shared" si="42"/>
        <v>9.6490667348504214E-2</v>
      </c>
      <c r="DA42" s="11">
        <v>3019</v>
      </c>
      <c r="DB42" s="11">
        <v>31288</v>
      </c>
      <c r="DC42" s="11">
        <v>6827</v>
      </c>
      <c r="DD42" s="11">
        <v>2494</v>
      </c>
      <c r="DE42" s="11">
        <v>3577</v>
      </c>
      <c r="DF42" s="11">
        <v>1460</v>
      </c>
      <c r="DG42" s="11">
        <v>2170</v>
      </c>
      <c r="DH42" s="23">
        <f t="shared" si="43"/>
        <v>0.41305663117134561</v>
      </c>
      <c r="DI42" s="23">
        <f t="shared" si="43"/>
        <v>0.15089545014520814</v>
      </c>
      <c r="DJ42" s="23">
        <f t="shared" si="43"/>
        <v>0.21642061955469508</v>
      </c>
      <c r="DK42" s="23">
        <f t="shared" si="43"/>
        <v>8.833494675701839E-2</v>
      </c>
      <c r="DL42" s="23">
        <f t="shared" si="43"/>
        <v>0.13129235237173281</v>
      </c>
      <c r="DM42" s="23">
        <f t="shared" si="44"/>
        <v>0.6598744867126366</v>
      </c>
      <c r="DN42" s="11">
        <v>17034</v>
      </c>
      <c r="DO42" s="11">
        <v>25814</v>
      </c>
      <c r="DP42" s="11">
        <v>27099</v>
      </c>
      <c r="DQ42" s="11">
        <v>1948</v>
      </c>
      <c r="DR42" s="11">
        <v>878</v>
      </c>
      <c r="DS42" s="11">
        <v>1220</v>
      </c>
      <c r="DT42" s="23">
        <f t="shared" si="45"/>
        <v>0.87009150746508268</v>
      </c>
      <c r="DU42" s="23">
        <f t="shared" si="45"/>
        <v>6.2546155081072405E-2</v>
      </c>
      <c r="DV42" s="23">
        <f t="shared" si="45"/>
        <v>2.8190720821961793E-2</v>
      </c>
      <c r="DW42" s="23">
        <f t="shared" si="45"/>
        <v>3.9171616631883129E-2</v>
      </c>
      <c r="DX42" s="10">
        <v>13465</v>
      </c>
      <c r="DY42" s="23">
        <f t="shared" si="46"/>
        <v>2.1795255707799513E-2</v>
      </c>
      <c r="DZ42" s="20">
        <v>9834</v>
      </c>
      <c r="EA42" s="20">
        <v>3107</v>
      </c>
      <c r="EB42" s="23">
        <f t="shared" si="47"/>
        <v>0.75991036241403287</v>
      </c>
      <c r="EC42" s="23">
        <f t="shared" si="47"/>
        <v>0.24008963758596708</v>
      </c>
      <c r="ED42" s="12">
        <v>211500</v>
      </c>
      <c r="EE42" s="45">
        <v>965</v>
      </c>
      <c r="EF42" s="16">
        <v>1964</v>
      </c>
      <c r="EG42" s="16">
        <v>10512</v>
      </c>
      <c r="EH42" s="16">
        <v>265</v>
      </c>
      <c r="EI42" s="16">
        <v>1154</v>
      </c>
      <c r="EJ42" s="16">
        <v>1512</v>
      </c>
      <c r="EK42" s="16">
        <v>22</v>
      </c>
      <c r="EL42" s="23">
        <f t="shared" si="48"/>
        <v>0.78069067953954696</v>
      </c>
      <c r="EM42" s="23">
        <f t="shared" si="48"/>
        <v>1.968065354623097E-2</v>
      </c>
      <c r="EN42" s="23">
        <f t="shared" si="48"/>
        <v>8.5703676197549206E-2</v>
      </c>
      <c r="EO42" s="23">
        <f t="shared" si="48"/>
        <v>0.11229112513924991</v>
      </c>
      <c r="EP42" s="23">
        <f t="shared" si="48"/>
        <v>1.6338655774229484E-3</v>
      </c>
      <c r="EQ42" s="21">
        <v>12941</v>
      </c>
      <c r="ER42" s="21">
        <v>524</v>
      </c>
      <c r="ES42" s="23">
        <f t="shared" si="49"/>
        <v>0.96108429261047157</v>
      </c>
      <c r="ET42" s="23">
        <f t="shared" si="49"/>
        <v>3.891570738952841E-2</v>
      </c>
      <c r="EU42" s="21">
        <v>362</v>
      </c>
      <c r="EV42" s="21">
        <v>4915</v>
      </c>
      <c r="EW42" s="21">
        <v>3147</v>
      </c>
      <c r="EX42" s="21">
        <v>4517</v>
      </c>
      <c r="EY42" s="23">
        <f t="shared" si="50"/>
        <v>2.7973108724209876E-2</v>
      </c>
      <c r="EZ42" s="23">
        <f t="shared" si="50"/>
        <v>0.37980063364500427</v>
      </c>
      <c r="FA42" s="23">
        <f t="shared" si="50"/>
        <v>0.24318058882621127</v>
      </c>
      <c r="FB42" s="23">
        <f t="shared" si="50"/>
        <v>0.3490456688045746</v>
      </c>
      <c r="FC42" s="33">
        <v>717636720</v>
      </c>
      <c r="FD42" s="33">
        <v>236986630</v>
      </c>
      <c r="FE42" s="33">
        <v>2054620</v>
      </c>
      <c r="FF42" s="33">
        <v>21839250</v>
      </c>
      <c r="FG42" s="23">
        <f t="shared" si="51"/>
        <v>0.7333920194066692</v>
      </c>
      <c r="FH42" s="23">
        <f t="shared" si="51"/>
        <v>0.2421895344877017</v>
      </c>
      <c r="FI42" s="23">
        <f t="shared" si="51"/>
        <v>2.0997279945671266E-3</v>
      </c>
      <c r="FJ42" s="23">
        <f t="shared" si="51"/>
        <v>2.231871811106196E-2</v>
      </c>
      <c r="FK42" s="33">
        <v>806.95824900000002</v>
      </c>
      <c r="FL42" s="23">
        <f t="shared" si="68"/>
        <v>0.10802070111632256</v>
      </c>
      <c r="FM42" s="23">
        <f t="shared" si="52"/>
        <v>5.0138811782388118E-2</v>
      </c>
      <c r="FN42" s="33">
        <v>374.55716677201565</v>
      </c>
      <c r="FO42" s="37">
        <v>7459.220316804408</v>
      </c>
      <c r="FP42" s="37">
        <v>3017.7565630396257</v>
      </c>
      <c r="FQ42" s="37">
        <v>3131.760867227013</v>
      </c>
      <c r="FR42" s="23">
        <f t="shared" si="53"/>
        <v>0.40456729187112384</v>
      </c>
      <c r="FS42" s="23">
        <f t="shared" si="54"/>
        <v>-3.64026210878391E-2</v>
      </c>
      <c r="FT42" s="38">
        <f t="shared" si="55"/>
        <v>-114.00430418738733</v>
      </c>
      <c r="FU42" s="46">
        <v>13491</v>
      </c>
      <c r="FV42" s="46">
        <v>900</v>
      </c>
      <c r="FW42" s="46">
        <v>285</v>
      </c>
      <c r="FX42" s="46">
        <v>320</v>
      </c>
      <c r="FY42" s="46">
        <v>1142</v>
      </c>
      <c r="FZ42" s="46">
        <v>179</v>
      </c>
      <c r="GA42" s="23">
        <f t="shared" si="56"/>
        <v>0.82680639823496971</v>
      </c>
      <c r="GB42" s="23">
        <f t="shared" si="57"/>
        <v>5.5157198014340873E-2</v>
      </c>
      <c r="GC42" s="23">
        <f t="shared" si="58"/>
        <v>1.746644603787461E-2</v>
      </c>
      <c r="GD42" s="23">
        <f t="shared" si="59"/>
        <v>1.9611448182876755E-2</v>
      </c>
      <c r="GE42" s="23">
        <f t="shared" si="60"/>
        <v>6.9988355702641419E-2</v>
      </c>
      <c r="GF42" s="23">
        <f t="shared" si="61"/>
        <v>1.0970153827296684E-2</v>
      </c>
      <c r="GG42" s="46">
        <v>5314</v>
      </c>
      <c r="GH42" s="46">
        <v>15175</v>
      </c>
      <c r="GI42" s="23">
        <f t="shared" si="62"/>
        <v>0.35018121911037892</v>
      </c>
      <c r="GJ42" s="22">
        <v>501</v>
      </c>
      <c r="GK42" s="22">
        <v>4338</v>
      </c>
      <c r="GL42" s="22">
        <v>8102</v>
      </c>
      <c r="GM42" s="23">
        <f t="shared" si="63"/>
        <v>3.8714164284058418E-2</v>
      </c>
      <c r="GN42" s="23">
        <f t="shared" si="63"/>
        <v>0.33521366200448188</v>
      </c>
      <c r="GO42" s="23">
        <f t="shared" si="63"/>
        <v>0.62607217371145973</v>
      </c>
      <c r="GP42" s="68">
        <v>6084</v>
      </c>
      <c r="GQ42" s="23">
        <f t="shared" si="64"/>
        <v>0.18753467727020529</v>
      </c>
      <c r="GR42" s="17">
        <v>5.2620250000000004</v>
      </c>
      <c r="GS42" s="68">
        <v>10016</v>
      </c>
      <c r="GT42" s="23">
        <f t="shared" si="65"/>
        <v>0.30873558966771469</v>
      </c>
      <c r="GU42" s="18">
        <v>77</v>
      </c>
    </row>
    <row r="43" spans="1:203" x14ac:dyDescent="0.25">
      <c r="A43" s="60" t="s">
        <v>46</v>
      </c>
      <c r="B43" s="13" t="s">
        <v>112</v>
      </c>
      <c r="C43" s="62">
        <v>0.77747335380000004</v>
      </c>
      <c r="D43" s="62">
        <v>497.58496009000004</v>
      </c>
      <c r="E43" s="13" t="s">
        <v>295</v>
      </c>
      <c r="F43" s="13" t="s">
        <v>152</v>
      </c>
      <c r="G43" s="71">
        <v>954</v>
      </c>
      <c r="H43" s="23">
        <f t="shared" si="15"/>
        <v>7.5425931182139397E-4</v>
      </c>
      <c r="I43" s="41">
        <v>1009</v>
      </c>
      <c r="J43" s="54">
        <f t="shared" si="16"/>
        <v>-55</v>
      </c>
      <c r="K43" s="23">
        <f t="shared" si="17"/>
        <v>-5.4509415262636272E-2</v>
      </c>
      <c r="L43" s="54">
        <f t="shared" si="66"/>
        <v>1227.0516993761953</v>
      </c>
      <c r="M43" s="42">
        <v>1091</v>
      </c>
      <c r="N43" s="42">
        <v>998</v>
      </c>
      <c r="O43" s="27">
        <f t="shared" si="18"/>
        <v>93</v>
      </c>
      <c r="P43" s="23">
        <f t="shared" si="19"/>
        <v>9.3186372745490978E-2</v>
      </c>
      <c r="Q43" s="42">
        <v>73</v>
      </c>
      <c r="R43" s="42">
        <v>812</v>
      </c>
      <c r="S43" s="42">
        <v>9</v>
      </c>
      <c r="T43" s="42">
        <v>29</v>
      </c>
      <c r="U43" s="42">
        <v>31</v>
      </c>
      <c r="V43" s="23">
        <f t="shared" si="20"/>
        <v>7.6519916142557654E-2</v>
      </c>
      <c r="W43" s="23">
        <f t="shared" si="21"/>
        <v>0.85115303983228507</v>
      </c>
      <c r="X43" s="23">
        <f t="shared" si="22"/>
        <v>9.433962264150943E-3</v>
      </c>
      <c r="Y43" s="23">
        <f t="shared" si="22"/>
        <v>3.0398322851153039E-2</v>
      </c>
      <c r="Z43" s="23">
        <f t="shared" si="22"/>
        <v>3.2494758909853247E-2</v>
      </c>
      <c r="AA43" s="19">
        <v>132</v>
      </c>
      <c r="AB43" s="19">
        <v>85</v>
      </c>
      <c r="AC43" s="19">
        <v>539</v>
      </c>
      <c r="AD43" s="19">
        <v>335</v>
      </c>
      <c r="AE43" s="23">
        <f t="shared" si="23"/>
        <v>0.12098991750687443</v>
      </c>
      <c r="AF43" s="23">
        <f t="shared" si="23"/>
        <v>7.7910174152153983E-2</v>
      </c>
      <c r="AG43" s="23">
        <f t="shared" si="23"/>
        <v>0.49404216315307059</v>
      </c>
      <c r="AH43" s="23">
        <f t="shared" si="23"/>
        <v>0.30705774518790102</v>
      </c>
      <c r="AI43" s="55">
        <v>557</v>
      </c>
      <c r="AJ43" s="23">
        <f t="shared" si="24"/>
        <v>1.0166329918395581E-3</v>
      </c>
      <c r="AK43" s="57">
        <v>472</v>
      </c>
      <c r="AL43" s="54">
        <f t="shared" si="25"/>
        <v>85</v>
      </c>
      <c r="AM43" s="23">
        <f t="shared" si="26"/>
        <v>0.18008474576271186</v>
      </c>
      <c r="AN43" s="19">
        <v>364</v>
      </c>
      <c r="AO43" s="19">
        <v>101</v>
      </c>
      <c r="AP43" s="19">
        <v>69</v>
      </c>
      <c r="AQ43" s="19">
        <v>23</v>
      </c>
      <c r="AR43" s="23">
        <f t="shared" si="27"/>
        <v>0.65350089766606823</v>
      </c>
      <c r="AS43" s="23">
        <f t="shared" si="27"/>
        <v>0.18132854578096949</v>
      </c>
      <c r="AT43" s="23">
        <f t="shared" si="27"/>
        <v>0.12387791741472172</v>
      </c>
      <c r="AU43" s="23">
        <f t="shared" si="27"/>
        <v>4.1292639138240578E-2</v>
      </c>
      <c r="AV43" s="19">
        <v>933</v>
      </c>
      <c r="AW43" s="32">
        <f t="shared" si="2"/>
        <v>1.6750448833034111</v>
      </c>
      <c r="AX43" s="19">
        <v>1030</v>
      </c>
      <c r="AY43" s="19">
        <v>12</v>
      </c>
      <c r="AZ43" s="19">
        <v>43</v>
      </c>
      <c r="BA43" s="19">
        <v>0</v>
      </c>
      <c r="BB43" s="19">
        <v>6</v>
      </c>
      <c r="BC43" s="23">
        <f t="shared" si="28"/>
        <v>0.94408799266727772</v>
      </c>
      <c r="BD43" s="23">
        <f t="shared" si="28"/>
        <v>1.0999083409715857E-2</v>
      </c>
      <c r="BE43" s="23">
        <f t="shared" si="28"/>
        <v>3.9413382218148489E-2</v>
      </c>
      <c r="BF43" s="23">
        <f t="shared" si="28"/>
        <v>0</v>
      </c>
      <c r="BG43" s="23">
        <f t="shared" si="28"/>
        <v>5.4995417048579283E-3</v>
      </c>
      <c r="BH43" s="19">
        <v>823</v>
      </c>
      <c r="BI43" s="19">
        <v>245</v>
      </c>
      <c r="BJ43" s="19">
        <v>0</v>
      </c>
      <c r="BK43" s="19">
        <v>23</v>
      </c>
      <c r="BL43" s="23">
        <f t="shared" si="29"/>
        <v>0.75435380384967921</v>
      </c>
      <c r="BM43" s="23">
        <f t="shared" si="30"/>
        <v>0.22456461961503207</v>
      </c>
      <c r="BN43" s="23">
        <f t="shared" si="31"/>
        <v>0</v>
      </c>
      <c r="BO43" s="23">
        <f t="shared" si="32"/>
        <v>2.1081576535288724E-2</v>
      </c>
      <c r="BP43" s="30">
        <v>1657</v>
      </c>
      <c r="BQ43" s="23">
        <f t="shared" si="33"/>
        <v>2.1282170498827364E-3</v>
      </c>
      <c r="BR43" s="11">
        <v>16</v>
      </c>
      <c r="BS43" s="11">
        <v>133</v>
      </c>
      <c r="BT43" s="11">
        <v>79</v>
      </c>
      <c r="BU43" s="11">
        <v>319</v>
      </c>
      <c r="BV43" s="11">
        <v>504</v>
      </c>
      <c r="BW43" s="11">
        <v>606</v>
      </c>
      <c r="BX43" s="23">
        <f t="shared" si="34"/>
        <v>9.6560048280024142E-3</v>
      </c>
      <c r="BY43" s="23">
        <f t="shared" si="67"/>
        <v>8.0265540132770069E-2</v>
      </c>
      <c r="BZ43" s="23">
        <f t="shared" si="35"/>
        <v>4.7676523838261917E-2</v>
      </c>
      <c r="CA43" s="23">
        <f t="shared" si="35"/>
        <v>0.19251659625829812</v>
      </c>
      <c r="CB43" s="23">
        <f t="shared" si="35"/>
        <v>0.30416415208207603</v>
      </c>
      <c r="CC43" s="23">
        <f t="shared" si="35"/>
        <v>0.36572118286059141</v>
      </c>
      <c r="CD43" s="50">
        <v>1759</v>
      </c>
      <c r="CE43" s="54">
        <f t="shared" si="36"/>
        <v>-102</v>
      </c>
      <c r="CF43" s="23">
        <f t="shared" si="37"/>
        <v>-5.7987492893689596E-2</v>
      </c>
      <c r="CG43" s="11">
        <v>1629</v>
      </c>
      <c r="CH43" s="11">
        <v>28</v>
      </c>
      <c r="CI43" s="11">
        <v>477</v>
      </c>
      <c r="CJ43" s="64">
        <f t="shared" si="38"/>
        <v>1152</v>
      </c>
      <c r="CK43" s="65">
        <f t="shared" si="39"/>
        <v>3.4150943396226414</v>
      </c>
      <c r="CL43" s="65">
        <f t="shared" si="40"/>
        <v>3.281188118811881</v>
      </c>
      <c r="CM43" s="44">
        <v>40298</v>
      </c>
      <c r="CN43" s="11">
        <v>80</v>
      </c>
      <c r="CO43" s="11">
        <v>369</v>
      </c>
      <c r="CP43" s="11">
        <v>418</v>
      </c>
      <c r="CQ43" s="11">
        <v>45</v>
      </c>
      <c r="CR43" s="11">
        <v>22</v>
      </c>
      <c r="CS43" s="23">
        <f t="shared" si="41"/>
        <v>8.5653104925053528E-2</v>
      </c>
      <c r="CT43" s="23">
        <f t="shared" si="41"/>
        <v>0.39507494646680941</v>
      </c>
      <c r="CU43" s="23">
        <f t="shared" si="41"/>
        <v>0.4475374732334047</v>
      </c>
      <c r="CV43" s="23">
        <f t="shared" si="41"/>
        <v>4.8179871520342615E-2</v>
      </c>
      <c r="CW43" s="23">
        <f t="shared" si="41"/>
        <v>2.3554603854389723E-2</v>
      </c>
      <c r="CX43" s="23">
        <f t="shared" si="6"/>
        <v>4.3087971274685818E-2</v>
      </c>
      <c r="CY43" s="11">
        <v>24</v>
      </c>
      <c r="CZ43" s="23">
        <f t="shared" si="42"/>
        <v>0.11361200428724544</v>
      </c>
      <c r="DA43" s="11">
        <v>106</v>
      </c>
      <c r="DB43" s="11">
        <v>933</v>
      </c>
      <c r="DC43" s="11">
        <v>139</v>
      </c>
      <c r="DD43" s="11">
        <v>143</v>
      </c>
      <c r="DE43" s="11">
        <v>83</v>
      </c>
      <c r="DF43" s="11">
        <v>22</v>
      </c>
      <c r="DG43" s="11">
        <v>83</v>
      </c>
      <c r="DH43" s="23">
        <f t="shared" si="43"/>
        <v>0.29574468085106381</v>
      </c>
      <c r="DI43" s="23">
        <f t="shared" si="43"/>
        <v>0.30425531914893617</v>
      </c>
      <c r="DJ43" s="23">
        <f t="shared" si="43"/>
        <v>0.17659574468085107</v>
      </c>
      <c r="DK43" s="23">
        <f t="shared" si="43"/>
        <v>4.6808510638297871E-2</v>
      </c>
      <c r="DL43" s="23">
        <f t="shared" si="43"/>
        <v>0.17659574468085107</v>
      </c>
      <c r="DM43" s="23">
        <f t="shared" si="44"/>
        <v>0.53493222106360794</v>
      </c>
      <c r="DN43" s="11">
        <v>513</v>
      </c>
      <c r="DO43" s="11">
        <v>959</v>
      </c>
      <c r="DP43" s="11">
        <v>571</v>
      </c>
      <c r="DQ43" s="11">
        <v>141</v>
      </c>
      <c r="DR43" s="11">
        <v>88</v>
      </c>
      <c r="DS43" s="11">
        <v>133</v>
      </c>
      <c r="DT43" s="23">
        <f t="shared" si="45"/>
        <v>0.61200428724544476</v>
      </c>
      <c r="DU43" s="23">
        <f t="shared" si="45"/>
        <v>0.15112540192926044</v>
      </c>
      <c r="DV43" s="23">
        <f t="shared" si="45"/>
        <v>9.4319399785637734E-2</v>
      </c>
      <c r="DW43" s="23">
        <f t="shared" si="45"/>
        <v>0.14255091103965703</v>
      </c>
      <c r="DX43" s="10">
        <v>594</v>
      </c>
      <c r="DY43" s="23">
        <f t="shared" si="46"/>
        <v>9.6148398740682586E-4</v>
      </c>
      <c r="DZ43" s="20">
        <v>140</v>
      </c>
      <c r="EA43" s="20">
        <v>417</v>
      </c>
      <c r="EB43" s="23">
        <f t="shared" si="47"/>
        <v>0.25134649910233392</v>
      </c>
      <c r="EC43" s="23">
        <f t="shared" si="47"/>
        <v>0.74865350089766602</v>
      </c>
      <c r="ED43" s="12">
        <v>151500</v>
      </c>
      <c r="EE43" s="45">
        <v>813</v>
      </c>
      <c r="EF43" s="16">
        <v>1955</v>
      </c>
      <c r="EG43" s="16">
        <v>167</v>
      </c>
      <c r="EH43" s="16">
        <v>22</v>
      </c>
      <c r="EI43" s="16">
        <v>67</v>
      </c>
      <c r="EJ43" s="16">
        <v>338</v>
      </c>
      <c r="EK43" s="16">
        <v>0</v>
      </c>
      <c r="EL43" s="23">
        <f t="shared" si="48"/>
        <v>0.28114478114478114</v>
      </c>
      <c r="EM43" s="23">
        <f t="shared" si="48"/>
        <v>3.7037037037037035E-2</v>
      </c>
      <c r="EN43" s="23">
        <f t="shared" si="48"/>
        <v>0.11279461279461279</v>
      </c>
      <c r="EO43" s="23">
        <f t="shared" si="48"/>
        <v>0.56902356902356899</v>
      </c>
      <c r="EP43" s="23">
        <f t="shared" si="48"/>
        <v>0</v>
      </c>
      <c r="EQ43" s="21">
        <v>557</v>
      </c>
      <c r="ER43" s="21">
        <v>37</v>
      </c>
      <c r="ES43" s="23">
        <f t="shared" si="49"/>
        <v>0.93771043771043772</v>
      </c>
      <c r="ET43" s="23">
        <f t="shared" si="49"/>
        <v>6.2289562289562291E-2</v>
      </c>
      <c r="EU43" s="21">
        <v>63</v>
      </c>
      <c r="EV43" s="21">
        <v>263</v>
      </c>
      <c r="EW43" s="21">
        <v>116</v>
      </c>
      <c r="EX43" s="21">
        <v>115</v>
      </c>
      <c r="EY43" s="23">
        <f t="shared" si="50"/>
        <v>0.11310592459605028</v>
      </c>
      <c r="EZ43" s="23">
        <f t="shared" si="50"/>
        <v>0.47217235188509876</v>
      </c>
      <c r="FA43" s="23">
        <f t="shared" si="50"/>
        <v>0.20825852782764812</v>
      </c>
      <c r="FB43" s="23">
        <f t="shared" si="50"/>
        <v>0.20646319569120286</v>
      </c>
      <c r="FC43" s="33">
        <v>5306980</v>
      </c>
      <c r="FD43" s="33">
        <v>50263860</v>
      </c>
      <c r="FE43" s="33">
        <v>95840</v>
      </c>
      <c r="FF43" s="33">
        <v>5433220</v>
      </c>
      <c r="FG43" s="23">
        <f t="shared" si="51"/>
        <v>8.6857425298568408E-2</v>
      </c>
      <c r="FH43" s="23">
        <f t="shared" si="51"/>
        <v>0.82265044623640959</v>
      </c>
      <c r="FI43" s="23">
        <f t="shared" si="51"/>
        <v>1.5685786719781866E-3</v>
      </c>
      <c r="FJ43" s="23">
        <f t="shared" si="51"/>
        <v>8.8923549793043857E-2</v>
      </c>
      <c r="FK43" s="33">
        <v>0</v>
      </c>
      <c r="FL43" s="23">
        <f t="shared" si="68"/>
        <v>0</v>
      </c>
      <c r="FM43" s="23">
        <f t="shared" si="52"/>
        <v>9.3111222532977572E-2</v>
      </c>
      <c r="FN43" s="33">
        <v>46.330743948002755</v>
      </c>
      <c r="FO43" s="37">
        <v>498.77812213039488</v>
      </c>
      <c r="FP43" s="37">
        <v>49.045574508970795</v>
      </c>
      <c r="FQ43" s="37">
        <v>51.544571147354063</v>
      </c>
      <c r="FR43" s="23">
        <f t="shared" si="53"/>
        <v>9.8331447056029614E-2</v>
      </c>
      <c r="FS43" s="23">
        <f t="shared" si="54"/>
        <v>-4.8482247165064427E-2</v>
      </c>
      <c r="FT43" s="38">
        <f t="shared" si="55"/>
        <v>-2.498996638383268</v>
      </c>
      <c r="FU43" s="46">
        <v>339</v>
      </c>
      <c r="FV43" s="46">
        <v>15</v>
      </c>
      <c r="FW43" s="46">
        <v>70</v>
      </c>
      <c r="FX43" s="46">
        <v>10</v>
      </c>
      <c r="FY43" s="46">
        <v>32</v>
      </c>
      <c r="FZ43" s="46">
        <v>0</v>
      </c>
      <c r="GA43" s="23">
        <f t="shared" si="56"/>
        <v>0.72746781115879833</v>
      </c>
      <c r="GB43" s="23">
        <f t="shared" si="57"/>
        <v>3.2188841201716736E-2</v>
      </c>
      <c r="GC43" s="23">
        <f t="shared" si="58"/>
        <v>0.15021459227467812</v>
      </c>
      <c r="GD43" s="23">
        <f t="shared" si="59"/>
        <v>2.1459227467811159E-2</v>
      </c>
      <c r="GE43" s="23">
        <f t="shared" si="60"/>
        <v>6.8669527896995708E-2</v>
      </c>
      <c r="GF43" s="23">
        <f t="shared" si="61"/>
        <v>0</v>
      </c>
      <c r="GG43" s="46">
        <v>152</v>
      </c>
      <c r="GH43" s="46">
        <v>434</v>
      </c>
      <c r="GI43" s="23">
        <f t="shared" si="62"/>
        <v>0.35023041474654376</v>
      </c>
      <c r="GJ43" s="22">
        <v>45</v>
      </c>
      <c r="GK43" s="22">
        <v>364</v>
      </c>
      <c r="GL43" s="22">
        <v>148</v>
      </c>
      <c r="GM43" s="23">
        <f t="shared" si="63"/>
        <v>8.0789946140035901E-2</v>
      </c>
      <c r="GN43" s="23">
        <f t="shared" si="63"/>
        <v>0.65350089766606823</v>
      </c>
      <c r="GO43" s="23">
        <f t="shared" si="63"/>
        <v>0.26570915619389585</v>
      </c>
      <c r="GP43" s="68">
        <v>0</v>
      </c>
      <c r="GQ43" s="23">
        <f t="shared" si="64"/>
        <v>0</v>
      </c>
      <c r="GR43" s="17">
        <v>0</v>
      </c>
      <c r="GS43" s="68">
        <v>954</v>
      </c>
      <c r="GT43" s="23">
        <f t="shared" si="65"/>
        <v>1</v>
      </c>
      <c r="GU43" s="18">
        <v>19</v>
      </c>
    </row>
    <row r="44" spans="1:203" x14ac:dyDescent="0.25">
      <c r="A44" s="60" t="s">
        <v>47</v>
      </c>
      <c r="B44" s="13" t="s">
        <v>111</v>
      </c>
      <c r="C44" s="62">
        <v>21.396850031700001</v>
      </c>
      <c r="D44" s="62">
        <v>13694.039438185</v>
      </c>
      <c r="E44" s="13" t="s">
        <v>295</v>
      </c>
      <c r="F44" s="13" t="s">
        <v>151</v>
      </c>
      <c r="G44" s="71">
        <v>31322</v>
      </c>
      <c r="H44" s="23">
        <f t="shared" si="15"/>
        <v>2.4764056776592977E-2</v>
      </c>
      <c r="I44" s="41">
        <v>30359</v>
      </c>
      <c r="J44" s="54">
        <f t="shared" si="16"/>
        <v>963</v>
      </c>
      <c r="K44" s="23">
        <f t="shared" si="17"/>
        <v>3.1720412398300341E-2</v>
      </c>
      <c r="L44" s="54">
        <f t="shared" si="66"/>
        <v>1463.8603324132116</v>
      </c>
      <c r="M44" s="42">
        <v>30179</v>
      </c>
      <c r="N44" s="42">
        <v>30321</v>
      </c>
      <c r="O44" s="27">
        <f t="shared" si="18"/>
        <v>-142</v>
      </c>
      <c r="P44" s="23">
        <f t="shared" si="19"/>
        <v>-4.6832228488506312E-3</v>
      </c>
      <c r="Q44" s="42">
        <v>27552</v>
      </c>
      <c r="R44" s="42">
        <v>544</v>
      </c>
      <c r="S44" s="42">
        <v>1332</v>
      </c>
      <c r="T44" s="42">
        <v>1045</v>
      </c>
      <c r="U44" s="42">
        <v>849</v>
      </c>
      <c r="V44" s="23">
        <f t="shared" si="20"/>
        <v>0.87963731562480041</v>
      </c>
      <c r="W44" s="23">
        <f t="shared" si="21"/>
        <v>1.7367984164485026E-2</v>
      </c>
      <c r="X44" s="23">
        <f t="shared" si="22"/>
        <v>4.2526020049805248E-2</v>
      </c>
      <c r="Y44" s="23">
        <f t="shared" si="22"/>
        <v>3.3363131345380242E-2</v>
      </c>
      <c r="Z44" s="23">
        <f t="shared" si="22"/>
        <v>2.7105548815529019E-2</v>
      </c>
      <c r="AA44" s="19">
        <v>5557</v>
      </c>
      <c r="AB44" s="19">
        <v>7047</v>
      </c>
      <c r="AC44" s="19">
        <v>11813</v>
      </c>
      <c r="AD44" s="19">
        <v>5762</v>
      </c>
      <c r="AE44" s="23">
        <f t="shared" si="23"/>
        <v>0.18413466317638091</v>
      </c>
      <c r="AF44" s="23">
        <f t="shared" si="23"/>
        <v>0.23350674309950628</v>
      </c>
      <c r="AG44" s="23">
        <f t="shared" si="23"/>
        <v>0.39143112760528842</v>
      </c>
      <c r="AH44" s="23">
        <f t="shared" si="23"/>
        <v>0.19092746611882436</v>
      </c>
      <c r="AI44" s="55">
        <v>13196</v>
      </c>
      <c r="AJ44" s="23">
        <f t="shared" si="24"/>
        <v>2.408525845657955E-2</v>
      </c>
      <c r="AK44" s="57">
        <v>12721</v>
      </c>
      <c r="AL44" s="54">
        <f t="shared" si="25"/>
        <v>475</v>
      </c>
      <c r="AM44" s="23">
        <f t="shared" si="26"/>
        <v>3.7339831774231586E-2</v>
      </c>
      <c r="AN44" s="19">
        <v>3991</v>
      </c>
      <c r="AO44" s="19">
        <v>5163</v>
      </c>
      <c r="AP44" s="19">
        <v>1970</v>
      </c>
      <c r="AQ44" s="19">
        <v>2072</v>
      </c>
      <c r="AR44" s="23">
        <f t="shared" si="27"/>
        <v>0.30244013337374964</v>
      </c>
      <c r="AS44" s="23">
        <f t="shared" si="27"/>
        <v>0.39125492573507126</v>
      </c>
      <c r="AT44" s="23">
        <f t="shared" si="27"/>
        <v>0.14928766292816004</v>
      </c>
      <c r="AU44" s="23">
        <f t="shared" si="27"/>
        <v>0.15701727796301909</v>
      </c>
      <c r="AV44" s="19">
        <v>29846</v>
      </c>
      <c r="AW44" s="32">
        <f t="shared" si="2"/>
        <v>2.2617459836314033</v>
      </c>
      <c r="AX44" s="19">
        <v>24721</v>
      </c>
      <c r="AY44" s="19">
        <v>494</v>
      </c>
      <c r="AZ44" s="19">
        <v>2472</v>
      </c>
      <c r="BA44" s="19">
        <v>721</v>
      </c>
      <c r="BB44" s="19">
        <v>471</v>
      </c>
      <c r="BC44" s="23">
        <f t="shared" si="28"/>
        <v>0.8560199452889643</v>
      </c>
      <c r="BD44" s="23">
        <f t="shared" si="28"/>
        <v>1.7105855465909484E-2</v>
      </c>
      <c r="BE44" s="23">
        <f t="shared" si="28"/>
        <v>8.5598531805117908E-2</v>
      </c>
      <c r="BF44" s="23">
        <f t="shared" si="28"/>
        <v>2.4966238443159389E-2</v>
      </c>
      <c r="BG44" s="23">
        <f t="shared" si="28"/>
        <v>1.630942899684892E-2</v>
      </c>
      <c r="BH44" s="19">
        <v>22952</v>
      </c>
      <c r="BI44" s="19">
        <v>3470</v>
      </c>
      <c r="BJ44" s="19">
        <v>541</v>
      </c>
      <c r="BK44" s="19">
        <v>3216</v>
      </c>
      <c r="BL44" s="23">
        <f t="shared" si="29"/>
        <v>0.76052884456078729</v>
      </c>
      <c r="BM44" s="23">
        <f t="shared" si="30"/>
        <v>0.11498061565989595</v>
      </c>
      <c r="BN44" s="23">
        <f t="shared" si="31"/>
        <v>1.7926372643228734E-2</v>
      </c>
      <c r="BO44" s="23">
        <f t="shared" si="32"/>
        <v>0.106564167136088</v>
      </c>
      <c r="BP44" s="30">
        <v>7072</v>
      </c>
      <c r="BQ44" s="23">
        <f t="shared" si="33"/>
        <v>9.0831327560475014E-3</v>
      </c>
      <c r="BR44" s="11">
        <v>1418</v>
      </c>
      <c r="BS44" s="11">
        <v>400</v>
      </c>
      <c r="BT44" s="11">
        <v>690</v>
      </c>
      <c r="BU44" s="11">
        <v>2255</v>
      </c>
      <c r="BV44" s="11">
        <v>1188</v>
      </c>
      <c r="BW44" s="11">
        <v>1121</v>
      </c>
      <c r="BX44" s="23">
        <f t="shared" si="34"/>
        <v>0.20050904977375567</v>
      </c>
      <c r="BY44" s="23">
        <f t="shared" si="67"/>
        <v>5.6561085972850679E-2</v>
      </c>
      <c r="BZ44" s="23">
        <f t="shared" si="35"/>
        <v>9.7567873303167421E-2</v>
      </c>
      <c r="CA44" s="23">
        <f t="shared" si="35"/>
        <v>0.31886312217194568</v>
      </c>
      <c r="CB44" s="23">
        <f t="shared" si="35"/>
        <v>0.16798642533936653</v>
      </c>
      <c r="CC44" s="23">
        <f t="shared" si="35"/>
        <v>0.15851244343891402</v>
      </c>
      <c r="CD44" s="50">
        <v>6690</v>
      </c>
      <c r="CE44" s="54">
        <f t="shared" si="36"/>
        <v>382</v>
      </c>
      <c r="CF44" s="23">
        <f t="shared" si="37"/>
        <v>5.7100149476831091E-2</v>
      </c>
      <c r="CG44" s="11">
        <v>5915</v>
      </c>
      <c r="CH44" s="11">
        <v>1157</v>
      </c>
      <c r="CI44" s="11">
        <v>14939</v>
      </c>
      <c r="CJ44" s="64">
        <f t="shared" si="38"/>
        <v>-9024</v>
      </c>
      <c r="CK44" s="65">
        <f t="shared" si="39"/>
        <v>0.39594350358123032</v>
      </c>
      <c r="CL44" s="65">
        <f t="shared" si="40"/>
        <v>0.43936381709741551</v>
      </c>
      <c r="CM44" s="44">
        <v>69788</v>
      </c>
      <c r="CN44" s="11">
        <v>1117</v>
      </c>
      <c r="CO44" s="11">
        <v>5647</v>
      </c>
      <c r="CP44" s="11">
        <v>6656</v>
      </c>
      <c r="CQ44" s="11">
        <v>5500</v>
      </c>
      <c r="CR44" s="11">
        <v>3095</v>
      </c>
      <c r="CS44" s="23">
        <f t="shared" si="41"/>
        <v>5.0738133091074271E-2</v>
      </c>
      <c r="CT44" s="23">
        <f t="shared" si="41"/>
        <v>0.25650692709516237</v>
      </c>
      <c r="CU44" s="23">
        <f t="shared" si="41"/>
        <v>0.30233931410401998</v>
      </c>
      <c r="CV44" s="23">
        <f t="shared" si="41"/>
        <v>0.24982966159436748</v>
      </c>
      <c r="CW44" s="23">
        <f t="shared" si="41"/>
        <v>0.14058596411537588</v>
      </c>
      <c r="CX44" s="23">
        <f t="shared" si="6"/>
        <v>8.7450742649287663E-2</v>
      </c>
      <c r="CY44" s="11">
        <v>1154</v>
      </c>
      <c r="CZ44" s="23">
        <f t="shared" si="42"/>
        <v>4.1533438793712768E-2</v>
      </c>
      <c r="DA44" s="11">
        <v>1234</v>
      </c>
      <c r="DB44" s="11">
        <v>29711</v>
      </c>
      <c r="DC44" s="11">
        <v>7450</v>
      </c>
      <c r="DD44" s="11">
        <v>2143</v>
      </c>
      <c r="DE44" s="11">
        <v>3776</v>
      </c>
      <c r="DF44" s="11">
        <v>1097</v>
      </c>
      <c r="DG44" s="11">
        <v>2051</v>
      </c>
      <c r="DH44" s="23">
        <f t="shared" si="43"/>
        <v>0.45105043288732821</v>
      </c>
      <c r="DI44" s="23">
        <f t="shared" si="43"/>
        <v>0.12974511109765696</v>
      </c>
      <c r="DJ44" s="23">
        <f t="shared" si="43"/>
        <v>0.22861294423926865</v>
      </c>
      <c r="DK44" s="23">
        <f t="shared" si="43"/>
        <v>6.6416419446630751E-2</v>
      </c>
      <c r="DL44" s="23">
        <f t="shared" si="43"/>
        <v>0.12417509232911546</v>
      </c>
      <c r="DM44" s="23">
        <f t="shared" si="44"/>
        <v>0.68173490520949498</v>
      </c>
      <c r="DN44" s="11">
        <v>17117</v>
      </c>
      <c r="DO44" s="11">
        <v>25108</v>
      </c>
      <c r="DP44" s="11">
        <v>27205</v>
      </c>
      <c r="DQ44" s="11">
        <v>1258</v>
      </c>
      <c r="DR44" s="11">
        <v>502</v>
      </c>
      <c r="DS44" s="11">
        <v>881</v>
      </c>
      <c r="DT44" s="23">
        <f t="shared" si="45"/>
        <v>0.9115124304764457</v>
      </c>
      <c r="DU44" s="23">
        <f t="shared" si="45"/>
        <v>4.2149701802586613E-2</v>
      </c>
      <c r="DV44" s="23">
        <f t="shared" si="45"/>
        <v>1.6819674328218185E-2</v>
      </c>
      <c r="DW44" s="23">
        <f t="shared" si="45"/>
        <v>2.9518193392749446E-2</v>
      </c>
      <c r="DX44" s="10">
        <v>14001</v>
      </c>
      <c r="DY44" s="23">
        <f t="shared" si="46"/>
        <v>2.26628574203417E-2</v>
      </c>
      <c r="DZ44" s="20">
        <v>8964</v>
      </c>
      <c r="EA44" s="20">
        <v>4232</v>
      </c>
      <c r="EB44" s="23">
        <f t="shared" si="47"/>
        <v>0.67929675659290689</v>
      </c>
      <c r="EC44" s="23">
        <f t="shared" si="47"/>
        <v>0.32070324340709305</v>
      </c>
      <c r="ED44" s="12">
        <v>277000</v>
      </c>
      <c r="EE44" s="45">
        <v>891</v>
      </c>
      <c r="EF44" s="16">
        <v>1979</v>
      </c>
      <c r="EG44" s="16">
        <v>9193</v>
      </c>
      <c r="EH44" s="16">
        <v>396</v>
      </c>
      <c r="EI44" s="16">
        <v>3552</v>
      </c>
      <c r="EJ44" s="16">
        <v>860</v>
      </c>
      <c r="EK44" s="16">
        <v>0</v>
      </c>
      <c r="EL44" s="23">
        <f t="shared" si="48"/>
        <v>0.65659595743161203</v>
      </c>
      <c r="EM44" s="23">
        <f t="shared" si="48"/>
        <v>2.8283694021855581E-2</v>
      </c>
      <c r="EN44" s="23">
        <f t="shared" si="48"/>
        <v>0.25369616455967431</v>
      </c>
      <c r="EO44" s="23">
        <f t="shared" si="48"/>
        <v>6.1424183986858082E-2</v>
      </c>
      <c r="EP44" s="23">
        <f t="shared" si="48"/>
        <v>0</v>
      </c>
      <c r="EQ44" s="21">
        <v>13196</v>
      </c>
      <c r="ER44" s="21">
        <v>805</v>
      </c>
      <c r="ES44" s="23">
        <f t="shared" si="49"/>
        <v>0.9425041068495108</v>
      </c>
      <c r="ET44" s="23">
        <f t="shared" si="49"/>
        <v>5.7495893150489252E-2</v>
      </c>
      <c r="EU44" s="21">
        <v>653</v>
      </c>
      <c r="EV44" s="21">
        <v>5907</v>
      </c>
      <c r="EW44" s="21">
        <v>2840</v>
      </c>
      <c r="EX44" s="21">
        <v>3796</v>
      </c>
      <c r="EY44" s="23">
        <f t="shared" si="50"/>
        <v>4.9484692331009397E-2</v>
      </c>
      <c r="EZ44" s="23">
        <f t="shared" si="50"/>
        <v>0.44763564716580784</v>
      </c>
      <c r="FA44" s="23">
        <f t="shared" si="50"/>
        <v>0.21521673234313429</v>
      </c>
      <c r="FB44" s="23">
        <f t="shared" si="50"/>
        <v>0.28766292816004851</v>
      </c>
      <c r="FC44" s="33">
        <v>881730560</v>
      </c>
      <c r="FD44" s="33">
        <v>131905910</v>
      </c>
      <c r="FE44" s="33">
        <v>27600760</v>
      </c>
      <c r="FF44" s="33">
        <v>30524170</v>
      </c>
      <c r="FG44" s="23">
        <f t="shared" si="51"/>
        <v>0.82269296132516057</v>
      </c>
      <c r="FH44" s="23">
        <f t="shared" si="51"/>
        <v>0.12307395097453594</v>
      </c>
      <c r="FI44" s="23">
        <f t="shared" si="51"/>
        <v>2.5752709511650634E-2</v>
      </c>
      <c r="FJ44" s="23">
        <f t="shared" si="51"/>
        <v>2.8480378188652809E-2</v>
      </c>
      <c r="FK44" s="33">
        <v>1096.7495260000001</v>
      </c>
      <c r="FL44" s="23">
        <f t="shared" si="68"/>
        <v>8.0089555090792311E-2</v>
      </c>
      <c r="FM44" s="23">
        <f t="shared" si="52"/>
        <v>0.13267220806539459</v>
      </c>
      <c r="FN44" s="33">
        <v>1816.8184495985997</v>
      </c>
      <c r="FO44" s="37">
        <v>13594.454063360881</v>
      </c>
      <c r="FP44" s="37">
        <v>5868.2675113363084</v>
      </c>
      <c r="FQ44" s="37">
        <v>6421.2637564059978</v>
      </c>
      <c r="FR44" s="23">
        <f t="shared" si="53"/>
        <v>0.4316662871480938</v>
      </c>
      <c r="FS44" s="23">
        <f t="shared" si="54"/>
        <v>-8.6119534416882942E-2</v>
      </c>
      <c r="FT44" s="38">
        <f t="shared" si="55"/>
        <v>-552.99624506968939</v>
      </c>
      <c r="FU44" s="46">
        <v>13988</v>
      </c>
      <c r="FV44" s="46">
        <v>999</v>
      </c>
      <c r="FW44" s="46">
        <v>91</v>
      </c>
      <c r="FX44" s="46">
        <v>96</v>
      </c>
      <c r="FY44" s="46">
        <v>856</v>
      </c>
      <c r="FZ44" s="46">
        <v>101</v>
      </c>
      <c r="GA44" s="23">
        <f t="shared" si="56"/>
        <v>0.86715020767466366</v>
      </c>
      <c r="GB44" s="23">
        <f t="shared" si="57"/>
        <v>6.1930444485772736E-2</v>
      </c>
      <c r="GC44" s="23">
        <f t="shared" si="58"/>
        <v>5.6413117599652838E-3</v>
      </c>
      <c r="GD44" s="23">
        <f t="shared" si="59"/>
        <v>5.9512739445787615E-3</v>
      </c>
      <c r="GE44" s="23">
        <f t="shared" si="60"/>
        <v>5.3065526005827292E-2</v>
      </c>
      <c r="GF44" s="23">
        <f t="shared" si="61"/>
        <v>6.2612361291922384E-3</v>
      </c>
      <c r="GG44" s="46">
        <v>6895</v>
      </c>
      <c r="GH44" s="46">
        <v>15275</v>
      </c>
      <c r="GI44" s="23">
        <f t="shared" si="62"/>
        <v>0.45139116202945989</v>
      </c>
      <c r="GJ44" s="22">
        <v>635</v>
      </c>
      <c r="GK44" s="22">
        <v>4505</v>
      </c>
      <c r="GL44" s="22">
        <v>8056</v>
      </c>
      <c r="GM44" s="23">
        <f t="shared" si="63"/>
        <v>4.8120642618975445E-2</v>
      </c>
      <c r="GN44" s="23">
        <f t="shared" si="63"/>
        <v>0.34139133070627464</v>
      </c>
      <c r="GO44" s="23">
        <f t="shared" si="63"/>
        <v>0.61048802667474988</v>
      </c>
      <c r="GP44" s="68">
        <v>2053</v>
      </c>
      <c r="GQ44" s="23">
        <f t="shared" si="64"/>
        <v>6.5544984356043681E-2</v>
      </c>
      <c r="GR44" s="17">
        <v>5.2524270000000008</v>
      </c>
      <c r="GS44" s="68">
        <v>3882</v>
      </c>
      <c r="GT44" s="23">
        <f t="shared" si="65"/>
        <v>0.12393844582082882</v>
      </c>
      <c r="GU44" s="18">
        <v>26</v>
      </c>
    </row>
    <row r="45" spans="1:203" x14ac:dyDescent="0.25">
      <c r="A45" s="60" t="s">
        <v>48</v>
      </c>
      <c r="B45" s="13" t="s">
        <v>110</v>
      </c>
      <c r="C45" s="62">
        <v>3.4489637324999998</v>
      </c>
      <c r="D45" s="62">
        <v>2207.3457216249999</v>
      </c>
      <c r="E45" s="13" t="s">
        <v>295</v>
      </c>
      <c r="F45" s="13" t="s">
        <v>151</v>
      </c>
      <c r="G45" s="71">
        <v>3572</v>
      </c>
      <c r="H45" s="23">
        <f t="shared" si="15"/>
        <v>2.8241239641782173E-3</v>
      </c>
      <c r="I45" s="41">
        <v>3695</v>
      </c>
      <c r="J45" s="54">
        <f t="shared" si="16"/>
        <v>-123</v>
      </c>
      <c r="K45" s="23">
        <f t="shared" si="17"/>
        <v>-3.3288227334235455E-2</v>
      </c>
      <c r="L45" s="54">
        <f t="shared" si="66"/>
        <v>1035.6734013583891</v>
      </c>
      <c r="M45" s="42">
        <v>3637</v>
      </c>
      <c r="N45" s="42">
        <v>3689</v>
      </c>
      <c r="O45" s="27">
        <f t="shared" si="18"/>
        <v>-52</v>
      </c>
      <c r="P45" s="23">
        <f t="shared" si="19"/>
        <v>-1.4095960965031174E-2</v>
      </c>
      <c r="Q45" s="42">
        <v>1042</v>
      </c>
      <c r="R45" s="42">
        <v>2272</v>
      </c>
      <c r="S45" s="42">
        <v>18</v>
      </c>
      <c r="T45" s="42">
        <v>163</v>
      </c>
      <c r="U45" s="42">
        <v>77</v>
      </c>
      <c r="V45" s="23">
        <f t="shared" si="20"/>
        <v>0.29171332586786114</v>
      </c>
      <c r="W45" s="23">
        <f t="shared" si="21"/>
        <v>0.63605823068309075</v>
      </c>
      <c r="X45" s="23">
        <f t="shared" si="22"/>
        <v>5.0391937290033594E-3</v>
      </c>
      <c r="Y45" s="23">
        <f t="shared" si="22"/>
        <v>4.5632698768197089E-2</v>
      </c>
      <c r="Z45" s="23">
        <f t="shared" si="22"/>
        <v>2.1556550951847706E-2</v>
      </c>
      <c r="AA45" s="19">
        <v>617</v>
      </c>
      <c r="AB45" s="19">
        <v>699</v>
      </c>
      <c r="AC45" s="19">
        <v>1342</v>
      </c>
      <c r="AD45" s="19">
        <v>979</v>
      </c>
      <c r="AE45" s="23">
        <f t="shared" si="23"/>
        <v>0.16964531207038769</v>
      </c>
      <c r="AF45" s="23">
        <f t="shared" si="23"/>
        <v>0.19219136651086061</v>
      </c>
      <c r="AG45" s="23">
        <f t="shared" si="23"/>
        <v>0.36898542755017871</v>
      </c>
      <c r="AH45" s="23">
        <f t="shared" si="23"/>
        <v>0.26917789386857299</v>
      </c>
      <c r="AI45" s="55">
        <v>1481</v>
      </c>
      <c r="AJ45" s="23">
        <f t="shared" si="24"/>
        <v>2.7031121380868685E-3</v>
      </c>
      <c r="AK45" s="57">
        <v>1473</v>
      </c>
      <c r="AL45" s="54">
        <f t="shared" si="25"/>
        <v>8</v>
      </c>
      <c r="AM45" s="23">
        <f t="shared" si="26"/>
        <v>5.4310930074677527E-3</v>
      </c>
      <c r="AN45" s="19">
        <v>571</v>
      </c>
      <c r="AO45" s="19">
        <v>503</v>
      </c>
      <c r="AP45" s="19">
        <v>163</v>
      </c>
      <c r="AQ45" s="19">
        <v>244</v>
      </c>
      <c r="AR45" s="23">
        <f t="shared" si="27"/>
        <v>0.38555030384875083</v>
      </c>
      <c r="AS45" s="23">
        <f t="shared" si="27"/>
        <v>0.33963538149898714</v>
      </c>
      <c r="AT45" s="23">
        <f t="shared" si="27"/>
        <v>0.1100607697501688</v>
      </c>
      <c r="AU45" s="23">
        <f t="shared" si="27"/>
        <v>0.16475354490209318</v>
      </c>
      <c r="AV45" s="19">
        <v>3465</v>
      </c>
      <c r="AW45" s="32">
        <f t="shared" si="2"/>
        <v>2.339635381498987</v>
      </c>
      <c r="AX45" s="19">
        <v>3307</v>
      </c>
      <c r="AY45" s="19">
        <v>72</v>
      </c>
      <c r="AZ45" s="19">
        <v>48</v>
      </c>
      <c r="BA45" s="19">
        <v>0</v>
      </c>
      <c r="BB45" s="19">
        <v>0</v>
      </c>
      <c r="BC45" s="23">
        <f t="shared" si="28"/>
        <v>0.96498395097753142</v>
      </c>
      <c r="BD45" s="23">
        <f t="shared" si="28"/>
        <v>2.1009629413481178E-2</v>
      </c>
      <c r="BE45" s="23">
        <f t="shared" si="28"/>
        <v>1.4006419608987453E-2</v>
      </c>
      <c r="BF45" s="23">
        <f t="shared" si="28"/>
        <v>0</v>
      </c>
      <c r="BG45" s="23">
        <f t="shared" si="28"/>
        <v>0</v>
      </c>
      <c r="BH45" s="19">
        <v>2520</v>
      </c>
      <c r="BI45" s="19">
        <v>1001</v>
      </c>
      <c r="BJ45" s="19">
        <v>8</v>
      </c>
      <c r="BK45" s="19">
        <v>108</v>
      </c>
      <c r="BL45" s="23">
        <f t="shared" si="29"/>
        <v>0.69287874621941159</v>
      </c>
      <c r="BM45" s="23">
        <f t="shared" si="30"/>
        <v>0.2752268353038218</v>
      </c>
      <c r="BN45" s="23">
        <f t="shared" si="31"/>
        <v>2.1996150673632116E-3</v>
      </c>
      <c r="BO45" s="23">
        <f t="shared" si="32"/>
        <v>2.9694803409403354E-2</v>
      </c>
      <c r="BP45" s="30">
        <v>4945</v>
      </c>
      <c r="BQ45" s="23">
        <f t="shared" si="33"/>
        <v>6.3512572792215633E-3</v>
      </c>
      <c r="BR45" s="11">
        <v>1809</v>
      </c>
      <c r="BS45" s="11">
        <v>78</v>
      </c>
      <c r="BT45" s="11">
        <v>546</v>
      </c>
      <c r="BU45" s="11">
        <v>609</v>
      </c>
      <c r="BV45" s="11">
        <v>1420</v>
      </c>
      <c r="BW45" s="11">
        <v>483</v>
      </c>
      <c r="BX45" s="23">
        <f t="shared" si="34"/>
        <v>0.36582406471183015</v>
      </c>
      <c r="BY45" s="23">
        <f t="shared" si="67"/>
        <v>1.577350859453994E-2</v>
      </c>
      <c r="BZ45" s="23">
        <f t="shared" si="35"/>
        <v>0.11041456016177957</v>
      </c>
      <c r="CA45" s="23">
        <f t="shared" si="35"/>
        <v>0.12315470171890799</v>
      </c>
      <c r="CB45" s="23">
        <f t="shared" si="35"/>
        <v>0.28715874620829118</v>
      </c>
      <c r="CC45" s="23">
        <f t="shared" si="35"/>
        <v>9.7674418604651161E-2</v>
      </c>
      <c r="CD45" s="50">
        <v>4556</v>
      </c>
      <c r="CE45" s="54">
        <f t="shared" si="36"/>
        <v>389</v>
      </c>
      <c r="CF45" s="23">
        <f t="shared" si="37"/>
        <v>8.5381913959613698E-2</v>
      </c>
      <c r="CG45" s="11">
        <v>4854</v>
      </c>
      <c r="CH45" s="11">
        <v>91</v>
      </c>
      <c r="CI45" s="11">
        <v>1552</v>
      </c>
      <c r="CJ45" s="64">
        <f t="shared" si="38"/>
        <v>3302</v>
      </c>
      <c r="CK45" s="65">
        <f t="shared" si="39"/>
        <v>3.1275773195876289</v>
      </c>
      <c r="CL45" s="65">
        <f t="shared" si="40"/>
        <v>3.0097382836275108</v>
      </c>
      <c r="CM45" s="44">
        <v>51792</v>
      </c>
      <c r="CN45" s="11">
        <v>165</v>
      </c>
      <c r="CO45" s="11">
        <v>847</v>
      </c>
      <c r="CP45" s="11">
        <v>998</v>
      </c>
      <c r="CQ45" s="11">
        <v>426</v>
      </c>
      <c r="CR45" s="11">
        <v>337</v>
      </c>
      <c r="CS45" s="23">
        <f t="shared" si="41"/>
        <v>5.9502344031734586E-2</v>
      </c>
      <c r="CT45" s="23">
        <f t="shared" si="41"/>
        <v>0.30544536602957084</v>
      </c>
      <c r="CU45" s="23">
        <f t="shared" si="41"/>
        <v>0.35989902632527948</v>
      </c>
      <c r="CV45" s="23">
        <f t="shared" si="41"/>
        <v>0.15362423368193293</v>
      </c>
      <c r="CW45" s="23">
        <f t="shared" si="41"/>
        <v>0.12152902993148215</v>
      </c>
      <c r="CX45" s="23">
        <f t="shared" si="6"/>
        <v>0.10871033085752869</v>
      </c>
      <c r="CY45" s="11">
        <v>161</v>
      </c>
      <c r="CZ45" s="23">
        <f t="shared" si="42"/>
        <v>0.22308132875143186</v>
      </c>
      <c r="DA45" s="11">
        <v>779</v>
      </c>
      <c r="DB45" s="11">
        <v>3492</v>
      </c>
      <c r="DC45" s="11">
        <v>656</v>
      </c>
      <c r="DD45" s="11">
        <v>274</v>
      </c>
      <c r="DE45" s="11">
        <v>443</v>
      </c>
      <c r="DF45" s="11">
        <v>116</v>
      </c>
      <c r="DG45" s="11">
        <v>78</v>
      </c>
      <c r="DH45" s="23">
        <f t="shared" si="43"/>
        <v>0.41863433312061266</v>
      </c>
      <c r="DI45" s="23">
        <f t="shared" si="43"/>
        <v>0.17485641352903639</v>
      </c>
      <c r="DJ45" s="23">
        <f t="shared" si="43"/>
        <v>0.28270580727504785</v>
      </c>
      <c r="DK45" s="23">
        <f t="shared" si="43"/>
        <v>7.4026802807913211E-2</v>
      </c>
      <c r="DL45" s="23">
        <f t="shared" si="43"/>
        <v>4.9776643267389918E-2</v>
      </c>
      <c r="DM45" s="23">
        <f t="shared" si="44"/>
        <v>0.54863563402889248</v>
      </c>
      <c r="DN45" s="11">
        <v>1709</v>
      </c>
      <c r="DO45" s="11">
        <v>3115</v>
      </c>
      <c r="DP45" s="11">
        <v>2747</v>
      </c>
      <c r="DQ45" s="11">
        <v>311</v>
      </c>
      <c r="DR45" s="11">
        <v>225</v>
      </c>
      <c r="DS45" s="11">
        <v>182</v>
      </c>
      <c r="DT45" s="23">
        <f t="shared" si="45"/>
        <v>0.79278499278499281</v>
      </c>
      <c r="DU45" s="23">
        <f t="shared" si="45"/>
        <v>8.9754689754689754E-2</v>
      </c>
      <c r="DV45" s="23">
        <f t="shared" si="45"/>
        <v>6.4935064935064929E-2</v>
      </c>
      <c r="DW45" s="23">
        <f t="shared" si="45"/>
        <v>5.2525252525252523E-2</v>
      </c>
      <c r="DX45" s="10">
        <v>1650</v>
      </c>
      <c r="DY45" s="23">
        <f t="shared" si="46"/>
        <v>2.6707888539078497E-3</v>
      </c>
      <c r="DZ45" s="20">
        <v>1006</v>
      </c>
      <c r="EA45" s="20">
        <v>475</v>
      </c>
      <c r="EB45" s="23">
        <f t="shared" si="47"/>
        <v>0.67927076299797429</v>
      </c>
      <c r="EC45" s="23">
        <f t="shared" si="47"/>
        <v>0.32072923700202566</v>
      </c>
      <c r="ED45" s="12">
        <v>164000</v>
      </c>
      <c r="EE45" s="45">
        <v>880</v>
      </c>
      <c r="EF45" s="16">
        <v>1970</v>
      </c>
      <c r="EG45" s="16">
        <v>1335</v>
      </c>
      <c r="EH45" s="16">
        <v>90</v>
      </c>
      <c r="EI45" s="16">
        <v>11</v>
      </c>
      <c r="EJ45" s="16">
        <v>204</v>
      </c>
      <c r="EK45" s="16">
        <v>10</v>
      </c>
      <c r="EL45" s="23">
        <f t="shared" si="48"/>
        <v>0.80909090909090908</v>
      </c>
      <c r="EM45" s="23">
        <f t="shared" si="48"/>
        <v>5.4545454545454543E-2</v>
      </c>
      <c r="EN45" s="23">
        <f t="shared" si="48"/>
        <v>6.6666666666666671E-3</v>
      </c>
      <c r="EO45" s="23">
        <f t="shared" si="48"/>
        <v>0.12363636363636364</v>
      </c>
      <c r="EP45" s="23">
        <f t="shared" si="48"/>
        <v>6.0606060606060606E-3</v>
      </c>
      <c r="EQ45" s="21">
        <v>1481</v>
      </c>
      <c r="ER45" s="21">
        <v>169</v>
      </c>
      <c r="ES45" s="23">
        <f t="shared" si="49"/>
        <v>0.89757575757575758</v>
      </c>
      <c r="ET45" s="23">
        <f t="shared" si="49"/>
        <v>0.10242424242424242</v>
      </c>
      <c r="EU45" s="21">
        <v>78</v>
      </c>
      <c r="EV45" s="21">
        <v>359</v>
      </c>
      <c r="EW45" s="21">
        <v>383</v>
      </c>
      <c r="EX45" s="21">
        <v>661</v>
      </c>
      <c r="EY45" s="23">
        <f t="shared" si="50"/>
        <v>5.2667116812964217E-2</v>
      </c>
      <c r="EZ45" s="23">
        <f t="shared" si="50"/>
        <v>0.24240378122889938</v>
      </c>
      <c r="FA45" s="23">
        <f t="shared" si="50"/>
        <v>0.25860904794058071</v>
      </c>
      <c r="FB45" s="23">
        <f t="shared" si="50"/>
        <v>0.4463200540175557</v>
      </c>
      <c r="FC45" s="33">
        <v>81677410</v>
      </c>
      <c r="FD45" s="33">
        <v>54324140</v>
      </c>
      <c r="FE45" s="33">
        <v>15854740</v>
      </c>
      <c r="FF45" s="33">
        <v>6473950</v>
      </c>
      <c r="FG45" s="23">
        <f t="shared" si="51"/>
        <v>0.51586740473582304</v>
      </c>
      <c r="FH45" s="23">
        <f t="shared" si="51"/>
        <v>0.34310653479714298</v>
      </c>
      <c r="FI45" s="23">
        <f t="shared" si="51"/>
        <v>0.10013715636381275</v>
      </c>
      <c r="FJ45" s="23">
        <f t="shared" si="51"/>
        <v>4.088890410322122E-2</v>
      </c>
      <c r="FK45" s="33">
        <v>89.513407999999998</v>
      </c>
      <c r="FL45" s="23">
        <f t="shared" si="68"/>
        <v>4.0552509343258734E-2</v>
      </c>
      <c r="FM45" s="23">
        <f t="shared" si="52"/>
        <v>0.18860505849908946</v>
      </c>
      <c r="FN45" s="33">
        <v>416.31656895479796</v>
      </c>
      <c r="FO45" s="37">
        <v>2183.41753902663</v>
      </c>
      <c r="FP45" s="37">
        <v>582.58448903352041</v>
      </c>
      <c r="FQ45" s="37">
        <v>640.62711365646874</v>
      </c>
      <c r="FR45" s="23">
        <f t="shared" si="53"/>
        <v>0.26682229972982502</v>
      </c>
      <c r="FS45" s="23">
        <f t="shared" si="54"/>
        <v>-9.0602822430761537E-2</v>
      </c>
      <c r="FT45" s="38">
        <f t="shared" si="55"/>
        <v>-58.042624622948324</v>
      </c>
      <c r="FU45" s="46">
        <v>1047</v>
      </c>
      <c r="FV45" s="46">
        <v>226</v>
      </c>
      <c r="FW45" s="46">
        <v>31</v>
      </c>
      <c r="FX45" s="46">
        <v>0</v>
      </c>
      <c r="FY45" s="46">
        <v>174</v>
      </c>
      <c r="FZ45" s="46">
        <v>3</v>
      </c>
      <c r="GA45" s="23">
        <f t="shared" si="56"/>
        <v>0.70695476029709658</v>
      </c>
      <c r="GB45" s="23">
        <f t="shared" si="57"/>
        <v>0.15259959486833222</v>
      </c>
      <c r="GC45" s="23">
        <f t="shared" si="58"/>
        <v>2.0931802835921675E-2</v>
      </c>
      <c r="GD45" s="23">
        <f t="shared" si="59"/>
        <v>0</v>
      </c>
      <c r="GE45" s="23">
        <f t="shared" si="60"/>
        <v>0.1174881836596894</v>
      </c>
      <c r="GF45" s="23">
        <f t="shared" si="61"/>
        <v>2.0256583389601621E-3</v>
      </c>
      <c r="GG45" s="46">
        <v>509</v>
      </c>
      <c r="GH45" s="46">
        <v>1307</v>
      </c>
      <c r="GI45" s="23">
        <f t="shared" si="62"/>
        <v>0.38944146901300691</v>
      </c>
      <c r="GJ45" s="22">
        <v>127</v>
      </c>
      <c r="GK45" s="22">
        <v>579</v>
      </c>
      <c r="GL45" s="22">
        <v>775</v>
      </c>
      <c r="GM45" s="23">
        <f t="shared" si="63"/>
        <v>8.5752869682646865E-2</v>
      </c>
      <c r="GN45" s="23">
        <f t="shared" si="63"/>
        <v>0.39095205941931127</v>
      </c>
      <c r="GO45" s="23">
        <f t="shared" si="63"/>
        <v>0.52329507089804184</v>
      </c>
      <c r="GP45" s="68">
        <v>2152</v>
      </c>
      <c r="GQ45" s="23">
        <f t="shared" si="64"/>
        <v>0.60246360582306835</v>
      </c>
      <c r="GR45" s="17">
        <v>6.3565679999999993</v>
      </c>
      <c r="GS45" s="68">
        <v>897</v>
      </c>
      <c r="GT45" s="23">
        <f t="shared" si="65"/>
        <v>0.25111982082866741</v>
      </c>
      <c r="GU45" s="18">
        <v>30</v>
      </c>
    </row>
    <row r="46" spans="1:203" x14ac:dyDescent="0.25">
      <c r="A46" s="60" t="s">
        <v>49</v>
      </c>
      <c r="B46" s="13" t="s">
        <v>109</v>
      </c>
      <c r="C46" s="62">
        <v>9.7716724677000002</v>
      </c>
      <c r="D46" s="62">
        <v>6253.8956879850002</v>
      </c>
      <c r="E46" s="13" t="s">
        <v>295</v>
      </c>
      <c r="F46" s="13" t="s">
        <v>151</v>
      </c>
      <c r="G46" s="71">
        <v>14506</v>
      </c>
      <c r="H46" s="23">
        <f t="shared" si="15"/>
        <v>1.1468852806374361E-2</v>
      </c>
      <c r="I46" s="41">
        <v>13421</v>
      </c>
      <c r="J46" s="54">
        <f t="shared" si="16"/>
        <v>1085</v>
      </c>
      <c r="K46" s="23">
        <f t="shared" si="17"/>
        <v>8.0843454288056033E-2</v>
      </c>
      <c r="L46" s="54">
        <f t="shared" si="66"/>
        <v>1484.4951105298701</v>
      </c>
      <c r="M46" s="42">
        <v>13437</v>
      </c>
      <c r="N46" s="42">
        <v>13320</v>
      </c>
      <c r="O46" s="27">
        <f t="shared" si="18"/>
        <v>117</v>
      </c>
      <c r="P46" s="23">
        <f t="shared" si="19"/>
        <v>8.7837837837837843E-3</v>
      </c>
      <c r="Q46" s="42">
        <v>12798</v>
      </c>
      <c r="R46" s="42">
        <v>302</v>
      </c>
      <c r="S46" s="42">
        <v>343</v>
      </c>
      <c r="T46" s="42">
        <v>530</v>
      </c>
      <c r="U46" s="42">
        <v>533</v>
      </c>
      <c r="V46" s="23">
        <f t="shared" si="20"/>
        <v>0.88225561836481459</v>
      </c>
      <c r="W46" s="23">
        <f t="shared" si="21"/>
        <v>2.0818971460085482E-2</v>
      </c>
      <c r="X46" s="23">
        <f t="shared" si="22"/>
        <v>2.364538811526265E-2</v>
      </c>
      <c r="Y46" s="23">
        <f t="shared" si="22"/>
        <v>3.6536605542534122E-2</v>
      </c>
      <c r="Z46" s="23">
        <f t="shared" si="22"/>
        <v>3.6743416517303187E-2</v>
      </c>
      <c r="AA46" s="19">
        <v>3669</v>
      </c>
      <c r="AB46" s="19">
        <v>1966</v>
      </c>
      <c r="AC46" s="19">
        <v>5121</v>
      </c>
      <c r="AD46" s="19">
        <v>2681</v>
      </c>
      <c r="AE46" s="23">
        <f t="shared" si="23"/>
        <v>0.2730520205402992</v>
      </c>
      <c r="AF46" s="23">
        <f t="shared" si="23"/>
        <v>0.14631242092729033</v>
      </c>
      <c r="AG46" s="23">
        <f t="shared" si="23"/>
        <v>0.38111185532484931</v>
      </c>
      <c r="AH46" s="23">
        <f t="shared" si="23"/>
        <v>0.19952370320756121</v>
      </c>
      <c r="AI46" s="55">
        <v>5269</v>
      </c>
      <c r="AJ46" s="23">
        <f t="shared" si="24"/>
        <v>9.6169465601483525E-3</v>
      </c>
      <c r="AK46" s="57">
        <v>5354</v>
      </c>
      <c r="AL46" s="54">
        <f t="shared" si="25"/>
        <v>-85</v>
      </c>
      <c r="AM46" s="23">
        <f t="shared" si="26"/>
        <v>-1.5875980575270825E-2</v>
      </c>
      <c r="AN46" s="19">
        <v>1495</v>
      </c>
      <c r="AO46" s="19">
        <v>1780</v>
      </c>
      <c r="AP46" s="19">
        <v>619</v>
      </c>
      <c r="AQ46" s="19">
        <v>1375</v>
      </c>
      <c r="AR46" s="23">
        <f t="shared" si="27"/>
        <v>0.28373505408996014</v>
      </c>
      <c r="AS46" s="23">
        <f t="shared" si="27"/>
        <v>0.33782501423420003</v>
      </c>
      <c r="AT46" s="23">
        <f t="shared" si="27"/>
        <v>0.11747959764661225</v>
      </c>
      <c r="AU46" s="23">
        <f t="shared" si="27"/>
        <v>0.26096033402922758</v>
      </c>
      <c r="AV46" s="19">
        <v>13342</v>
      </c>
      <c r="AW46" s="32">
        <f t="shared" si="2"/>
        <v>2.5321692920857846</v>
      </c>
      <c r="AX46" s="19">
        <v>11999</v>
      </c>
      <c r="AY46" s="19">
        <v>243</v>
      </c>
      <c r="AZ46" s="19">
        <v>169</v>
      </c>
      <c r="BA46" s="19">
        <v>112</v>
      </c>
      <c r="BB46" s="19">
        <v>28</v>
      </c>
      <c r="BC46" s="23">
        <f t="shared" si="28"/>
        <v>0.95601944068201739</v>
      </c>
      <c r="BD46" s="23">
        <f t="shared" si="28"/>
        <v>1.9361007091068441E-2</v>
      </c>
      <c r="BE46" s="23">
        <f t="shared" si="28"/>
        <v>1.3465062544817146E-2</v>
      </c>
      <c r="BF46" s="23">
        <f t="shared" si="28"/>
        <v>8.9235917456776358E-3</v>
      </c>
      <c r="BG46" s="23">
        <f t="shared" si="28"/>
        <v>2.2308979364194089E-3</v>
      </c>
      <c r="BH46" s="19">
        <v>11109</v>
      </c>
      <c r="BI46" s="19">
        <v>1873</v>
      </c>
      <c r="BJ46" s="19">
        <v>75</v>
      </c>
      <c r="BK46" s="19">
        <v>380</v>
      </c>
      <c r="BL46" s="23">
        <f t="shared" si="29"/>
        <v>0.82674704175039071</v>
      </c>
      <c r="BM46" s="23">
        <f t="shared" si="30"/>
        <v>0.13939123316216417</v>
      </c>
      <c r="BN46" s="23">
        <f t="shared" si="31"/>
        <v>5.5816030363920518E-3</v>
      </c>
      <c r="BO46" s="23">
        <f t="shared" si="32"/>
        <v>2.8280122051053062E-2</v>
      </c>
      <c r="BP46" s="30">
        <v>2347</v>
      </c>
      <c r="BQ46" s="23">
        <f t="shared" si="33"/>
        <v>3.0144389958206286E-3</v>
      </c>
      <c r="BR46" s="11">
        <v>439</v>
      </c>
      <c r="BS46" s="11">
        <v>63</v>
      </c>
      <c r="BT46" s="11">
        <v>304</v>
      </c>
      <c r="BU46" s="11">
        <v>841</v>
      </c>
      <c r="BV46" s="11">
        <v>316</v>
      </c>
      <c r="BW46" s="11">
        <v>384</v>
      </c>
      <c r="BX46" s="23">
        <f t="shared" si="34"/>
        <v>0.18704729441840648</v>
      </c>
      <c r="BY46" s="23">
        <f t="shared" si="67"/>
        <v>2.684277801448658E-2</v>
      </c>
      <c r="BZ46" s="23">
        <f t="shared" si="35"/>
        <v>0.12952705581593524</v>
      </c>
      <c r="CA46" s="23">
        <f t="shared" si="35"/>
        <v>0.35832978270132082</v>
      </c>
      <c r="CB46" s="23">
        <f t="shared" si="35"/>
        <v>0.13463996591393268</v>
      </c>
      <c r="CC46" s="23">
        <f t="shared" si="35"/>
        <v>0.16361312313591819</v>
      </c>
      <c r="CD46" s="50">
        <v>2317</v>
      </c>
      <c r="CE46" s="54">
        <f t="shared" si="36"/>
        <v>30</v>
      </c>
      <c r="CF46" s="23">
        <f t="shared" si="37"/>
        <v>1.294777729823047E-2</v>
      </c>
      <c r="CG46" s="11">
        <v>1985</v>
      </c>
      <c r="CH46" s="11">
        <v>362</v>
      </c>
      <c r="CI46" s="11">
        <v>6460</v>
      </c>
      <c r="CJ46" s="64">
        <f t="shared" si="38"/>
        <v>-4475</v>
      </c>
      <c r="CK46" s="65">
        <f t="shared" si="39"/>
        <v>0.30727554179566563</v>
      </c>
      <c r="CL46" s="65">
        <f t="shared" si="40"/>
        <v>0.34403400762239811</v>
      </c>
      <c r="CM46" s="44">
        <v>77332</v>
      </c>
      <c r="CN46" s="11">
        <v>311</v>
      </c>
      <c r="CO46" s="11">
        <v>2652</v>
      </c>
      <c r="CP46" s="11">
        <v>2479</v>
      </c>
      <c r="CQ46" s="11">
        <v>1856</v>
      </c>
      <c r="CR46" s="11">
        <v>1773</v>
      </c>
      <c r="CS46" s="23">
        <f t="shared" si="41"/>
        <v>3.4285084334692975E-2</v>
      </c>
      <c r="CT46" s="23">
        <f t="shared" si="41"/>
        <v>0.29236026898908613</v>
      </c>
      <c r="CU46" s="23">
        <f t="shared" si="41"/>
        <v>0.27328850181898356</v>
      </c>
      <c r="CV46" s="23">
        <f t="shared" si="41"/>
        <v>0.20460809172086869</v>
      </c>
      <c r="CW46" s="23">
        <f t="shared" si="41"/>
        <v>0.19545805313636866</v>
      </c>
      <c r="CX46" s="23">
        <f t="shared" si="6"/>
        <v>9.1858037578288101E-2</v>
      </c>
      <c r="CY46" s="11">
        <v>484</v>
      </c>
      <c r="CZ46" s="23">
        <f t="shared" si="42"/>
        <v>3.2067131190529709E-2</v>
      </c>
      <c r="DA46" s="11">
        <v>428</v>
      </c>
      <c r="DB46" s="11">
        <v>13347</v>
      </c>
      <c r="DC46" s="11">
        <v>3472</v>
      </c>
      <c r="DD46" s="11">
        <v>812</v>
      </c>
      <c r="DE46" s="11">
        <v>1102</v>
      </c>
      <c r="DF46" s="11">
        <v>262</v>
      </c>
      <c r="DG46" s="11">
        <v>782</v>
      </c>
      <c r="DH46" s="23">
        <f t="shared" si="43"/>
        <v>0.5399688958009331</v>
      </c>
      <c r="DI46" s="23">
        <f t="shared" si="43"/>
        <v>0.12628304821150854</v>
      </c>
      <c r="DJ46" s="23">
        <f t="shared" si="43"/>
        <v>0.17138413685847589</v>
      </c>
      <c r="DK46" s="23">
        <f t="shared" si="43"/>
        <v>4.0746500777604978E-2</v>
      </c>
      <c r="DL46" s="23">
        <f t="shared" si="43"/>
        <v>0.12161741835147745</v>
      </c>
      <c r="DM46" s="23">
        <f t="shared" si="44"/>
        <v>0.65729783037475342</v>
      </c>
      <c r="DN46" s="11">
        <v>6665</v>
      </c>
      <c r="DO46" s="11">
        <v>10140</v>
      </c>
      <c r="DP46" s="11">
        <v>11822</v>
      </c>
      <c r="DQ46" s="11">
        <v>641</v>
      </c>
      <c r="DR46" s="11">
        <v>353</v>
      </c>
      <c r="DS46" s="11">
        <v>526</v>
      </c>
      <c r="DT46" s="23">
        <f t="shared" si="45"/>
        <v>0.88607405186628696</v>
      </c>
      <c r="DU46" s="23">
        <f t="shared" si="45"/>
        <v>4.8043771548493479E-2</v>
      </c>
      <c r="DV46" s="23">
        <f t="shared" si="45"/>
        <v>2.6457802428421526E-2</v>
      </c>
      <c r="DW46" s="23">
        <f t="shared" si="45"/>
        <v>3.942437415679808E-2</v>
      </c>
      <c r="DX46" s="10">
        <v>5455</v>
      </c>
      <c r="DY46" s="23">
        <f t="shared" si="46"/>
        <v>8.8297898170104968E-3</v>
      </c>
      <c r="DZ46" s="20">
        <v>3897</v>
      </c>
      <c r="EA46" s="20">
        <v>1372</v>
      </c>
      <c r="EB46" s="23">
        <f t="shared" si="47"/>
        <v>0.73960903397229072</v>
      </c>
      <c r="EC46" s="23">
        <f t="shared" si="47"/>
        <v>0.26039096602770923</v>
      </c>
      <c r="ED46" s="12">
        <v>250700</v>
      </c>
      <c r="EE46" s="45">
        <v>1093</v>
      </c>
      <c r="EF46" s="16">
        <v>1989</v>
      </c>
      <c r="EG46" s="16">
        <v>3399</v>
      </c>
      <c r="EH46" s="16">
        <v>183</v>
      </c>
      <c r="EI46" s="16">
        <v>800</v>
      </c>
      <c r="EJ46" s="16">
        <v>181</v>
      </c>
      <c r="EK46" s="16">
        <v>892</v>
      </c>
      <c r="EL46" s="23">
        <f t="shared" si="48"/>
        <v>0.62309807516040328</v>
      </c>
      <c r="EM46" s="23">
        <f t="shared" si="48"/>
        <v>3.3547204399633365E-2</v>
      </c>
      <c r="EN46" s="23">
        <f t="shared" si="48"/>
        <v>0.14665444546287809</v>
      </c>
      <c r="EO46" s="23">
        <f t="shared" si="48"/>
        <v>3.3180568285976167E-2</v>
      </c>
      <c r="EP46" s="23">
        <f t="shared" si="48"/>
        <v>0.16351970669110907</v>
      </c>
      <c r="EQ46" s="21">
        <v>5269</v>
      </c>
      <c r="ER46" s="21">
        <v>186</v>
      </c>
      <c r="ES46" s="23">
        <f t="shared" si="49"/>
        <v>0.96590284142988081</v>
      </c>
      <c r="ET46" s="23">
        <f t="shared" si="49"/>
        <v>3.4097158570119156E-2</v>
      </c>
      <c r="EU46" s="21">
        <v>62</v>
      </c>
      <c r="EV46" s="21">
        <v>2506</v>
      </c>
      <c r="EW46" s="21">
        <v>1432</v>
      </c>
      <c r="EX46" s="21">
        <v>1269</v>
      </c>
      <c r="EY46" s="23">
        <f t="shared" si="50"/>
        <v>1.176693869804517E-2</v>
      </c>
      <c r="EZ46" s="23">
        <f t="shared" si="50"/>
        <v>0.47561207060163219</v>
      </c>
      <c r="FA46" s="23">
        <f t="shared" si="50"/>
        <v>0.27177832605807556</v>
      </c>
      <c r="FB46" s="23">
        <f t="shared" si="50"/>
        <v>0.2408426646422471</v>
      </c>
      <c r="FC46" s="33">
        <v>300638080</v>
      </c>
      <c r="FD46" s="33">
        <v>58040060</v>
      </c>
      <c r="FE46" s="33">
        <v>6558790</v>
      </c>
      <c r="FF46" s="33">
        <v>13523610</v>
      </c>
      <c r="FG46" s="23">
        <f t="shared" si="51"/>
        <v>0.79374181903954411</v>
      </c>
      <c r="FH46" s="23">
        <f t="shared" si="51"/>
        <v>0.15323681817540971</v>
      </c>
      <c r="FI46" s="23">
        <f t="shared" si="51"/>
        <v>1.7316455404778965E-2</v>
      </c>
      <c r="FJ46" s="23">
        <f t="shared" si="51"/>
        <v>3.5704907380267228E-2</v>
      </c>
      <c r="FK46" s="33">
        <v>274.55131399999999</v>
      </c>
      <c r="FL46" s="23">
        <f t="shared" si="68"/>
        <v>4.3900846400023695E-2</v>
      </c>
      <c r="FM46" s="23">
        <f t="shared" si="52"/>
        <v>0.16469173715536559</v>
      </c>
      <c r="FN46" s="33">
        <v>1029.9649448426999</v>
      </c>
      <c r="FO46" s="37">
        <v>6116.0024334251611</v>
      </c>
      <c r="FP46" s="37">
        <v>2507.8648089446788</v>
      </c>
      <c r="FQ46" s="37">
        <v>2508.9533805754813</v>
      </c>
      <c r="FR46" s="23">
        <f t="shared" si="53"/>
        <v>0.41004967480697885</v>
      </c>
      <c r="FS46" s="23">
        <f t="shared" si="54"/>
        <v>-4.3387479386040856E-4</v>
      </c>
      <c r="FT46" s="38">
        <f t="shared" si="55"/>
        <v>-1.0885716308025621</v>
      </c>
      <c r="FU46" s="46">
        <v>5543</v>
      </c>
      <c r="FV46" s="46">
        <v>365</v>
      </c>
      <c r="FW46" s="46">
        <v>43</v>
      </c>
      <c r="FX46" s="46">
        <v>21</v>
      </c>
      <c r="FY46" s="46">
        <v>266</v>
      </c>
      <c r="FZ46" s="46">
        <v>85</v>
      </c>
      <c r="GA46" s="23">
        <f t="shared" si="56"/>
        <v>0.87664083504665502</v>
      </c>
      <c r="GB46" s="23">
        <f t="shared" si="57"/>
        <v>5.7725763087142182E-2</v>
      </c>
      <c r="GC46" s="23">
        <f t="shared" si="58"/>
        <v>6.800569349992092E-3</v>
      </c>
      <c r="GD46" s="23">
        <f t="shared" si="59"/>
        <v>3.3212082872054404E-3</v>
      </c>
      <c r="GE46" s="23">
        <f t="shared" si="60"/>
        <v>4.2068638304602245E-2</v>
      </c>
      <c r="GF46" s="23">
        <f t="shared" si="61"/>
        <v>1.3442985924402974E-2</v>
      </c>
      <c r="GG46" s="46">
        <v>2396</v>
      </c>
      <c r="GH46" s="46">
        <v>6057</v>
      </c>
      <c r="GI46" s="23">
        <f t="shared" si="62"/>
        <v>0.39557536734356941</v>
      </c>
      <c r="GJ46" s="22">
        <v>353</v>
      </c>
      <c r="GK46" s="22">
        <v>1603</v>
      </c>
      <c r="GL46" s="22">
        <v>3313</v>
      </c>
      <c r="GM46" s="23">
        <f t="shared" si="63"/>
        <v>6.6995634845321686E-2</v>
      </c>
      <c r="GN46" s="23">
        <f t="shared" si="63"/>
        <v>0.30423230214461949</v>
      </c>
      <c r="GO46" s="23">
        <f t="shared" si="63"/>
        <v>0.62877206301005883</v>
      </c>
      <c r="GP46" s="68">
        <v>133</v>
      </c>
      <c r="GQ46" s="23">
        <f t="shared" si="64"/>
        <v>9.1686198814283741E-3</v>
      </c>
      <c r="GR46" s="17">
        <v>0.68834300000000004</v>
      </c>
      <c r="GS46" s="68">
        <v>0</v>
      </c>
      <c r="GT46" s="23">
        <f t="shared" si="65"/>
        <v>0</v>
      </c>
      <c r="GU46" s="18">
        <v>0</v>
      </c>
    </row>
    <row r="47" spans="1:203" x14ac:dyDescent="0.25">
      <c r="A47" s="60" t="s">
        <v>50</v>
      </c>
      <c r="B47" s="13" t="s">
        <v>108</v>
      </c>
      <c r="C47" s="62">
        <v>4.0881391551000004</v>
      </c>
      <c r="D47" s="62">
        <v>2616.4196475550002</v>
      </c>
      <c r="E47" s="13" t="s">
        <v>295</v>
      </c>
      <c r="F47" s="13" t="s">
        <v>151</v>
      </c>
      <c r="G47" s="71">
        <v>8582</v>
      </c>
      <c r="H47" s="23">
        <f t="shared" si="15"/>
        <v>6.78517129355472E-3</v>
      </c>
      <c r="I47" s="41">
        <v>8912</v>
      </c>
      <c r="J47" s="54">
        <f t="shared" si="16"/>
        <v>-330</v>
      </c>
      <c r="K47" s="23">
        <f t="shared" si="17"/>
        <v>-3.7028725314183122E-2</v>
      </c>
      <c r="L47" s="54">
        <f t="shared" si="66"/>
        <v>2099.2436104563262</v>
      </c>
      <c r="M47" s="42">
        <v>8892</v>
      </c>
      <c r="N47" s="42">
        <v>8923</v>
      </c>
      <c r="O47" s="27">
        <f t="shared" si="18"/>
        <v>-31</v>
      </c>
      <c r="P47" s="23">
        <f t="shared" si="19"/>
        <v>-3.474167880757593E-3</v>
      </c>
      <c r="Q47" s="42">
        <v>7631</v>
      </c>
      <c r="R47" s="42">
        <v>159</v>
      </c>
      <c r="S47" s="42">
        <v>119</v>
      </c>
      <c r="T47" s="42">
        <v>360</v>
      </c>
      <c r="U47" s="42">
        <v>313</v>
      </c>
      <c r="V47" s="23">
        <f t="shared" si="20"/>
        <v>0.88918666977394545</v>
      </c>
      <c r="W47" s="23">
        <f t="shared" si="21"/>
        <v>1.852714984852016E-2</v>
      </c>
      <c r="X47" s="23">
        <f t="shared" si="22"/>
        <v>1.3866231647634585E-2</v>
      </c>
      <c r="Y47" s="23">
        <f t="shared" si="22"/>
        <v>4.1948263807970169E-2</v>
      </c>
      <c r="Z47" s="23">
        <f t="shared" si="22"/>
        <v>3.647168492192962E-2</v>
      </c>
      <c r="AA47" s="19">
        <v>1796</v>
      </c>
      <c r="AB47" s="19">
        <v>1569</v>
      </c>
      <c r="AC47" s="19">
        <v>3765</v>
      </c>
      <c r="AD47" s="19">
        <v>1762</v>
      </c>
      <c r="AE47" s="23">
        <f t="shared" si="23"/>
        <v>0.20197930724246513</v>
      </c>
      <c r="AF47" s="23">
        <f t="shared" si="23"/>
        <v>0.17645074224021592</v>
      </c>
      <c r="AG47" s="23">
        <f t="shared" si="23"/>
        <v>0.42341430499325239</v>
      </c>
      <c r="AH47" s="23">
        <f t="shared" si="23"/>
        <v>0.19815564552406659</v>
      </c>
      <c r="AI47" s="55">
        <v>3900</v>
      </c>
      <c r="AJ47" s="23">
        <f t="shared" si="24"/>
        <v>7.1182561367581273E-3</v>
      </c>
      <c r="AK47" s="57">
        <v>3620</v>
      </c>
      <c r="AL47" s="54">
        <f t="shared" si="25"/>
        <v>280</v>
      </c>
      <c r="AM47" s="23">
        <f t="shared" si="26"/>
        <v>7.7348066298342538E-2</v>
      </c>
      <c r="AN47" s="19">
        <v>1354</v>
      </c>
      <c r="AO47" s="19">
        <v>1417</v>
      </c>
      <c r="AP47" s="19">
        <v>421</v>
      </c>
      <c r="AQ47" s="19">
        <v>708</v>
      </c>
      <c r="AR47" s="23">
        <f t="shared" si="27"/>
        <v>0.34717948717948716</v>
      </c>
      <c r="AS47" s="23">
        <f t="shared" si="27"/>
        <v>0.36333333333333334</v>
      </c>
      <c r="AT47" s="23">
        <f t="shared" si="27"/>
        <v>0.10794871794871795</v>
      </c>
      <c r="AU47" s="23">
        <f t="shared" si="27"/>
        <v>0.18153846153846154</v>
      </c>
      <c r="AV47" s="19">
        <v>8834</v>
      </c>
      <c r="AW47" s="32">
        <f t="shared" si="2"/>
        <v>2.2651282051282053</v>
      </c>
      <c r="AX47" s="19">
        <v>7793</v>
      </c>
      <c r="AY47" s="19">
        <v>233</v>
      </c>
      <c r="AZ47" s="19">
        <v>87</v>
      </c>
      <c r="BA47" s="19">
        <v>87</v>
      </c>
      <c r="BB47" s="19">
        <v>69</v>
      </c>
      <c r="BC47" s="23">
        <f t="shared" si="28"/>
        <v>0.94243560285403316</v>
      </c>
      <c r="BD47" s="23">
        <f t="shared" si="28"/>
        <v>2.8177530535735882E-2</v>
      </c>
      <c r="BE47" s="23">
        <f t="shared" si="28"/>
        <v>1.052122384810739E-2</v>
      </c>
      <c r="BF47" s="23">
        <f t="shared" si="28"/>
        <v>1.052122384810739E-2</v>
      </c>
      <c r="BG47" s="23">
        <f t="shared" si="28"/>
        <v>8.3444189140162058E-3</v>
      </c>
      <c r="BH47" s="19">
        <v>7117</v>
      </c>
      <c r="BI47" s="19">
        <v>1373</v>
      </c>
      <c r="BJ47" s="19">
        <v>59</v>
      </c>
      <c r="BK47" s="19">
        <v>343</v>
      </c>
      <c r="BL47" s="23">
        <f t="shared" si="29"/>
        <v>0.80038236617183989</v>
      </c>
      <c r="BM47" s="23">
        <f t="shared" si="30"/>
        <v>0.154408457040036</v>
      </c>
      <c r="BN47" s="23">
        <f t="shared" si="31"/>
        <v>6.6351776878092669E-3</v>
      </c>
      <c r="BO47" s="23">
        <f t="shared" si="32"/>
        <v>3.8573999100314893E-2</v>
      </c>
      <c r="BP47" s="30">
        <v>1674</v>
      </c>
      <c r="BQ47" s="23">
        <f t="shared" si="33"/>
        <v>2.1500515036232347E-3</v>
      </c>
      <c r="BR47" s="11">
        <v>390</v>
      </c>
      <c r="BS47" s="11">
        <v>47</v>
      </c>
      <c r="BT47" s="11">
        <v>185</v>
      </c>
      <c r="BU47" s="11">
        <v>582</v>
      </c>
      <c r="BV47" s="11">
        <v>189</v>
      </c>
      <c r="BW47" s="11">
        <v>281</v>
      </c>
      <c r="BX47" s="23">
        <f t="shared" si="34"/>
        <v>0.23297491039426524</v>
      </c>
      <c r="BY47" s="23">
        <f t="shared" si="67"/>
        <v>2.8076463560334528E-2</v>
      </c>
      <c r="BZ47" s="23">
        <f t="shared" si="35"/>
        <v>0.11051373954599761</v>
      </c>
      <c r="CA47" s="23">
        <f t="shared" si="35"/>
        <v>0.34767025089605735</v>
      </c>
      <c r="CB47" s="23">
        <f t="shared" si="35"/>
        <v>0.11290322580645161</v>
      </c>
      <c r="CC47" s="23">
        <f t="shared" si="35"/>
        <v>0.16786140979689368</v>
      </c>
      <c r="CD47" s="50">
        <v>1402</v>
      </c>
      <c r="CE47" s="54">
        <f t="shared" si="36"/>
        <v>272</v>
      </c>
      <c r="CF47" s="23">
        <f t="shared" si="37"/>
        <v>0.19400855920114124</v>
      </c>
      <c r="CG47" s="11">
        <v>1518</v>
      </c>
      <c r="CH47" s="11">
        <v>156</v>
      </c>
      <c r="CI47" s="11">
        <v>4531</v>
      </c>
      <c r="CJ47" s="64">
        <f t="shared" si="38"/>
        <v>-3013</v>
      </c>
      <c r="CK47" s="65">
        <f t="shared" si="39"/>
        <v>0.3350253807106599</v>
      </c>
      <c r="CL47" s="65">
        <f t="shared" si="40"/>
        <v>0.35715809686366545</v>
      </c>
      <c r="CM47" s="44">
        <v>80538</v>
      </c>
      <c r="CN47" s="11">
        <v>144</v>
      </c>
      <c r="CO47" s="11">
        <v>1824</v>
      </c>
      <c r="CP47" s="11">
        <v>2081</v>
      </c>
      <c r="CQ47" s="11">
        <v>1555</v>
      </c>
      <c r="CR47" s="11">
        <v>973</v>
      </c>
      <c r="CS47" s="23">
        <f t="shared" si="41"/>
        <v>2.1894480766306828E-2</v>
      </c>
      <c r="CT47" s="23">
        <f t="shared" si="41"/>
        <v>0.27733008970655315</v>
      </c>
      <c r="CU47" s="23">
        <f t="shared" si="41"/>
        <v>0.31640565607419796</v>
      </c>
      <c r="CV47" s="23">
        <f t="shared" si="41"/>
        <v>0.23642998327504941</v>
      </c>
      <c r="CW47" s="23">
        <f t="shared" si="41"/>
        <v>0.14793979017789266</v>
      </c>
      <c r="CX47" s="23">
        <f t="shared" si="6"/>
        <v>8.5897435897435898E-2</v>
      </c>
      <c r="CY47" s="11">
        <v>335</v>
      </c>
      <c r="CZ47" s="23">
        <f t="shared" si="42"/>
        <v>3.7757178385711056E-2</v>
      </c>
      <c r="DA47" s="11">
        <v>334</v>
      </c>
      <c r="DB47" s="11">
        <v>8846</v>
      </c>
      <c r="DC47" s="11">
        <v>2456</v>
      </c>
      <c r="DD47" s="11">
        <v>565</v>
      </c>
      <c r="DE47" s="11">
        <v>857</v>
      </c>
      <c r="DF47" s="11">
        <v>281</v>
      </c>
      <c r="DG47" s="11">
        <v>686</v>
      </c>
      <c r="DH47" s="23">
        <f t="shared" si="43"/>
        <v>0.50691434468524255</v>
      </c>
      <c r="DI47" s="23">
        <f t="shared" si="43"/>
        <v>0.11661506707946337</v>
      </c>
      <c r="DJ47" s="23">
        <f t="shared" si="43"/>
        <v>0.17688338493292052</v>
      </c>
      <c r="DK47" s="23">
        <f t="shared" si="43"/>
        <v>5.7997936016511868E-2</v>
      </c>
      <c r="DL47" s="23">
        <f t="shared" si="43"/>
        <v>0.14158926728586171</v>
      </c>
      <c r="DM47" s="23">
        <f t="shared" si="44"/>
        <v>0.68291678110409226</v>
      </c>
      <c r="DN47" s="11">
        <v>4973</v>
      </c>
      <c r="DO47" s="11">
        <v>7282</v>
      </c>
      <c r="DP47" s="11">
        <v>7828</v>
      </c>
      <c r="DQ47" s="11">
        <v>547</v>
      </c>
      <c r="DR47" s="11">
        <v>185</v>
      </c>
      <c r="DS47" s="11">
        <v>274</v>
      </c>
      <c r="DT47" s="23">
        <f t="shared" si="45"/>
        <v>0.88612180212814129</v>
      </c>
      <c r="DU47" s="23">
        <f t="shared" si="45"/>
        <v>6.1919855105275076E-2</v>
      </c>
      <c r="DV47" s="23">
        <f t="shared" si="45"/>
        <v>2.0941815712021736E-2</v>
      </c>
      <c r="DW47" s="23">
        <f t="shared" si="45"/>
        <v>3.101652705456192E-2</v>
      </c>
      <c r="DX47" s="10">
        <v>4086</v>
      </c>
      <c r="DY47" s="23">
        <f t="shared" si="46"/>
        <v>6.6138443982227116E-3</v>
      </c>
      <c r="DZ47" s="20">
        <v>3389</v>
      </c>
      <c r="EA47" s="20">
        <v>511</v>
      </c>
      <c r="EB47" s="23">
        <f t="shared" si="47"/>
        <v>0.86897435897435893</v>
      </c>
      <c r="EC47" s="23">
        <f t="shared" si="47"/>
        <v>0.13102564102564102</v>
      </c>
      <c r="ED47" s="12">
        <v>225000</v>
      </c>
      <c r="EE47" s="45">
        <v>887</v>
      </c>
      <c r="EF47" s="16">
        <v>1983</v>
      </c>
      <c r="EG47" s="16">
        <v>3416</v>
      </c>
      <c r="EH47" s="16">
        <v>81</v>
      </c>
      <c r="EI47" s="16">
        <v>312</v>
      </c>
      <c r="EJ47" s="16">
        <v>277</v>
      </c>
      <c r="EK47" s="16">
        <v>0</v>
      </c>
      <c r="EL47" s="23">
        <f t="shared" si="48"/>
        <v>0.83602545276554086</v>
      </c>
      <c r="EM47" s="23">
        <f t="shared" si="48"/>
        <v>1.9823788546255508E-2</v>
      </c>
      <c r="EN47" s="23">
        <f t="shared" si="48"/>
        <v>7.63582966226138E-2</v>
      </c>
      <c r="EO47" s="23">
        <f t="shared" si="48"/>
        <v>6.7792462065589823E-2</v>
      </c>
      <c r="EP47" s="23">
        <f t="shared" si="48"/>
        <v>0</v>
      </c>
      <c r="EQ47" s="21">
        <v>3900</v>
      </c>
      <c r="ER47" s="21">
        <v>186</v>
      </c>
      <c r="ES47" s="23">
        <f t="shared" si="49"/>
        <v>0.95447870778267252</v>
      </c>
      <c r="ET47" s="23">
        <f t="shared" si="49"/>
        <v>4.552129221732746E-2</v>
      </c>
      <c r="EU47" s="21">
        <v>240</v>
      </c>
      <c r="EV47" s="21">
        <v>1426</v>
      </c>
      <c r="EW47" s="21">
        <v>976</v>
      </c>
      <c r="EX47" s="21">
        <v>1258</v>
      </c>
      <c r="EY47" s="23">
        <f t="shared" si="50"/>
        <v>6.1538461538461542E-2</v>
      </c>
      <c r="EZ47" s="23">
        <f t="shared" si="50"/>
        <v>0.36564102564102563</v>
      </c>
      <c r="FA47" s="23">
        <f t="shared" si="50"/>
        <v>0.25025641025641027</v>
      </c>
      <c r="FB47" s="23">
        <f t="shared" si="50"/>
        <v>0.32256410256410256</v>
      </c>
      <c r="FC47" s="33">
        <v>224517110</v>
      </c>
      <c r="FD47" s="33">
        <v>22029770</v>
      </c>
      <c r="FE47" s="33">
        <v>2957200</v>
      </c>
      <c r="FF47" s="33">
        <v>8051690</v>
      </c>
      <c r="FG47" s="23">
        <f t="shared" si="51"/>
        <v>0.87172230697840702</v>
      </c>
      <c r="FH47" s="23">
        <f t="shared" si="51"/>
        <v>8.5533979689136841E-2</v>
      </c>
      <c r="FI47" s="23">
        <f t="shared" si="51"/>
        <v>1.1481785090662111E-2</v>
      </c>
      <c r="FJ47" s="23">
        <f t="shared" si="51"/>
        <v>3.1261928241794003E-2</v>
      </c>
      <c r="FK47" s="33">
        <v>22.517128</v>
      </c>
      <c r="FL47" s="23">
        <f t="shared" si="68"/>
        <v>8.6060842804944818E-3</v>
      </c>
      <c r="FM47" s="23">
        <f t="shared" si="52"/>
        <v>0.15246018074847495</v>
      </c>
      <c r="FN47" s="33">
        <v>398.89981238009642</v>
      </c>
      <c r="FO47" s="37">
        <v>2580.020707070707</v>
      </c>
      <c r="FP47" s="37">
        <v>1138.2602015304378</v>
      </c>
      <c r="FQ47" s="37">
        <v>1164.5973604617325</v>
      </c>
      <c r="FR47" s="23">
        <f t="shared" si="53"/>
        <v>0.44118258369437308</v>
      </c>
      <c r="FS47" s="23">
        <f t="shared" si="54"/>
        <v>-2.2614819357698573E-2</v>
      </c>
      <c r="FT47" s="38">
        <f t="shared" si="55"/>
        <v>-26.337158931294653</v>
      </c>
      <c r="FU47" s="46">
        <v>3951</v>
      </c>
      <c r="FV47" s="46">
        <v>88</v>
      </c>
      <c r="FW47" s="46">
        <v>7</v>
      </c>
      <c r="FX47" s="46">
        <v>83</v>
      </c>
      <c r="FY47" s="46">
        <v>588</v>
      </c>
      <c r="FZ47" s="46">
        <v>15</v>
      </c>
      <c r="GA47" s="23">
        <f t="shared" si="56"/>
        <v>0.83495350803043111</v>
      </c>
      <c r="GB47" s="23">
        <f t="shared" si="57"/>
        <v>1.8596787827557058E-2</v>
      </c>
      <c r="GC47" s="23">
        <f t="shared" si="58"/>
        <v>1.4792899408284023E-3</v>
      </c>
      <c r="GD47" s="23">
        <f t="shared" si="59"/>
        <v>1.7540152155536771E-2</v>
      </c>
      <c r="GE47" s="23">
        <f t="shared" si="60"/>
        <v>0.1242603550295858</v>
      </c>
      <c r="GF47" s="23">
        <f t="shared" si="61"/>
        <v>3.1699070160608623E-3</v>
      </c>
      <c r="GG47" s="46">
        <v>1790</v>
      </c>
      <c r="GH47" s="46">
        <v>4144</v>
      </c>
      <c r="GI47" s="23">
        <f t="shared" si="62"/>
        <v>0.43194980694980695</v>
      </c>
      <c r="GJ47" s="22">
        <v>105</v>
      </c>
      <c r="GK47" s="22">
        <v>1362</v>
      </c>
      <c r="GL47" s="22">
        <v>2433</v>
      </c>
      <c r="GM47" s="23">
        <f t="shared" si="63"/>
        <v>2.6923076923076925E-2</v>
      </c>
      <c r="GN47" s="23">
        <f t="shared" si="63"/>
        <v>0.34923076923076923</v>
      </c>
      <c r="GO47" s="23">
        <f t="shared" si="63"/>
        <v>0.62384615384615383</v>
      </c>
      <c r="GP47" s="68">
        <v>0</v>
      </c>
      <c r="GQ47" s="23">
        <f t="shared" si="64"/>
        <v>0</v>
      </c>
      <c r="GR47" s="17">
        <v>0</v>
      </c>
      <c r="GS47" s="68">
        <v>0</v>
      </c>
      <c r="GT47" s="23">
        <f t="shared" si="65"/>
        <v>0</v>
      </c>
      <c r="GU47" s="18">
        <v>0</v>
      </c>
    </row>
    <row r="48" spans="1:203" x14ac:dyDescent="0.25">
      <c r="A48" s="60" t="s">
        <v>51</v>
      </c>
      <c r="B48" s="13" t="s">
        <v>107</v>
      </c>
      <c r="C48" s="62">
        <v>3.8091019824000001</v>
      </c>
      <c r="D48" s="62">
        <v>2437.8351343200002</v>
      </c>
      <c r="E48" s="13" t="s">
        <v>295</v>
      </c>
      <c r="F48" s="13" t="s">
        <v>151</v>
      </c>
      <c r="G48" s="71">
        <v>3421</v>
      </c>
      <c r="H48" s="23">
        <f t="shared" si="15"/>
        <v>2.7047391045503027E-3</v>
      </c>
      <c r="I48" s="41">
        <v>3283</v>
      </c>
      <c r="J48" s="54">
        <f t="shared" si="16"/>
        <v>138</v>
      </c>
      <c r="K48" s="23">
        <f t="shared" si="17"/>
        <v>4.2034724337496193E-2</v>
      </c>
      <c r="L48" s="54">
        <f t="shared" si="66"/>
        <v>898.11194759467458</v>
      </c>
      <c r="M48" s="42">
        <v>3269</v>
      </c>
      <c r="N48" s="42">
        <v>3288</v>
      </c>
      <c r="O48" s="27">
        <f t="shared" si="18"/>
        <v>-19</v>
      </c>
      <c r="P48" s="23">
        <f t="shared" si="19"/>
        <v>-5.778588807785888E-3</v>
      </c>
      <c r="Q48" s="42">
        <v>2557</v>
      </c>
      <c r="R48" s="42">
        <v>382</v>
      </c>
      <c r="S48" s="42">
        <v>265</v>
      </c>
      <c r="T48" s="42">
        <v>151</v>
      </c>
      <c r="U48" s="42">
        <v>66</v>
      </c>
      <c r="V48" s="23">
        <f t="shared" si="20"/>
        <v>0.74744226834258987</v>
      </c>
      <c r="W48" s="23">
        <f t="shared" si="21"/>
        <v>0.11166325635779012</v>
      </c>
      <c r="X48" s="23">
        <f t="shared" si="22"/>
        <v>7.7462730195849164E-2</v>
      </c>
      <c r="Y48" s="23">
        <f t="shared" si="22"/>
        <v>4.4139140602163111E-2</v>
      </c>
      <c r="Z48" s="23">
        <f t="shared" si="22"/>
        <v>1.9292604501607719E-2</v>
      </c>
      <c r="AA48" s="19">
        <v>876</v>
      </c>
      <c r="AB48" s="19">
        <v>255</v>
      </c>
      <c r="AC48" s="19">
        <v>1356</v>
      </c>
      <c r="AD48" s="19">
        <v>782</v>
      </c>
      <c r="AE48" s="23">
        <f t="shared" si="23"/>
        <v>0.26797185683695318</v>
      </c>
      <c r="AF48" s="23">
        <f t="shared" si="23"/>
        <v>7.8005506271030894E-2</v>
      </c>
      <c r="AG48" s="23">
        <f t="shared" si="23"/>
        <v>0.41480575099418782</v>
      </c>
      <c r="AH48" s="23">
        <f t="shared" si="23"/>
        <v>0.23921688589782808</v>
      </c>
      <c r="AI48" s="55">
        <v>1284</v>
      </c>
      <c r="AJ48" s="23">
        <f t="shared" si="24"/>
        <v>2.343548943486522E-3</v>
      </c>
      <c r="AK48" s="57">
        <v>1316</v>
      </c>
      <c r="AL48" s="54">
        <f t="shared" si="25"/>
        <v>-32</v>
      </c>
      <c r="AM48" s="23">
        <f t="shared" si="26"/>
        <v>-2.4316109422492401E-2</v>
      </c>
      <c r="AN48" s="19">
        <v>178</v>
      </c>
      <c r="AO48" s="19">
        <v>601</v>
      </c>
      <c r="AP48" s="19">
        <v>212</v>
      </c>
      <c r="AQ48" s="19">
        <v>293</v>
      </c>
      <c r="AR48" s="23">
        <f t="shared" si="27"/>
        <v>0.13862928348909656</v>
      </c>
      <c r="AS48" s="23">
        <f t="shared" si="27"/>
        <v>0.4680685358255452</v>
      </c>
      <c r="AT48" s="23">
        <f t="shared" si="27"/>
        <v>0.16510903426791276</v>
      </c>
      <c r="AU48" s="23">
        <f t="shared" si="27"/>
        <v>0.22819314641744548</v>
      </c>
      <c r="AV48" s="19">
        <v>3254</v>
      </c>
      <c r="AW48" s="32">
        <f t="shared" si="2"/>
        <v>2.5342679127725858</v>
      </c>
      <c r="AX48" s="19">
        <v>2797</v>
      </c>
      <c r="AY48" s="19">
        <v>16</v>
      </c>
      <c r="AZ48" s="19">
        <v>256</v>
      </c>
      <c r="BA48" s="19">
        <v>38</v>
      </c>
      <c r="BB48" s="19">
        <v>24</v>
      </c>
      <c r="BC48" s="23">
        <f t="shared" si="28"/>
        <v>0.89332481635260297</v>
      </c>
      <c r="BD48" s="23">
        <f t="shared" si="28"/>
        <v>5.1101884381986587E-3</v>
      </c>
      <c r="BE48" s="23">
        <f t="shared" si="28"/>
        <v>8.1763015011178539E-2</v>
      </c>
      <c r="BF48" s="23">
        <f t="shared" si="28"/>
        <v>1.2136697540721815E-2</v>
      </c>
      <c r="BG48" s="23">
        <f t="shared" si="28"/>
        <v>7.6652826572979876E-3</v>
      </c>
      <c r="BH48" s="19">
        <v>2084</v>
      </c>
      <c r="BI48" s="19">
        <v>847</v>
      </c>
      <c r="BJ48" s="19">
        <v>34</v>
      </c>
      <c r="BK48" s="19">
        <v>304</v>
      </c>
      <c r="BL48" s="23">
        <f t="shared" si="29"/>
        <v>0.63750382379932702</v>
      </c>
      <c r="BM48" s="23">
        <f t="shared" si="30"/>
        <v>0.25910064239828695</v>
      </c>
      <c r="BN48" s="23">
        <f t="shared" si="31"/>
        <v>1.0400734169470786E-2</v>
      </c>
      <c r="BO48" s="23">
        <f t="shared" si="32"/>
        <v>9.2994799632915265E-2</v>
      </c>
      <c r="BP48" s="30">
        <v>2563</v>
      </c>
      <c r="BQ48" s="23">
        <f t="shared" si="33"/>
        <v>3.2918649962881429E-3</v>
      </c>
      <c r="BR48" s="11">
        <v>56</v>
      </c>
      <c r="BS48" s="11">
        <v>122</v>
      </c>
      <c r="BT48" s="11">
        <v>79</v>
      </c>
      <c r="BU48" s="11">
        <v>412</v>
      </c>
      <c r="BV48" s="11">
        <v>402</v>
      </c>
      <c r="BW48" s="11">
        <v>1492</v>
      </c>
      <c r="BX48" s="23">
        <f t="shared" si="34"/>
        <v>2.1849395239953179E-2</v>
      </c>
      <c r="BY48" s="23">
        <f t="shared" si="67"/>
        <v>4.7600468201326573E-2</v>
      </c>
      <c r="BZ48" s="23">
        <f t="shared" si="35"/>
        <v>3.0823253999219664E-2</v>
      </c>
      <c r="CA48" s="23">
        <f t="shared" si="35"/>
        <v>0.16074912212251269</v>
      </c>
      <c r="CB48" s="23">
        <f t="shared" si="35"/>
        <v>0.15684744440109247</v>
      </c>
      <c r="CC48" s="23">
        <f t="shared" si="35"/>
        <v>0.58213031603589549</v>
      </c>
      <c r="CD48" s="50">
        <v>1605</v>
      </c>
      <c r="CE48" s="54">
        <f t="shared" si="36"/>
        <v>958</v>
      </c>
      <c r="CF48" s="23">
        <f t="shared" si="37"/>
        <v>0.59688473520249219</v>
      </c>
      <c r="CG48" s="11">
        <v>2501</v>
      </c>
      <c r="CH48" s="11">
        <v>62</v>
      </c>
      <c r="CI48" s="11">
        <v>1532</v>
      </c>
      <c r="CJ48" s="64">
        <f t="shared" si="38"/>
        <v>969</v>
      </c>
      <c r="CK48" s="65">
        <f t="shared" si="39"/>
        <v>1.6325065274151436</v>
      </c>
      <c r="CL48" s="65">
        <f t="shared" si="40"/>
        <v>1.607904642409034</v>
      </c>
      <c r="CM48" s="44">
        <v>124271</v>
      </c>
      <c r="CN48" s="11">
        <v>38</v>
      </c>
      <c r="CO48" s="11">
        <v>70</v>
      </c>
      <c r="CP48" s="11">
        <v>471</v>
      </c>
      <c r="CQ48" s="11">
        <v>618</v>
      </c>
      <c r="CR48" s="11">
        <v>1050</v>
      </c>
      <c r="CS48" s="23">
        <f t="shared" si="41"/>
        <v>1.6911437472185136E-2</v>
      </c>
      <c r="CT48" s="23">
        <f t="shared" si="41"/>
        <v>3.1152647975077882E-2</v>
      </c>
      <c r="CU48" s="23">
        <f t="shared" si="41"/>
        <v>0.20961281708945259</v>
      </c>
      <c r="CV48" s="23">
        <f t="shared" si="41"/>
        <v>0.27503337783711618</v>
      </c>
      <c r="CW48" s="23">
        <f t="shared" si="41"/>
        <v>0.46728971962616822</v>
      </c>
      <c r="CX48" s="23">
        <f t="shared" si="6"/>
        <v>0.22507788161993769</v>
      </c>
      <c r="CY48" s="11">
        <v>289</v>
      </c>
      <c r="CZ48" s="23">
        <f t="shared" si="42"/>
        <v>0.11532578770266136</v>
      </c>
      <c r="DA48" s="11">
        <v>377</v>
      </c>
      <c r="DB48" s="11">
        <v>3269</v>
      </c>
      <c r="DC48" s="11">
        <v>889</v>
      </c>
      <c r="DD48" s="11">
        <v>85</v>
      </c>
      <c r="DE48" s="11">
        <v>288</v>
      </c>
      <c r="DF48" s="11">
        <v>55</v>
      </c>
      <c r="DG48" s="11">
        <v>28</v>
      </c>
      <c r="DH48" s="23">
        <f t="shared" si="43"/>
        <v>0.66096654275092936</v>
      </c>
      <c r="DI48" s="23">
        <f t="shared" si="43"/>
        <v>6.3197026022304828E-2</v>
      </c>
      <c r="DJ48" s="23">
        <f t="shared" si="43"/>
        <v>0.21412639405204462</v>
      </c>
      <c r="DK48" s="23">
        <f t="shared" si="43"/>
        <v>4.0892193308550186E-2</v>
      </c>
      <c r="DL48" s="23">
        <f t="shared" si="43"/>
        <v>2.0817843866171002E-2</v>
      </c>
      <c r="DM48" s="23">
        <f t="shared" si="44"/>
        <v>0.58675445391169634</v>
      </c>
      <c r="DN48" s="11">
        <v>1515</v>
      </c>
      <c r="DO48" s="11">
        <v>2582</v>
      </c>
      <c r="DP48" s="11">
        <v>3035</v>
      </c>
      <c r="DQ48" s="11">
        <v>158</v>
      </c>
      <c r="DR48" s="11">
        <v>23</v>
      </c>
      <c r="DS48" s="11">
        <v>38</v>
      </c>
      <c r="DT48" s="23">
        <f t="shared" si="45"/>
        <v>0.93269821757836513</v>
      </c>
      <c r="DU48" s="23">
        <f t="shared" si="45"/>
        <v>4.855562384757222E-2</v>
      </c>
      <c r="DV48" s="23">
        <f t="shared" si="45"/>
        <v>7.0682237246465886E-3</v>
      </c>
      <c r="DW48" s="23">
        <f t="shared" si="45"/>
        <v>1.1677934849416103E-2</v>
      </c>
      <c r="DX48" s="10">
        <v>1353</v>
      </c>
      <c r="DY48" s="23">
        <f t="shared" si="46"/>
        <v>2.1900468602044369E-3</v>
      </c>
      <c r="DZ48" s="20">
        <v>1156</v>
      </c>
      <c r="EA48" s="20">
        <v>128</v>
      </c>
      <c r="EB48" s="23">
        <f t="shared" si="47"/>
        <v>0.90031152647975077</v>
      </c>
      <c r="EC48" s="23">
        <f t="shared" si="47"/>
        <v>9.9688473520249218E-2</v>
      </c>
      <c r="ED48" s="12">
        <v>381000</v>
      </c>
      <c r="EE48" s="45">
        <v>1570</v>
      </c>
      <c r="EF48" s="16">
        <v>1979</v>
      </c>
      <c r="EG48" s="16">
        <v>1290</v>
      </c>
      <c r="EH48" s="16">
        <v>35</v>
      </c>
      <c r="EI48" s="16">
        <v>28</v>
      </c>
      <c r="EJ48" s="16">
        <v>0</v>
      </c>
      <c r="EK48" s="16">
        <v>0</v>
      </c>
      <c r="EL48" s="23">
        <f t="shared" si="48"/>
        <v>0.95343680709534373</v>
      </c>
      <c r="EM48" s="23">
        <f t="shared" si="48"/>
        <v>2.5868440502586843E-2</v>
      </c>
      <c r="EN48" s="23">
        <f t="shared" si="48"/>
        <v>2.0694752402069475E-2</v>
      </c>
      <c r="EO48" s="23">
        <f t="shared" si="48"/>
        <v>0</v>
      </c>
      <c r="EP48" s="23">
        <f t="shared" si="48"/>
        <v>0</v>
      </c>
      <c r="EQ48" s="21">
        <v>1284</v>
      </c>
      <c r="ER48" s="21">
        <v>69</v>
      </c>
      <c r="ES48" s="23">
        <f t="shared" si="49"/>
        <v>0.9490022172949002</v>
      </c>
      <c r="ET48" s="23">
        <f t="shared" si="49"/>
        <v>5.0997782705099776E-2</v>
      </c>
      <c r="EU48" s="21">
        <v>0</v>
      </c>
      <c r="EV48" s="21">
        <v>513</v>
      </c>
      <c r="EW48" s="21">
        <v>268</v>
      </c>
      <c r="EX48" s="21">
        <v>503</v>
      </c>
      <c r="EY48" s="23">
        <f t="shared" si="50"/>
        <v>0</v>
      </c>
      <c r="EZ48" s="23">
        <f t="shared" si="50"/>
        <v>0.39953271028037385</v>
      </c>
      <c r="FA48" s="23">
        <f t="shared" si="50"/>
        <v>0.2087227414330218</v>
      </c>
      <c r="FB48" s="23">
        <f t="shared" si="50"/>
        <v>0.39174454828660438</v>
      </c>
      <c r="FC48" s="33">
        <v>193478670</v>
      </c>
      <c r="FD48" s="33">
        <v>33065500</v>
      </c>
      <c r="FE48" s="33">
        <v>0</v>
      </c>
      <c r="FF48" s="33">
        <v>2951250</v>
      </c>
      <c r="FG48" s="23">
        <f t="shared" si="51"/>
        <v>0.84306113821356432</v>
      </c>
      <c r="FH48" s="23">
        <f t="shared" si="51"/>
        <v>0.14407912802791445</v>
      </c>
      <c r="FI48" s="23">
        <f t="shared" si="51"/>
        <v>0</v>
      </c>
      <c r="FJ48" s="23">
        <f t="shared" si="51"/>
        <v>1.2859733758521194E-2</v>
      </c>
      <c r="FK48" s="33">
        <v>62.887073999999998</v>
      </c>
      <c r="FL48" s="23">
        <f t="shared" si="68"/>
        <v>2.5796278474566108E-2</v>
      </c>
      <c r="FM48" s="23">
        <f t="shared" si="52"/>
        <v>0.13088502625515108</v>
      </c>
      <c r="FN48" s="33">
        <v>319.07611556120298</v>
      </c>
      <c r="FO48" s="37">
        <v>2410.1217630853994</v>
      </c>
      <c r="FP48" s="37">
        <v>1134.7547646536079</v>
      </c>
      <c r="FQ48" s="37">
        <v>1220.7704486055225</v>
      </c>
      <c r="FR48" s="23">
        <f t="shared" si="53"/>
        <v>0.47082881123852971</v>
      </c>
      <c r="FS48" s="23">
        <f t="shared" si="54"/>
        <v>-7.0460162309932753E-2</v>
      </c>
      <c r="FT48" s="38">
        <f t="shared" si="55"/>
        <v>-86.015683951914525</v>
      </c>
      <c r="FU48" s="46">
        <v>1111</v>
      </c>
      <c r="FV48" s="46">
        <v>62</v>
      </c>
      <c r="FW48" s="46">
        <v>0</v>
      </c>
      <c r="FX48" s="46">
        <v>9</v>
      </c>
      <c r="FY48" s="46">
        <v>115</v>
      </c>
      <c r="FZ48" s="46">
        <v>0</v>
      </c>
      <c r="GA48" s="23">
        <f t="shared" si="56"/>
        <v>0.85659213569776405</v>
      </c>
      <c r="GB48" s="23">
        <f t="shared" si="57"/>
        <v>4.7802621434078645E-2</v>
      </c>
      <c r="GC48" s="23">
        <f t="shared" si="58"/>
        <v>0</v>
      </c>
      <c r="GD48" s="23">
        <f t="shared" si="59"/>
        <v>6.9390902081727058E-3</v>
      </c>
      <c r="GE48" s="23">
        <f t="shared" si="60"/>
        <v>8.8666152659984579E-2</v>
      </c>
      <c r="GF48" s="23">
        <f t="shared" si="61"/>
        <v>0</v>
      </c>
      <c r="GG48" s="46">
        <v>364</v>
      </c>
      <c r="GH48" s="46">
        <v>1182</v>
      </c>
      <c r="GI48" s="23">
        <f t="shared" si="62"/>
        <v>0.30795262267343487</v>
      </c>
      <c r="GJ48" s="22">
        <v>27</v>
      </c>
      <c r="GK48" s="22">
        <v>304</v>
      </c>
      <c r="GL48" s="22">
        <v>953</v>
      </c>
      <c r="GM48" s="23">
        <f t="shared" si="63"/>
        <v>2.1028037383177569E-2</v>
      </c>
      <c r="GN48" s="23">
        <f t="shared" si="63"/>
        <v>0.2367601246105919</v>
      </c>
      <c r="GO48" s="23">
        <f t="shared" si="63"/>
        <v>0.74221183800623058</v>
      </c>
      <c r="GP48" s="68">
        <v>1383</v>
      </c>
      <c r="GQ48" s="23">
        <f t="shared" si="64"/>
        <v>0.40426775796550718</v>
      </c>
      <c r="GR48" s="17">
        <v>6.3377889999999999</v>
      </c>
      <c r="GS48" s="68">
        <v>255</v>
      </c>
      <c r="GT48" s="23">
        <f t="shared" si="65"/>
        <v>7.4539608301666185E-2</v>
      </c>
      <c r="GU48" s="18">
        <v>14</v>
      </c>
    </row>
    <row r="49" spans="1:203" x14ac:dyDescent="0.25">
      <c r="A49" s="60" t="s">
        <v>52</v>
      </c>
      <c r="B49" s="13" t="s">
        <v>106</v>
      </c>
      <c r="C49" s="62">
        <v>20.022778818900001</v>
      </c>
      <c r="D49" s="62">
        <v>12814.630303145001</v>
      </c>
      <c r="E49" s="13" t="s">
        <v>295</v>
      </c>
      <c r="F49" s="13" t="s">
        <v>152</v>
      </c>
      <c r="G49" s="71">
        <v>81146</v>
      </c>
      <c r="H49" s="23">
        <f t="shared" si="15"/>
        <v>6.4156316684548048E-2</v>
      </c>
      <c r="I49" s="41">
        <v>80037</v>
      </c>
      <c r="J49" s="54">
        <f t="shared" si="16"/>
        <v>1109</v>
      </c>
      <c r="K49" s="23">
        <f t="shared" si="17"/>
        <v>1.3856091557654585E-2</v>
      </c>
      <c r="L49" s="54">
        <f t="shared" si="66"/>
        <v>4052.6842319910293</v>
      </c>
      <c r="M49" s="42">
        <v>78623</v>
      </c>
      <c r="N49" s="42">
        <v>80380</v>
      </c>
      <c r="O49" s="27">
        <f t="shared" si="18"/>
        <v>-1757</v>
      </c>
      <c r="P49" s="23">
        <f t="shared" si="19"/>
        <v>-2.185867131127146E-2</v>
      </c>
      <c r="Q49" s="42">
        <v>66785</v>
      </c>
      <c r="R49" s="42">
        <v>3271</v>
      </c>
      <c r="S49" s="42">
        <v>2035</v>
      </c>
      <c r="T49" s="42">
        <v>3491</v>
      </c>
      <c r="U49" s="42">
        <v>5564</v>
      </c>
      <c r="V49" s="23">
        <f t="shared" si="20"/>
        <v>0.82302269982500675</v>
      </c>
      <c r="W49" s="23">
        <f t="shared" si="21"/>
        <v>4.0310058413230473E-2</v>
      </c>
      <c r="X49" s="23">
        <f t="shared" si="22"/>
        <v>2.5078254011288294E-2</v>
      </c>
      <c r="Y49" s="23">
        <f t="shared" si="22"/>
        <v>4.3021221009045423E-2</v>
      </c>
      <c r="Z49" s="23">
        <f t="shared" si="22"/>
        <v>6.8567766741429031E-2</v>
      </c>
      <c r="AA49" s="19">
        <v>13879</v>
      </c>
      <c r="AB49" s="19">
        <v>18591</v>
      </c>
      <c r="AC49" s="19">
        <v>30537</v>
      </c>
      <c r="AD49" s="19">
        <v>15616</v>
      </c>
      <c r="AE49" s="23">
        <f t="shared" si="23"/>
        <v>0.17652595296541723</v>
      </c>
      <c r="AF49" s="23">
        <f t="shared" si="23"/>
        <v>0.23645752515167318</v>
      </c>
      <c r="AG49" s="23">
        <f t="shared" si="23"/>
        <v>0.38839779708227873</v>
      </c>
      <c r="AH49" s="23">
        <f t="shared" si="23"/>
        <v>0.19861872480063086</v>
      </c>
      <c r="AI49" s="55">
        <v>33702</v>
      </c>
      <c r="AJ49" s="23">
        <f t="shared" si="24"/>
        <v>6.1512684184877542E-2</v>
      </c>
      <c r="AK49" s="57">
        <v>33393</v>
      </c>
      <c r="AL49" s="54">
        <f t="shared" si="25"/>
        <v>309</v>
      </c>
      <c r="AM49" s="23">
        <f t="shared" si="26"/>
        <v>9.2534363489354052E-3</v>
      </c>
      <c r="AN49" s="19">
        <v>10653</v>
      </c>
      <c r="AO49" s="19">
        <v>12086</v>
      </c>
      <c r="AP49" s="19">
        <v>5790</v>
      </c>
      <c r="AQ49" s="19">
        <v>5173</v>
      </c>
      <c r="AR49" s="23">
        <f t="shared" si="27"/>
        <v>0.31609400035606194</v>
      </c>
      <c r="AS49" s="23">
        <f t="shared" si="27"/>
        <v>0.35861373212272268</v>
      </c>
      <c r="AT49" s="23">
        <f t="shared" si="27"/>
        <v>0.17179989318141356</v>
      </c>
      <c r="AU49" s="23">
        <f t="shared" si="27"/>
        <v>0.15349237433980178</v>
      </c>
      <c r="AV49" s="19">
        <v>77578</v>
      </c>
      <c r="AW49" s="32">
        <f t="shared" si="2"/>
        <v>2.3018811939944217</v>
      </c>
      <c r="AX49" s="19">
        <v>62934</v>
      </c>
      <c r="AY49" s="19">
        <v>2496</v>
      </c>
      <c r="AZ49" s="19">
        <v>6940</v>
      </c>
      <c r="BA49" s="19">
        <v>1081</v>
      </c>
      <c r="BB49" s="19">
        <v>899</v>
      </c>
      <c r="BC49" s="23">
        <f t="shared" si="28"/>
        <v>0.84645595158036313</v>
      </c>
      <c r="BD49" s="23">
        <f t="shared" si="28"/>
        <v>3.3570948217888363E-2</v>
      </c>
      <c r="BE49" s="23">
        <f t="shared" si="28"/>
        <v>9.3342299932750505E-2</v>
      </c>
      <c r="BF49" s="23">
        <f t="shared" si="28"/>
        <v>1.4539340954942838E-2</v>
      </c>
      <c r="BG49" s="23">
        <f t="shared" si="28"/>
        <v>1.2091459314055145E-2</v>
      </c>
      <c r="BH49" s="19">
        <v>59637</v>
      </c>
      <c r="BI49" s="19">
        <v>9450</v>
      </c>
      <c r="BJ49" s="19">
        <v>1318</v>
      </c>
      <c r="BK49" s="19">
        <v>8218</v>
      </c>
      <c r="BL49" s="23">
        <f t="shared" si="29"/>
        <v>0.75851849967566742</v>
      </c>
      <c r="BM49" s="23">
        <f t="shared" si="30"/>
        <v>0.12019383640919323</v>
      </c>
      <c r="BN49" s="23">
        <f t="shared" si="31"/>
        <v>1.6763542474848327E-2</v>
      </c>
      <c r="BO49" s="23">
        <f t="shared" si="32"/>
        <v>0.10452412144029101</v>
      </c>
      <c r="BP49" s="30">
        <v>26414</v>
      </c>
      <c r="BQ49" s="23">
        <f t="shared" si="33"/>
        <v>3.3925603594207959E-2</v>
      </c>
      <c r="BR49" s="11">
        <v>2998</v>
      </c>
      <c r="BS49" s="11">
        <v>1064</v>
      </c>
      <c r="BT49" s="11">
        <v>4138</v>
      </c>
      <c r="BU49" s="11">
        <v>7486</v>
      </c>
      <c r="BV49" s="11">
        <v>5004</v>
      </c>
      <c r="BW49" s="11">
        <v>5724</v>
      </c>
      <c r="BX49" s="23">
        <f t="shared" si="34"/>
        <v>0.11350041644582419</v>
      </c>
      <c r="BY49" s="23">
        <f t="shared" si="67"/>
        <v>4.0281668811993639E-2</v>
      </c>
      <c r="BZ49" s="23">
        <f t="shared" si="35"/>
        <v>0.15665934731581738</v>
      </c>
      <c r="CA49" s="23">
        <f t="shared" si="35"/>
        <v>0.28341031271295525</v>
      </c>
      <c r="CB49" s="23">
        <f t="shared" si="35"/>
        <v>0.1894449912924964</v>
      </c>
      <c r="CC49" s="23">
        <f t="shared" si="35"/>
        <v>0.21670326342091314</v>
      </c>
      <c r="CD49" s="50">
        <v>25733</v>
      </c>
      <c r="CE49" s="54">
        <f t="shared" si="36"/>
        <v>681</v>
      </c>
      <c r="CF49" s="23">
        <f t="shared" si="37"/>
        <v>2.6464073368826019E-2</v>
      </c>
      <c r="CG49" s="11">
        <v>22401</v>
      </c>
      <c r="CH49" s="11">
        <v>4013</v>
      </c>
      <c r="CI49" s="11">
        <v>37572</v>
      </c>
      <c r="CJ49" s="64">
        <f t="shared" si="38"/>
        <v>-15171</v>
      </c>
      <c r="CK49" s="65">
        <f t="shared" si="39"/>
        <v>0.5962152666879591</v>
      </c>
      <c r="CL49" s="65">
        <f t="shared" si="40"/>
        <v>0.63518095467115543</v>
      </c>
      <c r="CM49" s="44">
        <v>58011</v>
      </c>
      <c r="CN49" s="11">
        <v>4910</v>
      </c>
      <c r="CO49" s="11">
        <v>20669</v>
      </c>
      <c r="CP49" s="11">
        <v>19070</v>
      </c>
      <c r="CQ49" s="11">
        <v>9088</v>
      </c>
      <c r="CR49" s="11">
        <v>4095</v>
      </c>
      <c r="CS49" s="23">
        <f t="shared" si="41"/>
        <v>8.4901092820583765E-2</v>
      </c>
      <c r="CT49" s="23">
        <f t="shared" si="41"/>
        <v>0.35739728869829851</v>
      </c>
      <c r="CU49" s="23">
        <f t="shared" si="41"/>
        <v>0.32974823627057687</v>
      </c>
      <c r="CV49" s="23">
        <f t="shared" si="41"/>
        <v>0.15714483331027804</v>
      </c>
      <c r="CW49" s="23">
        <f t="shared" si="41"/>
        <v>7.0808548900262835E-2</v>
      </c>
      <c r="CX49" s="23">
        <f t="shared" si="6"/>
        <v>6.5841789804759368E-2</v>
      </c>
      <c r="CY49" s="11">
        <v>2219</v>
      </c>
      <c r="CZ49" s="23">
        <f t="shared" si="42"/>
        <v>9.0478031181548763E-2</v>
      </c>
      <c r="DA49" s="11">
        <v>7022</v>
      </c>
      <c r="DB49" s="11">
        <v>77610</v>
      </c>
      <c r="DC49" s="11">
        <v>13732</v>
      </c>
      <c r="DD49" s="11">
        <v>6851</v>
      </c>
      <c r="DE49" s="11">
        <v>10564</v>
      </c>
      <c r="DF49" s="11">
        <v>2874</v>
      </c>
      <c r="DG49" s="11">
        <v>6887</v>
      </c>
      <c r="DH49" s="23">
        <f t="shared" si="43"/>
        <v>0.33568006257944655</v>
      </c>
      <c r="DI49" s="23">
        <f t="shared" si="43"/>
        <v>0.1674733548450181</v>
      </c>
      <c r="DJ49" s="23">
        <f t="shared" si="43"/>
        <v>0.25823799745770998</v>
      </c>
      <c r="DK49" s="23">
        <f t="shared" si="43"/>
        <v>7.0255206805514808E-2</v>
      </c>
      <c r="DL49" s="23">
        <f t="shared" si="43"/>
        <v>0.16835337831231056</v>
      </c>
      <c r="DM49" s="23">
        <f t="shared" si="44"/>
        <v>0.65792282368504129</v>
      </c>
      <c r="DN49" s="11">
        <v>43767</v>
      </c>
      <c r="DO49" s="11">
        <v>66523</v>
      </c>
      <c r="DP49" s="11">
        <v>62718</v>
      </c>
      <c r="DQ49" s="11">
        <v>7487</v>
      </c>
      <c r="DR49" s="11">
        <v>3295</v>
      </c>
      <c r="DS49" s="11">
        <v>4078</v>
      </c>
      <c r="DT49" s="23">
        <f t="shared" si="45"/>
        <v>0.80845084946763257</v>
      </c>
      <c r="DU49" s="23">
        <f t="shared" si="45"/>
        <v>9.6509319652478789E-2</v>
      </c>
      <c r="DV49" s="23">
        <f t="shared" si="45"/>
        <v>4.2473381628812291E-2</v>
      </c>
      <c r="DW49" s="23">
        <f t="shared" si="45"/>
        <v>5.2566449251076335E-2</v>
      </c>
      <c r="DX49" s="10">
        <v>36002</v>
      </c>
      <c r="DY49" s="23">
        <f t="shared" si="46"/>
        <v>5.8274994132357823E-2</v>
      </c>
      <c r="DZ49" s="20">
        <v>23909</v>
      </c>
      <c r="EA49" s="20">
        <v>9793</v>
      </c>
      <c r="EB49" s="23">
        <f t="shared" si="47"/>
        <v>0.7094237730698475</v>
      </c>
      <c r="EC49" s="23">
        <f t="shared" si="47"/>
        <v>0.2905762269301525</v>
      </c>
      <c r="ED49" s="12">
        <v>158950</v>
      </c>
      <c r="EE49" s="45">
        <v>882</v>
      </c>
      <c r="EF49" s="16">
        <v>1955</v>
      </c>
      <c r="EG49" s="16">
        <v>28777</v>
      </c>
      <c r="EH49" s="16">
        <v>1350</v>
      </c>
      <c r="EI49" s="16">
        <v>2909</v>
      </c>
      <c r="EJ49" s="16">
        <v>2926</v>
      </c>
      <c r="EK49" s="16">
        <v>40</v>
      </c>
      <c r="EL49" s="23">
        <f t="shared" si="48"/>
        <v>0.79931670462752069</v>
      </c>
      <c r="EM49" s="23">
        <f t="shared" si="48"/>
        <v>3.7497916782400977E-2</v>
      </c>
      <c r="EN49" s="23">
        <f t="shared" si="48"/>
        <v>8.0801066607410696E-2</v>
      </c>
      <c r="EO49" s="23">
        <f t="shared" si="48"/>
        <v>8.1273262596522414E-2</v>
      </c>
      <c r="EP49" s="23">
        <f t="shared" si="48"/>
        <v>1.1110493861452141E-3</v>
      </c>
      <c r="EQ49" s="21">
        <v>33702</v>
      </c>
      <c r="ER49" s="21">
        <v>2300</v>
      </c>
      <c r="ES49" s="23">
        <f t="shared" si="49"/>
        <v>0.93611466029665014</v>
      </c>
      <c r="ET49" s="23">
        <f t="shared" si="49"/>
        <v>6.3885339703349808E-2</v>
      </c>
      <c r="EU49" s="21">
        <v>1073</v>
      </c>
      <c r="EV49" s="21">
        <v>13278</v>
      </c>
      <c r="EW49" s="21">
        <v>6772</v>
      </c>
      <c r="EX49" s="21">
        <v>12579</v>
      </c>
      <c r="EY49" s="23">
        <f t="shared" si="50"/>
        <v>3.1837873123256782E-2</v>
      </c>
      <c r="EZ49" s="23">
        <f t="shared" si="50"/>
        <v>0.39398255296421575</v>
      </c>
      <c r="FA49" s="23">
        <f t="shared" si="50"/>
        <v>0.20093762981425434</v>
      </c>
      <c r="FB49" s="23">
        <f t="shared" si="50"/>
        <v>0.3732419440982731</v>
      </c>
      <c r="FC49" s="33">
        <v>1454630690</v>
      </c>
      <c r="FD49" s="33">
        <v>275981960</v>
      </c>
      <c r="FE49" s="33">
        <v>30086040</v>
      </c>
      <c r="FF49" s="33">
        <v>56871250</v>
      </c>
      <c r="FG49" s="23">
        <f t="shared" si="51"/>
        <v>0.80031621231587935</v>
      </c>
      <c r="FH49" s="23">
        <f t="shared" si="51"/>
        <v>0.15184117756701015</v>
      </c>
      <c r="FI49" s="23">
        <f t="shared" si="51"/>
        <v>1.655289259460354E-2</v>
      </c>
      <c r="FJ49" s="23">
        <f t="shared" si="51"/>
        <v>3.1289717522507005E-2</v>
      </c>
      <c r="FK49" s="33">
        <v>907.21737299999995</v>
      </c>
      <c r="FL49" s="23">
        <f t="shared" si="68"/>
        <v>7.0795438614982775E-2</v>
      </c>
      <c r="FM49" s="23">
        <f t="shared" si="52"/>
        <v>4.7938916280094709E-2</v>
      </c>
      <c r="FN49" s="33">
        <v>614.31948926283292</v>
      </c>
      <c r="FO49" s="37">
        <v>12789.403191000918</v>
      </c>
      <c r="FP49" s="37">
        <v>3363.0538361291692</v>
      </c>
      <c r="FQ49" s="37">
        <v>3650.9217224062877</v>
      </c>
      <c r="FR49" s="23">
        <f t="shared" si="53"/>
        <v>0.26295627605950639</v>
      </c>
      <c r="FS49" s="23">
        <f t="shared" si="54"/>
        <v>-7.8848002823623267E-2</v>
      </c>
      <c r="FT49" s="38">
        <f t="shared" si="55"/>
        <v>-287.86788627711849</v>
      </c>
      <c r="FU49" s="46">
        <v>33867</v>
      </c>
      <c r="FV49" s="46">
        <v>2909</v>
      </c>
      <c r="FW49" s="46">
        <v>439</v>
      </c>
      <c r="FX49" s="46">
        <v>536</v>
      </c>
      <c r="FY49" s="46">
        <v>1720</v>
      </c>
      <c r="FZ49" s="46">
        <v>680</v>
      </c>
      <c r="GA49" s="23">
        <f t="shared" si="56"/>
        <v>0.84349082214639737</v>
      </c>
      <c r="GB49" s="23">
        <f t="shared" si="57"/>
        <v>7.2451495604094543E-2</v>
      </c>
      <c r="GC49" s="23">
        <f t="shared" si="58"/>
        <v>1.0933725187417498E-2</v>
      </c>
      <c r="GD49" s="23">
        <f t="shared" si="59"/>
        <v>1.3349605240218176E-2</v>
      </c>
      <c r="GE49" s="23">
        <f t="shared" si="60"/>
        <v>4.2838285472341912E-2</v>
      </c>
      <c r="GF49" s="23">
        <f t="shared" si="61"/>
        <v>1.6936066349530522E-2</v>
      </c>
      <c r="GG49" s="46">
        <v>13730</v>
      </c>
      <c r="GH49" s="46">
        <v>38431</v>
      </c>
      <c r="GI49" s="23">
        <f t="shared" si="62"/>
        <v>0.35726366735187737</v>
      </c>
      <c r="GJ49" s="22">
        <v>1621</v>
      </c>
      <c r="GK49" s="22">
        <v>12790</v>
      </c>
      <c r="GL49" s="22">
        <v>19291</v>
      </c>
      <c r="GM49" s="23">
        <f t="shared" si="63"/>
        <v>4.8098035724882797E-2</v>
      </c>
      <c r="GN49" s="23">
        <f t="shared" si="63"/>
        <v>0.3795027001364904</v>
      </c>
      <c r="GO49" s="23">
        <f t="shared" si="63"/>
        <v>0.57239926413862674</v>
      </c>
      <c r="GP49" s="68">
        <v>4271</v>
      </c>
      <c r="GQ49" s="23">
        <f t="shared" si="64"/>
        <v>5.2633524757843886E-2</v>
      </c>
      <c r="GR49" s="17">
        <v>3.018465</v>
      </c>
      <c r="GS49" s="68">
        <v>33825</v>
      </c>
      <c r="GT49" s="23">
        <f t="shared" si="65"/>
        <v>0.41684124910654868</v>
      </c>
      <c r="GU49" s="18">
        <v>250</v>
      </c>
    </row>
    <row r="50" spans="1:203" x14ac:dyDescent="0.25">
      <c r="A50" s="60" t="s">
        <v>53</v>
      </c>
      <c r="B50" s="13" t="s">
        <v>105</v>
      </c>
      <c r="C50" s="62">
        <v>4.1965846065000001</v>
      </c>
      <c r="D50" s="62">
        <v>2685.8250173250003</v>
      </c>
      <c r="E50" s="13" t="s">
        <v>295</v>
      </c>
      <c r="F50" s="13" t="s">
        <v>152</v>
      </c>
      <c r="G50" s="71">
        <v>20863</v>
      </c>
      <c r="H50" s="23">
        <f t="shared" si="15"/>
        <v>1.6494876333888617E-2</v>
      </c>
      <c r="I50" s="41">
        <v>20272</v>
      </c>
      <c r="J50" s="54">
        <f t="shared" si="16"/>
        <v>591</v>
      </c>
      <c r="K50" s="23">
        <f t="shared" si="17"/>
        <v>2.9153512233622732E-2</v>
      </c>
      <c r="L50" s="54">
        <f t="shared" si="66"/>
        <v>4971.4236590597375</v>
      </c>
      <c r="M50" s="42">
        <v>19916</v>
      </c>
      <c r="N50" s="42">
        <v>20409</v>
      </c>
      <c r="O50" s="27">
        <f t="shared" si="18"/>
        <v>-493</v>
      </c>
      <c r="P50" s="23">
        <f t="shared" si="19"/>
        <v>-2.4156009603606251E-2</v>
      </c>
      <c r="Q50" s="42">
        <v>16646</v>
      </c>
      <c r="R50" s="42">
        <v>1183</v>
      </c>
      <c r="S50" s="42">
        <v>817</v>
      </c>
      <c r="T50" s="42">
        <v>871</v>
      </c>
      <c r="U50" s="42">
        <v>1346</v>
      </c>
      <c r="V50" s="23">
        <f t="shared" si="20"/>
        <v>0.79787183051334898</v>
      </c>
      <c r="W50" s="23">
        <f t="shared" si="21"/>
        <v>5.6703254565498733E-2</v>
      </c>
      <c r="X50" s="23">
        <f t="shared" si="22"/>
        <v>3.916023582418636E-2</v>
      </c>
      <c r="Y50" s="23">
        <f t="shared" si="22"/>
        <v>4.1748550064707859E-2</v>
      </c>
      <c r="Z50" s="23">
        <f t="shared" si="22"/>
        <v>6.4516129032258063E-2</v>
      </c>
      <c r="AA50" s="19">
        <v>4136</v>
      </c>
      <c r="AB50" s="19">
        <v>4613</v>
      </c>
      <c r="AC50" s="19">
        <v>7139</v>
      </c>
      <c r="AD50" s="19">
        <v>4028</v>
      </c>
      <c r="AE50" s="23">
        <f t="shared" si="23"/>
        <v>0.20767222333801968</v>
      </c>
      <c r="AF50" s="23">
        <f t="shared" si="23"/>
        <v>0.23162281582647118</v>
      </c>
      <c r="AG50" s="23">
        <f t="shared" si="23"/>
        <v>0.35845551315525204</v>
      </c>
      <c r="AH50" s="23">
        <f t="shared" si="23"/>
        <v>0.20224944768025707</v>
      </c>
      <c r="AI50" s="55">
        <v>8996</v>
      </c>
      <c r="AJ50" s="23">
        <f t="shared" si="24"/>
        <v>1.6419444155455414E-2</v>
      </c>
      <c r="AK50" s="57">
        <v>9086</v>
      </c>
      <c r="AL50" s="54">
        <f t="shared" si="25"/>
        <v>-90</v>
      </c>
      <c r="AM50" s="23">
        <f t="shared" si="26"/>
        <v>-9.9053488883997353E-3</v>
      </c>
      <c r="AN50" s="19">
        <v>3454</v>
      </c>
      <c r="AO50" s="19">
        <v>2969</v>
      </c>
      <c r="AP50" s="19">
        <v>1089</v>
      </c>
      <c r="AQ50" s="19">
        <v>1484</v>
      </c>
      <c r="AR50" s="23">
        <f t="shared" si="27"/>
        <v>0.38394842152067588</v>
      </c>
      <c r="AS50" s="23">
        <f t="shared" si="27"/>
        <v>0.33003557136505113</v>
      </c>
      <c r="AT50" s="23">
        <f t="shared" si="27"/>
        <v>0.12105380168963983</v>
      </c>
      <c r="AU50" s="23">
        <f t="shared" si="27"/>
        <v>0.16496220542463316</v>
      </c>
      <c r="AV50" s="19">
        <v>19684</v>
      </c>
      <c r="AW50" s="32">
        <f t="shared" si="2"/>
        <v>2.1880835927078701</v>
      </c>
      <c r="AX50" s="19">
        <v>15579</v>
      </c>
      <c r="AY50" s="19">
        <v>1043</v>
      </c>
      <c r="AZ50" s="19">
        <v>1589</v>
      </c>
      <c r="BA50" s="19">
        <v>101</v>
      </c>
      <c r="BB50" s="19">
        <v>253</v>
      </c>
      <c r="BC50" s="23">
        <f t="shared" si="28"/>
        <v>0.83915970913008353</v>
      </c>
      <c r="BD50" s="23">
        <f t="shared" si="28"/>
        <v>5.6180985725828171E-2</v>
      </c>
      <c r="BE50" s="23">
        <f t="shared" si="28"/>
        <v>8.5591166172906005E-2</v>
      </c>
      <c r="BF50" s="23">
        <f t="shared" si="28"/>
        <v>5.4403447347158634E-3</v>
      </c>
      <c r="BG50" s="23">
        <f t="shared" si="28"/>
        <v>1.3627794236466468E-2</v>
      </c>
      <c r="BH50" s="19">
        <v>14796</v>
      </c>
      <c r="BI50" s="19">
        <v>2861</v>
      </c>
      <c r="BJ50" s="19">
        <v>601</v>
      </c>
      <c r="BK50" s="19">
        <v>1658</v>
      </c>
      <c r="BL50" s="23">
        <f t="shared" si="29"/>
        <v>0.74292026511347664</v>
      </c>
      <c r="BM50" s="23">
        <f t="shared" si="30"/>
        <v>0.14365334404498895</v>
      </c>
      <c r="BN50" s="23">
        <f t="shared" si="31"/>
        <v>3.0176742317734484E-2</v>
      </c>
      <c r="BO50" s="23">
        <f t="shared" si="32"/>
        <v>8.3249648523799957E-2</v>
      </c>
      <c r="BP50" s="30">
        <v>3619</v>
      </c>
      <c r="BQ50" s="23">
        <f t="shared" si="33"/>
        <v>4.6481698874626569E-3</v>
      </c>
      <c r="BR50" s="11">
        <v>150</v>
      </c>
      <c r="BS50" s="11">
        <v>214</v>
      </c>
      <c r="BT50" s="11">
        <v>410</v>
      </c>
      <c r="BU50" s="11">
        <v>1437</v>
      </c>
      <c r="BV50" s="11">
        <v>561</v>
      </c>
      <c r="BW50" s="11">
        <v>847</v>
      </c>
      <c r="BX50" s="23">
        <f t="shared" si="34"/>
        <v>4.144791378833932E-2</v>
      </c>
      <c r="BY50" s="23">
        <f t="shared" si="67"/>
        <v>5.9132357004697433E-2</v>
      </c>
      <c r="BZ50" s="23">
        <f t="shared" si="35"/>
        <v>0.11329096435479415</v>
      </c>
      <c r="CA50" s="23">
        <f t="shared" si="35"/>
        <v>0.39707101409229068</v>
      </c>
      <c r="CB50" s="23">
        <f t="shared" si="35"/>
        <v>0.15501519756838905</v>
      </c>
      <c r="CC50" s="23">
        <f t="shared" si="35"/>
        <v>0.23404255319148937</v>
      </c>
      <c r="CD50" s="50">
        <v>3658</v>
      </c>
      <c r="CE50" s="54">
        <f t="shared" si="36"/>
        <v>-39</v>
      </c>
      <c r="CF50" s="23">
        <f t="shared" si="37"/>
        <v>-1.0661563696008748E-2</v>
      </c>
      <c r="CG50" s="11">
        <v>3278</v>
      </c>
      <c r="CH50" s="11">
        <v>341</v>
      </c>
      <c r="CI50" s="11">
        <v>10288</v>
      </c>
      <c r="CJ50" s="64">
        <f t="shared" si="38"/>
        <v>-7010</v>
      </c>
      <c r="CK50" s="65">
        <f t="shared" si="39"/>
        <v>0.31862363919129083</v>
      </c>
      <c r="CL50" s="65">
        <f t="shared" si="40"/>
        <v>0.34048358265123718</v>
      </c>
      <c r="CM50" s="44">
        <v>51328</v>
      </c>
      <c r="CN50" s="11">
        <v>1226</v>
      </c>
      <c r="CO50" s="11">
        <v>4864</v>
      </c>
      <c r="CP50" s="11">
        <v>4668</v>
      </c>
      <c r="CQ50" s="11">
        <v>2518</v>
      </c>
      <c r="CR50" s="11">
        <v>1035</v>
      </c>
      <c r="CS50" s="23">
        <f t="shared" si="41"/>
        <v>8.5668366990426945E-2</v>
      </c>
      <c r="CT50" s="23">
        <f t="shared" si="41"/>
        <v>0.33987841520508699</v>
      </c>
      <c r="CU50" s="23">
        <f t="shared" si="41"/>
        <v>0.32618265669764518</v>
      </c>
      <c r="CV50" s="23">
        <f t="shared" si="41"/>
        <v>0.17594857102927819</v>
      </c>
      <c r="CW50" s="23">
        <f t="shared" si="41"/>
        <v>7.2321990077562709E-2</v>
      </c>
      <c r="CX50" s="23">
        <f t="shared" si="6"/>
        <v>6.5028901734104042E-2</v>
      </c>
      <c r="CY50" s="11">
        <v>585</v>
      </c>
      <c r="CZ50" s="23">
        <f t="shared" si="42"/>
        <v>0.13546485030244498</v>
      </c>
      <c r="DA50" s="11">
        <v>2665</v>
      </c>
      <c r="DB50" s="11">
        <v>19673</v>
      </c>
      <c r="DC50" s="11">
        <v>3239</v>
      </c>
      <c r="DD50" s="11">
        <v>1656</v>
      </c>
      <c r="DE50" s="11">
        <v>2709</v>
      </c>
      <c r="DF50" s="11">
        <v>720</v>
      </c>
      <c r="DG50" s="11">
        <v>1634</v>
      </c>
      <c r="DH50" s="23">
        <f t="shared" si="43"/>
        <v>0.32526611769431613</v>
      </c>
      <c r="DI50" s="23">
        <f t="shared" si="43"/>
        <v>0.16629845350471983</v>
      </c>
      <c r="DJ50" s="23">
        <f t="shared" si="43"/>
        <v>0.27204257883109056</v>
      </c>
      <c r="DK50" s="23">
        <f t="shared" si="43"/>
        <v>7.2303675436834705E-2</v>
      </c>
      <c r="DL50" s="23">
        <f t="shared" si="43"/>
        <v>0.16408917453303876</v>
      </c>
      <c r="DM50" s="23">
        <f t="shared" si="44"/>
        <v>0.64326982175783654</v>
      </c>
      <c r="DN50" s="11">
        <v>10466</v>
      </c>
      <c r="DO50" s="11">
        <v>16270</v>
      </c>
      <c r="DP50" s="11">
        <v>15653</v>
      </c>
      <c r="DQ50" s="11">
        <v>2265</v>
      </c>
      <c r="DR50" s="11">
        <v>431</v>
      </c>
      <c r="DS50" s="11">
        <v>1335</v>
      </c>
      <c r="DT50" s="23">
        <f t="shared" si="45"/>
        <v>0.79521438731965044</v>
      </c>
      <c r="DU50" s="23">
        <f t="shared" si="45"/>
        <v>0.11506807559439139</v>
      </c>
      <c r="DV50" s="23">
        <f t="shared" si="45"/>
        <v>2.1895956106482421E-2</v>
      </c>
      <c r="DW50" s="23">
        <f t="shared" si="45"/>
        <v>6.7821580979475715E-2</v>
      </c>
      <c r="DX50" s="10">
        <v>9681</v>
      </c>
      <c r="DY50" s="23">
        <f t="shared" si="46"/>
        <v>1.5670246602837511E-2</v>
      </c>
      <c r="DZ50" s="20">
        <v>5162</v>
      </c>
      <c r="EA50" s="20">
        <v>3834</v>
      </c>
      <c r="EB50" s="23">
        <f t="shared" si="47"/>
        <v>0.57381058248110273</v>
      </c>
      <c r="EC50" s="23">
        <f t="shared" si="47"/>
        <v>0.42618941751889727</v>
      </c>
      <c r="ED50" s="12">
        <v>165000</v>
      </c>
      <c r="EE50" s="45">
        <v>850</v>
      </c>
      <c r="EF50" s="16">
        <v>1955</v>
      </c>
      <c r="EG50" s="16">
        <v>6017</v>
      </c>
      <c r="EH50" s="16">
        <v>431</v>
      </c>
      <c r="EI50" s="16">
        <v>1090</v>
      </c>
      <c r="EJ50" s="16">
        <v>2121</v>
      </c>
      <c r="EK50" s="16">
        <v>22</v>
      </c>
      <c r="EL50" s="23">
        <f t="shared" si="48"/>
        <v>0.62152670178700542</v>
      </c>
      <c r="EM50" s="23">
        <f t="shared" si="48"/>
        <v>4.4520194194814587E-2</v>
      </c>
      <c r="EN50" s="23">
        <f t="shared" si="48"/>
        <v>0.11259167441380023</v>
      </c>
      <c r="EO50" s="23">
        <f t="shared" si="48"/>
        <v>0.21908893709327548</v>
      </c>
      <c r="EP50" s="23">
        <f t="shared" si="48"/>
        <v>2.2724925111042246E-3</v>
      </c>
      <c r="EQ50" s="21">
        <v>8996</v>
      </c>
      <c r="ER50" s="21">
        <v>685</v>
      </c>
      <c r="ES50" s="23">
        <f t="shared" si="49"/>
        <v>0.92924284681334568</v>
      </c>
      <c r="ET50" s="23">
        <f t="shared" si="49"/>
        <v>7.0757153186654265E-2</v>
      </c>
      <c r="EU50" s="21">
        <v>702</v>
      </c>
      <c r="EV50" s="21">
        <v>4236</v>
      </c>
      <c r="EW50" s="21">
        <v>1727</v>
      </c>
      <c r="EX50" s="21">
        <v>2331</v>
      </c>
      <c r="EY50" s="23">
        <f t="shared" si="50"/>
        <v>7.8034682080924858E-2</v>
      </c>
      <c r="EZ50" s="23">
        <f t="shared" si="50"/>
        <v>0.47087594486438417</v>
      </c>
      <c r="FA50" s="23">
        <f t="shared" si="50"/>
        <v>0.19197421076033794</v>
      </c>
      <c r="FB50" s="23">
        <f t="shared" si="50"/>
        <v>0.25911516229435305</v>
      </c>
      <c r="FC50" s="33">
        <v>312414890</v>
      </c>
      <c r="FD50" s="33">
        <v>82944330</v>
      </c>
      <c r="FE50" s="33">
        <v>55480</v>
      </c>
      <c r="FF50" s="33">
        <v>10749050</v>
      </c>
      <c r="FG50" s="23">
        <f t="shared" si="51"/>
        <v>0.76918457149364017</v>
      </c>
      <c r="FH50" s="23">
        <f t="shared" si="51"/>
        <v>0.20421401466772945</v>
      </c>
      <c r="FI50" s="23">
        <f t="shared" si="51"/>
        <v>1.3659515404809022E-4</v>
      </c>
      <c r="FJ50" s="23">
        <f t="shared" si="51"/>
        <v>2.6464818684582263E-2</v>
      </c>
      <c r="FK50" s="33">
        <v>248.32512600000001</v>
      </c>
      <c r="FL50" s="23">
        <f t="shared" si="68"/>
        <v>9.2457671068729652E-2</v>
      </c>
      <c r="FM50" s="23">
        <f t="shared" si="52"/>
        <v>4.2495359778326476E-2</v>
      </c>
      <c r="FN50" s="33">
        <v>114.13510041285583</v>
      </c>
      <c r="FO50" s="37">
        <v>2687.1572314049586</v>
      </c>
      <c r="FP50" s="37">
        <v>754.58304150146262</v>
      </c>
      <c r="FQ50" s="37">
        <v>832.99348362333285</v>
      </c>
      <c r="FR50" s="23">
        <f t="shared" si="53"/>
        <v>0.28081090033832329</v>
      </c>
      <c r="FS50" s="23">
        <f t="shared" si="54"/>
        <v>-9.4130918984867182E-2</v>
      </c>
      <c r="FT50" s="38">
        <f t="shared" si="55"/>
        <v>-78.410442121870233</v>
      </c>
      <c r="FU50" s="46">
        <v>8185</v>
      </c>
      <c r="FV50" s="46">
        <v>739</v>
      </c>
      <c r="FW50" s="46">
        <v>155</v>
      </c>
      <c r="FX50" s="46">
        <v>93</v>
      </c>
      <c r="FY50" s="46">
        <v>513</v>
      </c>
      <c r="FZ50" s="46">
        <v>122</v>
      </c>
      <c r="GA50" s="23">
        <f t="shared" si="56"/>
        <v>0.83460793310900372</v>
      </c>
      <c r="GB50" s="23">
        <f t="shared" si="57"/>
        <v>7.5354338737636375E-2</v>
      </c>
      <c r="GC50" s="23">
        <f t="shared" si="58"/>
        <v>1.5805037218313448E-2</v>
      </c>
      <c r="GD50" s="23">
        <f t="shared" si="59"/>
        <v>9.4830223309880692E-3</v>
      </c>
      <c r="GE50" s="23">
        <f t="shared" si="60"/>
        <v>5.2309574793514835E-2</v>
      </c>
      <c r="GF50" s="23">
        <f t="shared" si="61"/>
        <v>1.2440093810543489E-2</v>
      </c>
      <c r="GG50" s="46">
        <v>3532</v>
      </c>
      <c r="GH50" s="46">
        <v>9294</v>
      </c>
      <c r="GI50" s="23">
        <f t="shared" si="62"/>
        <v>0.38003012696363248</v>
      </c>
      <c r="GJ50" s="22">
        <v>675</v>
      </c>
      <c r="GK50" s="22">
        <v>4043</v>
      </c>
      <c r="GL50" s="22">
        <v>4278</v>
      </c>
      <c r="GM50" s="23">
        <f t="shared" si="63"/>
        <v>7.5033348154735433E-2</v>
      </c>
      <c r="GN50" s="23">
        <f t="shared" si="63"/>
        <v>0.44942196531791906</v>
      </c>
      <c r="GO50" s="23">
        <f t="shared" si="63"/>
        <v>0.47554468652734549</v>
      </c>
      <c r="GP50" s="68">
        <v>4574</v>
      </c>
      <c r="GQ50" s="23">
        <f t="shared" si="64"/>
        <v>0.21923980252120981</v>
      </c>
      <c r="GR50" s="17">
        <v>2.2026059999999998</v>
      </c>
      <c r="GS50" s="68">
        <v>13932</v>
      </c>
      <c r="GT50" s="23">
        <f t="shared" si="65"/>
        <v>0.66778507405454635</v>
      </c>
      <c r="GU50" s="18">
        <v>74</v>
      </c>
    </row>
    <row r="51" spans="1:203" x14ac:dyDescent="0.25">
      <c r="A51" s="60" t="s">
        <v>54</v>
      </c>
      <c r="B51" s="13" t="s">
        <v>104</v>
      </c>
      <c r="C51" s="62">
        <v>7.1207550413999998</v>
      </c>
      <c r="D51" s="62">
        <v>4557.3016692700003</v>
      </c>
      <c r="E51" s="13" t="s">
        <v>295</v>
      </c>
      <c r="F51" s="13" t="s">
        <v>151</v>
      </c>
      <c r="G51" s="71">
        <v>6796</v>
      </c>
      <c r="H51" s="23">
        <f t="shared" si="15"/>
        <v>5.3731093114656112E-3</v>
      </c>
      <c r="I51" s="41">
        <v>6207</v>
      </c>
      <c r="J51" s="54">
        <f t="shared" si="16"/>
        <v>589</v>
      </c>
      <c r="K51" s="23">
        <f t="shared" si="17"/>
        <v>9.4892862896729505E-2</v>
      </c>
      <c r="L51" s="54">
        <f t="shared" si="66"/>
        <v>954.39317326436912</v>
      </c>
      <c r="M51" s="42">
        <v>6319</v>
      </c>
      <c r="N51" s="42">
        <v>6115</v>
      </c>
      <c r="O51" s="27">
        <f t="shared" si="18"/>
        <v>204</v>
      </c>
      <c r="P51" s="23">
        <f t="shared" si="19"/>
        <v>3.3360588716271462E-2</v>
      </c>
      <c r="Q51" s="42">
        <v>5237</v>
      </c>
      <c r="R51" s="42">
        <v>377</v>
      </c>
      <c r="S51" s="42">
        <v>629</v>
      </c>
      <c r="T51" s="42">
        <v>355</v>
      </c>
      <c r="U51" s="42">
        <v>198</v>
      </c>
      <c r="V51" s="23">
        <f t="shared" si="20"/>
        <v>0.77060035314891118</v>
      </c>
      <c r="W51" s="23">
        <f t="shared" si="21"/>
        <v>5.5473808122424959E-2</v>
      </c>
      <c r="X51" s="23">
        <f t="shared" si="22"/>
        <v>9.2554443790464985E-2</v>
      </c>
      <c r="Y51" s="23">
        <f t="shared" si="22"/>
        <v>5.2236609770453205E-2</v>
      </c>
      <c r="Z51" s="23">
        <f t="shared" si="22"/>
        <v>2.9134785167745734E-2</v>
      </c>
      <c r="AA51" s="19">
        <v>1513</v>
      </c>
      <c r="AB51" s="19">
        <v>880</v>
      </c>
      <c r="AC51" s="19">
        <v>2446</v>
      </c>
      <c r="AD51" s="19">
        <v>1480</v>
      </c>
      <c r="AE51" s="23">
        <f t="shared" si="23"/>
        <v>0.23943661971830985</v>
      </c>
      <c r="AF51" s="23">
        <f t="shared" si="23"/>
        <v>0.13926254154138312</v>
      </c>
      <c r="AG51" s="23">
        <f t="shared" si="23"/>
        <v>0.38708656432979904</v>
      </c>
      <c r="AH51" s="23">
        <f t="shared" si="23"/>
        <v>0.23421427441050799</v>
      </c>
      <c r="AI51" s="55">
        <v>2283</v>
      </c>
      <c r="AJ51" s="23">
        <f t="shared" si="24"/>
        <v>4.1669176308253347E-3</v>
      </c>
      <c r="AK51" s="57">
        <v>2178</v>
      </c>
      <c r="AL51" s="54">
        <f t="shared" si="25"/>
        <v>105</v>
      </c>
      <c r="AM51" s="23">
        <f t="shared" si="26"/>
        <v>4.8209366391184574E-2</v>
      </c>
      <c r="AN51" s="19">
        <v>366</v>
      </c>
      <c r="AO51" s="19">
        <v>959</v>
      </c>
      <c r="AP51" s="19">
        <v>435</v>
      </c>
      <c r="AQ51" s="19">
        <v>523</v>
      </c>
      <c r="AR51" s="23">
        <f t="shared" si="27"/>
        <v>0.16031537450722733</v>
      </c>
      <c r="AS51" s="23">
        <f t="shared" si="27"/>
        <v>0.42006132282084974</v>
      </c>
      <c r="AT51" s="23">
        <f t="shared" si="27"/>
        <v>0.19053876478318002</v>
      </c>
      <c r="AU51" s="23">
        <f t="shared" si="27"/>
        <v>0.22908453788874289</v>
      </c>
      <c r="AV51" s="19">
        <v>5997</v>
      </c>
      <c r="AW51" s="32">
        <f t="shared" si="2"/>
        <v>2.6268068331143231</v>
      </c>
      <c r="AX51" s="19">
        <v>4849</v>
      </c>
      <c r="AY51" s="19">
        <v>199</v>
      </c>
      <c r="AZ51" s="19">
        <v>539</v>
      </c>
      <c r="BA51" s="19">
        <v>295</v>
      </c>
      <c r="BB51" s="19">
        <v>197</v>
      </c>
      <c r="BC51" s="23">
        <f t="shared" si="28"/>
        <v>0.79766408948840273</v>
      </c>
      <c r="BD51" s="23">
        <f t="shared" si="28"/>
        <v>3.2735647310412896E-2</v>
      </c>
      <c r="BE51" s="23">
        <f t="shared" si="28"/>
        <v>8.8665898996545478E-2</v>
      </c>
      <c r="BF51" s="23">
        <f t="shared" si="28"/>
        <v>4.8527718374732687E-2</v>
      </c>
      <c r="BG51" s="23">
        <f t="shared" si="28"/>
        <v>3.2406645829906232E-2</v>
      </c>
      <c r="BH51" s="19">
        <v>3633</v>
      </c>
      <c r="BI51" s="19">
        <v>1499</v>
      </c>
      <c r="BJ51" s="19">
        <v>27</v>
      </c>
      <c r="BK51" s="19">
        <v>1160</v>
      </c>
      <c r="BL51" s="23">
        <f t="shared" si="29"/>
        <v>0.574932742522551</v>
      </c>
      <c r="BM51" s="23">
        <f t="shared" si="30"/>
        <v>0.23722107928469693</v>
      </c>
      <c r="BN51" s="23">
        <f t="shared" si="31"/>
        <v>4.2728279791106188E-3</v>
      </c>
      <c r="BO51" s="23">
        <f t="shared" si="32"/>
        <v>0.18357335021364141</v>
      </c>
      <c r="BP51" s="30">
        <v>3499</v>
      </c>
      <c r="BQ51" s="23">
        <f t="shared" si="33"/>
        <v>4.494044331647371E-3</v>
      </c>
      <c r="BR51" s="11">
        <v>44</v>
      </c>
      <c r="BS51" s="11">
        <v>593</v>
      </c>
      <c r="BT51" s="11">
        <v>366</v>
      </c>
      <c r="BU51" s="11">
        <v>1469</v>
      </c>
      <c r="BV51" s="11">
        <v>414</v>
      </c>
      <c r="BW51" s="11">
        <v>613</v>
      </c>
      <c r="BX51" s="23">
        <f t="shared" si="34"/>
        <v>1.2575021434695627E-2</v>
      </c>
      <c r="BY51" s="23">
        <f t="shared" si="67"/>
        <v>0.16947699342669334</v>
      </c>
      <c r="BZ51" s="23">
        <f t="shared" si="35"/>
        <v>0.10460131466133181</v>
      </c>
      <c r="CA51" s="23">
        <f t="shared" si="35"/>
        <v>0.41983423835381539</v>
      </c>
      <c r="CB51" s="23">
        <f t="shared" si="35"/>
        <v>0.11831951986281795</v>
      </c>
      <c r="CC51" s="23">
        <f t="shared" si="35"/>
        <v>0.1751929122606459</v>
      </c>
      <c r="CD51" s="50">
        <v>4578</v>
      </c>
      <c r="CE51" s="54">
        <f t="shared" si="36"/>
        <v>-1079</v>
      </c>
      <c r="CF51" s="23">
        <f t="shared" si="37"/>
        <v>-0.23569244211446047</v>
      </c>
      <c r="CG51" s="11">
        <v>3386</v>
      </c>
      <c r="CH51" s="11">
        <v>113</v>
      </c>
      <c r="CI51" s="11">
        <v>2765</v>
      </c>
      <c r="CJ51" s="64">
        <f t="shared" si="38"/>
        <v>621</v>
      </c>
      <c r="CK51" s="65">
        <f t="shared" si="39"/>
        <v>1.2245931283905966</v>
      </c>
      <c r="CL51" s="65">
        <f t="shared" si="40"/>
        <v>1.2157748436414177</v>
      </c>
      <c r="CM51" s="44">
        <v>182743</v>
      </c>
      <c r="CN51" s="11">
        <v>46</v>
      </c>
      <c r="CO51" s="11">
        <v>260</v>
      </c>
      <c r="CP51" s="11">
        <v>706</v>
      </c>
      <c r="CQ51" s="11">
        <v>1351</v>
      </c>
      <c r="CR51" s="11">
        <v>2014</v>
      </c>
      <c r="CS51" s="23">
        <f t="shared" si="41"/>
        <v>1.0509481379940599E-2</v>
      </c>
      <c r="CT51" s="23">
        <f t="shared" si="41"/>
        <v>5.9401416495316425E-2</v>
      </c>
      <c r="CU51" s="23">
        <f t="shared" si="41"/>
        <v>0.16129769248343614</v>
      </c>
      <c r="CV51" s="23">
        <f t="shared" si="41"/>
        <v>0.30865889878912495</v>
      </c>
      <c r="CW51" s="23">
        <f t="shared" si="41"/>
        <v>0.46013251085218188</v>
      </c>
      <c r="CX51" s="23">
        <f t="shared" si="6"/>
        <v>0.19229084537888744</v>
      </c>
      <c r="CY51" s="11">
        <v>439</v>
      </c>
      <c r="CZ51" s="23">
        <f t="shared" si="42"/>
        <v>4.3506813331144312E-2</v>
      </c>
      <c r="DA51" s="11">
        <v>265</v>
      </c>
      <c r="DB51" s="11">
        <v>6091</v>
      </c>
      <c r="DC51" s="11">
        <v>2123</v>
      </c>
      <c r="DD51" s="11">
        <v>225</v>
      </c>
      <c r="DE51" s="11">
        <v>665</v>
      </c>
      <c r="DF51" s="11">
        <v>12</v>
      </c>
      <c r="DG51" s="11">
        <v>103</v>
      </c>
      <c r="DH51" s="23">
        <f t="shared" si="43"/>
        <v>0.67870843989769825</v>
      </c>
      <c r="DI51" s="23">
        <f t="shared" si="43"/>
        <v>7.1930946291560105E-2</v>
      </c>
      <c r="DJ51" s="23">
        <f t="shared" si="43"/>
        <v>0.21259590792838876</v>
      </c>
      <c r="DK51" s="23">
        <f t="shared" si="43"/>
        <v>3.8363171355498722E-3</v>
      </c>
      <c r="DL51" s="23">
        <f t="shared" si="43"/>
        <v>3.2928388746803067E-2</v>
      </c>
      <c r="DM51" s="23">
        <f t="shared" si="44"/>
        <v>0.6324055666003976</v>
      </c>
      <c r="DN51" s="11">
        <v>3181</v>
      </c>
      <c r="DO51" s="11">
        <v>5030</v>
      </c>
      <c r="DP51" s="11">
        <v>5432</v>
      </c>
      <c r="DQ51" s="11">
        <v>400</v>
      </c>
      <c r="DR51" s="11">
        <v>114</v>
      </c>
      <c r="DS51" s="11">
        <v>51</v>
      </c>
      <c r="DT51" s="23">
        <f t="shared" si="45"/>
        <v>0.9057862264465566</v>
      </c>
      <c r="DU51" s="23">
        <f t="shared" si="45"/>
        <v>6.6700016675004165E-2</v>
      </c>
      <c r="DV51" s="23">
        <f t="shared" si="45"/>
        <v>1.9009504752376189E-2</v>
      </c>
      <c r="DW51" s="23">
        <f t="shared" si="45"/>
        <v>8.5042521260630319E-3</v>
      </c>
      <c r="DX51" s="10">
        <v>2443</v>
      </c>
      <c r="DY51" s="23">
        <f t="shared" si="46"/>
        <v>3.9543861636950764E-3</v>
      </c>
      <c r="DZ51" s="20">
        <v>2258</v>
      </c>
      <c r="EA51" s="20">
        <v>25</v>
      </c>
      <c r="EB51" s="23">
        <f t="shared" si="47"/>
        <v>0.9890494962768287</v>
      </c>
      <c r="EC51" s="23">
        <f t="shared" si="47"/>
        <v>1.0950503723171266E-2</v>
      </c>
      <c r="ED51" s="12">
        <v>502000</v>
      </c>
      <c r="EE51" s="45">
        <v>0</v>
      </c>
      <c r="EF51" s="16">
        <v>1969</v>
      </c>
      <c r="EG51" s="16">
        <v>2377</v>
      </c>
      <c r="EH51" s="16">
        <v>35</v>
      </c>
      <c r="EI51" s="16">
        <v>31</v>
      </c>
      <c r="EJ51" s="16">
        <v>0</v>
      </c>
      <c r="EK51" s="16">
        <v>0</v>
      </c>
      <c r="EL51" s="23">
        <f t="shared" si="48"/>
        <v>0.97298403602128536</v>
      </c>
      <c r="EM51" s="23">
        <f t="shared" si="48"/>
        <v>1.4326647564469915E-2</v>
      </c>
      <c r="EN51" s="23">
        <f t="shared" si="48"/>
        <v>1.2689316414244782E-2</v>
      </c>
      <c r="EO51" s="23">
        <f t="shared" si="48"/>
        <v>0</v>
      </c>
      <c r="EP51" s="23">
        <f t="shared" si="48"/>
        <v>0</v>
      </c>
      <c r="EQ51" s="21">
        <v>2283</v>
      </c>
      <c r="ER51" s="21">
        <v>160</v>
      </c>
      <c r="ES51" s="23">
        <f t="shared" si="49"/>
        <v>0.9345067539909947</v>
      </c>
      <c r="ET51" s="23">
        <f t="shared" si="49"/>
        <v>6.5493246009005315E-2</v>
      </c>
      <c r="EU51" s="21">
        <v>92</v>
      </c>
      <c r="EV51" s="21">
        <v>851</v>
      </c>
      <c r="EW51" s="21">
        <v>463</v>
      </c>
      <c r="EX51" s="21">
        <v>877</v>
      </c>
      <c r="EY51" s="23">
        <f t="shared" si="50"/>
        <v>4.0297853701270259E-2</v>
      </c>
      <c r="EZ51" s="23">
        <f t="shared" si="50"/>
        <v>0.37275514673674986</v>
      </c>
      <c r="FA51" s="23">
        <f t="shared" si="50"/>
        <v>0.20280332895313186</v>
      </c>
      <c r="FB51" s="23">
        <f t="shared" si="50"/>
        <v>0.38414367060884802</v>
      </c>
      <c r="FC51" s="33">
        <v>459398150</v>
      </c>
      <c r="FD51" s="33">
        <v>45170560</v>
      </c>
      <c r="FE51" s="33">
        <v>787790</v>
      </c>
      <c r="FF51" s="33">
        <v>10031330</v>
      </c>
      <c r="FG51" s="23">
        <f t="shared" si="51"/>
        <v>0.89136398505956183</v>
      </c>
      <c r="FH51" s="23">
        <f t="shared" si="51"/>
        <v>8.7643823487256189E-2</v>
      </c>
      <c r="FI51" s="23">
        <f t="shared" si="51"/>
        <v>1.5285382272220125E-3</v>
      </c>
      <c r="FJ51" s="23">
        <f t="shared" si="51"/>
        <v>1.9463653225959953E-2</v>
      </c>
      <c r="FK51" s="33">
        <v>0</v>
      </c>
      <c r="FL51" s="23">
        <f t="shared" si="68"/>
        <v>0</v>
      </c>
      <c r="FM51" s="23">
        <f t="shared" si="52"/>
        <v>3.8437457339067033E-2</v>
      </c>
      <c r="FN51" s="33">
        <v>175.17108849382461</v>
      </c>
      <c r="FO51" s="37">
        <v>4568.6849632690546</v>
      </c>
      <c r="FP51" s="37">
        <v>1933.8885206440468</v>
      </c>
      <c r="FQ51" s="37">
        <v>2190.4432763324862</v>
      </c>
      <c r="FR51" s="23">
        <f t="shared" si="53"/>
        <v>0.42329215872662879</v>
      </c>
      <c r="FS51" s="23">
        <f>FT51/FQ51</f>
        <v>-0.11712458316564829</v>
      </c>
      <c r="FT51" s="38">
        <f t="shared" si="55"/>
        <v>-256.5547556884394</v>
      </c>
      <c r="FU51" s="46">
        <v>2360</v>
      </c>
      <c r="FV51" s="46">
        <v>197</v>
      </c>
      <c r="FW51" s="46">
        <v>23</v>
      </c>
      <c r="FX51" s="46">
        <v>41</v>
      </c>
      <c r="FY51" s="46">
        <v>432</v>
      </c>
      <c r="FZ51" s="46">
        <v>46</v>
      </c>
      <c r="GA51" s="23">
        <f t="shared" si="56"/>
        <v>0.76153597934817685</v>
      </c>
      <c r="GB51" s="23">
        <f t="shared" si="57"/>
        <v>6.3568893191352047E-2</v>
      </c>
      <c r="GC51" s="23">
        <f t="shared" si="58"/>
        <v>7.4217489512746048E-3</v>
      </c>
      <c r="GD51" s="23">
        <f t="shared" si="59"/>
        <v>1.3230074217489512E-2</v>
      </c>
      <c r="GE51" s="23">
        <f t="shared" si="60"/>
        <v>0.1393998063891578</v>
      </c>
      <c r="GF51" s="23">
        <f t="shared" si="61"/>
        <v>1.484349790254921E-2</v>
      </c>
      <c r="GG51" s="46">
        <v>946</v>
      </c>
      <c r="GH51" s="46">
        <v>2667</v>
      </c>
      <c r="GI51" s="23">
        <f t="shared" si="62"/>
        <v>0.35470566179227597</v>
      </c>
      <c r="GJ51" s="22">
        <v>10</v>
      </c>
      <c r="GK51" s="22">
        <v>403</v>
      </c>
      <c r="GL51" s="22">
        <v>1870</v>
      </c>
      <c r="GM51" s="23">
        <f t="shared" si="63"/>
        <v>4.3802014892685062E-3</v>
      </c>
      <c r="GN51" s="23">
        <f t="shared" si="63"/>
        <v>0.17652212001752079</v>
      </c>
      <c r="GO51" s="23">
        <f t="shared" si="63"/>
        <v>0.81909767849321069</v>
      </c>
      <c r="GP51" s="68">
        <v>1876</v>
      </c>
      <c r="GQ51" s="23">
        <f t="shared" si="64"/>
        <v>0.27604473219540904</v>
      </c>
      <c r="GR51" s="17">
        <v>3.2505769999999998</v>
      </c>
      <c r="GS51" s="68">
        <v>347</v>
      </c>
      <c r="GT51" s="23">
        <f t="shared" si="65"/>
        <v>5.1059446733372572E-2</v>
      </c>
      <c r="GU51" s="18">
        <v>5</v>
      </c>
    </row>
    <row r="52" spans="1:203" x14ac:dyDescent="0.25">
      <c r="A52" s="60" t="s">
        <v>55</v>
      </c>
      <c r="B52" s="13" t="s">
        <v>103</v>
      </c>
      <c r="C52" s="62">
        <v>4.4326766484000002</v>
      </c>
      <c r="D52" s="62">
        <v>2836.9245356200004</v>
      </c>
      <c r="E52" s="13" t="s">
        <v>295</v>
      </c>
      <c r="F52" s="13" t="s">
        <v>152</v>
      </c>
      <c r="G52" s="71">
        <v>10801</v>
      </c>
      <c r="H52" s="23">
        <f t="shared" si="15"/>
        <v>8.5395752903384449E-3</v>
      </c>
      <c r="I52" s="41">
        <v>10482</v>
      </c>
      <c r="J52" s="54">
        <f t="shared" si="16"/>
        <v>319</v>
      </c>
      <c r="K52" s="23">
        <f t="shared" si="17"/>
        <v>3.0433123449723334E-2</v>
      </c>
      <c r="L52" s="54">
        <f t="shared" si="66"/>
        <v>2436.6767208022452</v>
      </c>
      <c r="M52" s="42">
        <v>10376</v>
      </c>
      <c r="N52" s="42">
        <v>10485</v>
      </c>
      <c r="O52" s="27">
        <f t="shared" si="18"/>
        <v>-109</v>
      </c>
      <c r="P52" s="23">
        <f t="shared" si="19"/>
        <v>-1.039580352885074E-2</v>
      </c>
      <c r="Q52" s="42">
        <v>3474</v>
      </c>
      <c r="R52" s="42">
        <v>6361</v>
      </c>
      <c r="S52" s="42">
        <v>344</v>
      </c>
      <c r="T52" s="42">
        <v>364</v>
      </c>
      <c r="U52" s="42">
        <v>258</v>
      </c>
      <c r="V52" s="23">
        <f t="shared" si="20"/>
        <v>0.32163688547356728</v>
      </c>
      <c r="W52" s="23">
        <f t="shared" si="21"/>
        <v>0.58892695120822147</v>
      </c>
      <c r="X52" s="23">
        <f t="shared" si="22"/>
        <v>3.1848902879363025E-2</v>
      </c>
      <c r="Y52" s="23">
        <f t="shared" si="22"/>
        <v>3.3700583279325985E-2</v>
      </c>
      <c r="Z52" s="23">
        <f t="shared" si="22"/>
        <v>2.3886677159522265E-2</v>
      </c>
      <c r="AA52" s="19">
        <v>1824</v>
      </c>
      <c r="AB52" s="19">
        <v>2193</v>
      </c>
      <c r="AC52" s="19">
        <v>3827</v>
      </c>
      <c r="AD52" s="19">
        <v>2532</v>
      </c>
      <c r="AE52" s="23">
        <f t="shared" si="23"/>
        <v>0.17579028527370855</v>
      </c>
      <c r="AF52" s="23">
        <f t="shared" si="23"/>
        <v>0.21135312259059369</v>
      </c>
      <c r="AG52" s="23">
        <f t="shared" si="23"/>
        <v>0.36883191981495761</v>
      </c>
      <c r="AH52" s="23">
        <f t="shared" si="23"/>
        <v>0.24402467232074018</v>
      </c>
      <c r="AI52" s="55">
        <v>4802</v>
      </c>
      <c r="AJ52" s="23">
        <f t="shared" si="24"/>
        <v>8.7645810176185963E-3</v>
      </c>
      <c r="AK52" s="57">
        <v>4910</v>
      </c>
      <c r="AL52" s="54">
        <f t="shared" si="25"/>
        <v>-108</v>
      </c>
      <c r="AM52" s="23">
        <f t="shared" si="26"/>
        <v>-2.1995926680244398E-2</v>
      </c>
      <c r="AN52" s="19">
        <v>2037</v>
      </c>
      <c r="AO52" s="19">
        <v>1500</v>
      </c>
      <c r="AP52" s="19">
        <v>717</v>
      </c>
      <c r="AQ52" s="19">
        <v>548</v>
      </c>
      <c r="AR52" s="23">
        <f t="shared" si="27"/>
        <v>0.42419825072886297</v>
      </c>
      <c r="AS52" s="23">
        <f t="shared" si="27"/>
        <v>0.31236984589754269</v>
      </c>
      <c r="AT52" s="23">
        <f t="shared" si="27"/>
        <v>0.14931278633902539</v>
      </c>
      <c r="AU52" s="23">
        <f t="shared" si="27"/>
        <v>0.11411911703456892</v>
      </c>
      <c r="AV52" s="19">
        <v>10056</v>
      </c>
      <c r="AW52" s="32">
        <f t="shared" si="2"/>
        <v>2.0941274468971263</v>
      </c>
      <c r="AX52" s="19">
        <v>8588</v>
      </c>
      <c r="AY52" s="19">
        <v>195</v>
      </c>
      <c r="AZ52" s="19">
        <v>671</v>
      </c>
      <c r="BA52" s="19">
        <v>113</v>
      </c>
      <c r="BB52" s="19">
        <v>252</v>
      </c>
      <c r="BC52" s="23">
        <f t="shared" si="28"/>
        <v>0.87463081780222018</v>
      </c>
      <c r="BD52" s="23">
        <f t="shared" si="28"/>
        <v>1.9859456156431407E-2</v>
      </c>
      <c r="BE52" s="23">
        <f t="shared" si="28"/>
        <v>6.8336897851105E-2</v>
      </c>
      <c r="BF52" s="23">
        <f t="shared" si="28"/>
        <v>1.150830023423974E-2</v>
      </c>
      <c r="BG52" s="23">
        <f t="shared" si="28"/>
        <v>2.5664527956003668E-2</v>
      </c>
      <c r="BH52" s="19">
        <v>7700</v>
      </c>
      <c r="BI52" s="19">
        <v>1499</v>
      </c>
      <c r="BJ52" s="19">
        <v>78</v>
      </c>
      <c r="BK52" s="19">
        <v>1099</v>
      </c>
      <c r="BL52" s="23">
        <f t="shared" si="29"/>
        <v>0.74209714726291442</v>
      </c>
      <c r="BM52" s="23">
        <f t="shared" si="30"/>
        <v>0.14446800308404009</v>
      </c>
      <c r="BN52" s="23">
        <f t="shared" si="31"/>
        <v>7.5173477255204317E-3</v>
      </c>
      <c r="BO52" s="23">
        <f t="shared" si="32"/>
        <v>0.10591750192752505</v>
      </c>
      <c r="BP52" s="30">
        <v>4090</v>
      </c>
      <c r="BQ52" s="23">
        <f t="shared" si="33"/>
        <v>5.2531126940376528E-3</v>
      </c>
      <c r="BR52" s="11">
        <v>308</v>
      </c>
      <c r="BS52" s="11">
        <v>258</v>
      </c>
      <c r="BT52" s="11">
        <v>305</v>
      </c>
      <c r="BU52" s="11">
        <v>1502</v>
      </c>
      <c r="BV52" s="11">
        <v>1211</v>
      </c>
      <c r="BW52" s="11">
        <v>506</v>
      </c>
      <c r="BX52" s="23">
        <f t="shared" si="34"/>
        <v>7.5305623471882646E-2</v>
      </c>
      <c r="BY52" s="23">
        <f t="shared" si="67"/>
        <v>6.3080684596577022E-2</v>
      </c>
      <c r="BZ52" s="23">
        <f t="shared" si="35"/>
        <v>7.45721271393643E-2</v>
      </c>
      <c r="CA52" s="23">
        <f t="shared" si="35"/>
        <v>0.36723716381418092</v>
      </c>
      <c r="CB52" s="23">
        <f t="shared" si="35"/>
        <v>0.29608801955990222</v>
      </c>
      <c r="CC52" s="23">
        <f t="shared" si="35"/>
        <v>0.12371638141809291</v>
      </c>
      <c r="CD52" s="50">
        <v>5118</v>
      </c>
      <c r="CE52" s="54">
        <f t="shared" si="36"/>
        <v>-1028</v>
      </c>
      <c r="CF52" s="23">
        <f t="shared" si="37"/>
        <v>-0.20085971082454085</v>
      </c>
      <c r="CG52" s="11">
        <v>3906</v>
      </c>
      <c r="CH52" s="11">
        <v>184</v>
      </c>
      <c r="CI52" s="11">
        <v>4972</v>
      </c>
      <c r="CJ52" s="64">
        <f t="shared" si="38"/>
        <v>-1066</v>
      </c>
      <c r="CK52" s="65">
        <f t="shared" si="39"/>
        <v>0.78559935639581657</v>
      </c>
      <c r="CL52" s="65">
        <f t="shared" si="40"/>
        <v>0.79325058184639252</v>
      </c>
      <c r="CM52" s="44">
        <v>47573</v>
      </c>
      <c r="CN52" s="11">
        <v>468</v>
      </c>
      <c r="CO52" s="11">
        <v>2263</v>
      </c>
      <c r="CP52" s="11">
        <v>2103</v>
      </c>
      <c r="CQ52" s="11">
        <v>1516</v>
      </c>
      <c r="CR52" s="11">
        <v>1218</v>
      </c>
      <c r="CS52" s="23">
        <f t="shared" si="41"/>
        <v>6.1839323467230443E-2</v>
      </c>
      <c r="CT52" s="23">
        <f t="shared" si="41"/>
        <v>0.29902219873150104</v>
      </c>
      <c r="CU52" s="23">
        <f t="shared" si="41"/>
        <v>0.27788054968287529</v>
      </c>
      <c r="CV52" s="23">
        <f t="shared" si="41"/>
        <v>0.20031712473572938</v>
      </c>
      <c r="CW52" s="23">
        <f t="shared" si="41"/>
        <v>0.16094080338266384</v>
      </c>
      <c r="CX52" s="23">
        <f t="shared" si="6"/>
        <v>8.2882132444814655E-2</v>
      </c>
      <c r="CY52" s="11">
        <v>398</v>
      </c>
      <c r="CZ52" s="23">
        <f t="shared" si="42"/>
        <v>0.11956087824351297</v>
      </c>
      <c r="DA52" s="11">
        <v>1198</v>
      </c>
      <c r="DB52" s="11">
        <v>10020</v>
      </c>
      <c r="DC52" s="11">
        <v>1919</v>
      </c>
      <c r="DD52" s="11">
        <v>1310</v>
      </c>
      <c r="DE52" s="11">
        <v>1213</v>
      </c>
      <c r="DF52" s="11">
        <v>134</v>
      </c>
      <c r="DG52" s="11">
        <v>547</v>
      </c>
      <c r="DH52" s="23">
        <f t="shared" si="43"/>
        <v>0.37458520398204176</v>
      </c>
      <c r="DI52" s="23">
        <f t="shared" si="43"/>
        <v>0.25570954518836619</v>
      </c>
      <c r="DJ52" s="23">
        <f t="shared" si="43"/>
        <v>0.23677532695686121</v>
      </c>
      <c r="DK52" s="23">
        <f t="shared" si="43"/>
        <v>2.6156548897130587E-2</v>
      </c>
      <c r="DL52" s="23">
        <f t="shared" si="43"/>
        <v>0.10677337497560023</v>
      </c>
      <c r="DM52" s="23">
        <f t="shared" si="44"/>
        <v>0.62994836488812389</v>
      </c>
      <c r="DN52" s="11">
        <v>5490</v>
      </c>
      <c r="DO52" s="11">
        <v>8715</v>
      </c>
      <c r="DP52" s="11">
        <v>7665</v>
      </c>
      <c r="DQ52" s="11">
        <v>1113</v>
      </c>
      <c r="DR52" s="11">
        <v>538</v>
      </c>
      <c r="DS52" s="11">
        <v>740</v>
      </c>
      <c r="DT52" s="23">
        <f t="shared" si="45"/>
        <v>0.76223150357995229</v>
      </c>
      <c r="DU52" s="23">
        <f t="shared" si="45"/>
        <v>0.11068019093078758</v>
      </c>
      <c r="DV52" s="23">
        <f t="shared" si="45"/>
        <v>5.3500397772474145E-2</v>
      </c>
      <c r="DW52" s="23">
        <f t="shared" si="45"/>
        <v>7.3587907716786E-2</v>
      </c>
      <c r="DX52" s="10">
        <v>5275</v>
      </c>
      <c r="DY52" s="23">
        <f t="shared" si="46"/>
        <v>8.5384310329478224E-3</v>
      </c>
      <c r="DZ52" s="20">
        <v>3100</v>
      </c>
      <c r="EA52" s="20">
        <v>1702</v>
      </c>
      <c r="EB52" s="23">
        <f t="shared" si="47"/>
        <v>0.64556434818825492</v>
      </c>
      <c r="EC52" s="23">
        <f t="shared" si="47"/>
        <v>0.35443565181174513</v>
      </c>
      <c r="ED52" s="12">
        <v>194000</v>
      </c>
      <c r="EE52" s="45">
        <v>775</v>
      </c>
      <c r="EF52" s="16">
        <v>1965</v>
      </c>
      <c r="EG52" s="16">
        <v>3422</v>
      </c>
      <c r="EH52" s="16">
        <v>73</v>
      </c>
      <c r="EI52" s="16">
        <v>80</v>
      </c>
      <c r="EJ52" s="16">
        <v>1700</v>
      </c>
      <c r="EK52" s="16">
        <v>0</v>
      </c>
      <c r="EL52" s="23">
        <f t="shared" si="48"/>
        <v>0.64872037914691938</v>
      </c>
      <c r="EM52" s="23">
        <f t="shared" si="48"/>
        <v>1.3838862559241705E-2</v>
      </c>
      <c r="EN52" s="23">
        <f t="shared" si="48"/>
        <v>1.5165876777251185E-2</v>
      </c>
      <c r="EO52" s="23">
        <f t="shared" si="48"/>
        <v>0.32227488151658767</v>
      </c>
      <c r="EP52" s="23">
        <f t="shared" si="48"/>
        <v>0</v>
      </c>
      <c r="EQ52" s="21">
        <v>4802</v>
      </c>
      <c r="ER52" s="21">
        <v>473</v>
      </c>
      <c r="ES52" s="23">
        <f t="shared" si="49"/>
        <v>0.91033175355450235</v>
      </c>
      <c r="ET52" s="23">
        <f t="shared" si="49"/>
        <v>8.9668246445497632E-2</v>
      </c>
      <c r="EU52" s="21">
        <v>108</v>
      </c>
      <c r="EV52" s="21">
        <v>2242</v>
      </c>
      <c r="EW52" s="21">
        <v>1049</v>
      </c>
      <c r="EX52" s="21">
        <v>1403</v>
      </c>
      <c r="EY52" s="23">
        <f t="shared" si="50"/>
        <v>2.2490628904623073E-2</v>
      </c>
      <c r="EZ52" s="23">
        <f t="shared" si="50"/>
        <v>0.46688879633486047</v>
      </c>
      <c r="FA52" s="23">
        <f t="shared" si="50"/>
        <v>0.21845064556434818</v>
      </c>
      <c r="FB52" s="23">
        <f t="shared" si="50"/>
        <v>0.29216992919616824</v>
      </c>
      <c r="FC52" s="33">
        <v>204602180</v>
      </c>
      <c r="FD52" s="33">
        <v>58669810</v>
      </c>
      <c r="FE52" s="33">
        <v>2899140</v>
      </c>
      <c r="FF52" s="33">
        <v>4999070</v>
      </c>
      <c r="FG52" s="23">
        <f t="shared" si="51"/>
        <v>0.75451572481046958</v>
      </c>
      <c r="FH52" s="23">
        <f t="shared" si="51"/>
        <v>0.21635788150762877</v>
      </c>
      <c r="FI52" s="23">
        <f t="shared" si="51"/>
        <v>1.0691219020379082E-2</v>
      </c>
      <c r="FJ52" s="23">
        <f t="shared" si="51"/>
        <v>1.843517466152254E-2</v>
      </c>
      <c r="FK52" s="33">
        <v>76.176799000000003</v>
      </c>
      <c r="FL52" s="23">
        <f t="shared" si="68"/>
        <v>2.6851894734433539E-2</v>
      </c>
      <c r="FM52" s="23">
        <f t="shared" si="52"/>
        <v>7.6931184048398021E-2</v>
      </c>
      <c r="FN52" s="33">
        <v>218.24796358119835</v>
      </c>
      <c r="FO52" s="37">
        <v>2822.630991735537</v>
      </c>
      <c r="FP52" s="37">
        <v>994.23609168755797</v>
      </c>
      <c r="FQ52" s="37">
        <v>1027.6620419789626</v>
      </c>
      <c r="FR52" s="23">
        <f t="shared" si="53"/>
        <v>0.35223736102898701</v>
      </c>
      <c r="FS52" s="23">
        <f t="shared" si="54"/>
        <v>-3.2526208934443572E-2</v>
      </c>
      <c r="FT52" s="38">
        <f t="shared" si="55"/>
        <v>-33.425950291404661</v>
      </c>
      <c r="FU52" s="46">
        <v>3998</v>
      </c>
      <c r="FV52" s="46">
        <v>305</v>
      </c>
      <c r="FW52" s="46">
        <v>160</v>
      </c>
      <c r="FX52" s="46">
        <v>85</v>
      </c>
      <c r="FY52" s="46">
        <v>382</v>
      </c>
      <c r="FZ52" s="46">
        <v>39</v>
      </c>
      <c r="GA52" s="23">
        <f t="shared" si="56"/>
        <v>0.80458844837995569</v>
      </c>
      <c r="GB52" s="23">
        <f t="shared" si="57"/>
        <v>6.1380559468705978E-2</v>
      </c>
      <c r="GC52" s="23">
        <f t="shared" si="58"/>
        <v>3.2199637754075264E-2</v>
      </c>
      <c r="GD52" s="23">
        <f t="shared" si="59"/>
        <v>1.7106057556852485E-2</v>
      </c>
      <c r="GE52" s="23">
        <f t="shared" si="60"/>
        <v>7.6876635137854699E-2</v>
      </c>
      <c r="GF52" s="23">
        <f t="shared" si="61"/>
        <v>7.8486617025558467E-3</v>
      </c>
      <c r="GG52" s="46">
        <v>1681</v>
      </c>
      <c r="GH52" s="46">
        <v>4587</v>
      </c>
      <c r="GI52" s="23">
        <f t="shared" si="62"/>
        <v>0.36647045999563987</v>
      </c>
      <c r="GJ52" s="22">
        <v>559</v>
      </c>
      <c r="GK52" s="22">
        <v>2114</v>
      </c>
      <c r="GL52" s="22">
        <v>2129</v>
      </c>
      <c r="GM52" s="23">
        <f t="shared" si="63"/>
        <v>0.11640982923781758</v>
      </c>
      <c r="GN52" s="23">
        <f t="shared" si="63"/>
        <v>0.44023323615160348</v>
      </c>
      <c r="GO52" s="23">
        <f t="shared" si="63"/>
        <v>0.4433569346105789</v>
      </c>
      <c r="GP52" s="68">
        <v>601</v>
      </c>
      <c r="GQ52" s="23">
        <f t="shared" si="64"/>
        <v>5.5642996018887142E-2</v>
      </c>
      <c r="GR52" s="17">
        <v>0.50471100000000002</v>
      </c>
      <c r="GS52" s="68">
        <v>5529</v>
      </c>
      <c r="GT52" s="23">
        <f t="shared" si="65"/>
        <v>0.51189704656976209</v>
      </c>
      <c r="GU52" s="18">
        <v>62</v>
      </c>
    </row>
    <row r="53" spans="1:203" x14ac:dyDescent="0.25">
      <c r="A53" s="60" t="s">
        <v>56</v>
      </c>
      <c r="B53" s="13" t="s">
        <v>102</v>
      </c>
      <c r="C53" s="62">
        <v>4.7295543438000003</v>
      </c>
      <c r="D53" s="62">
        <v>3026.9270295900001</v>
      </c>
      <c r="E53" s="13" t="s">
        <v>295</v>
      </c>
      <c r="F53" s="13" t="s">
        <v>151</v>
      </c>
      <c r="G53" s="71">
        <v>21755</v>
      </c>
      <c r="H53" s="23">
        <f t="shared" si="15"/>
        <v>1.7200116696723715E-2</v>
      </c>
      <c r="I53" s="41">
        <v>20405</v>
      </c>
      <c r="J53" s="54">
        <f t="shared" si="16"/>
        <v>1350</v>
      </c>
      <c r="K53" s="23">
        <f t="shared" si="17"/>
        <v>6.6160254839500124E-2</v>
      </c>
      <c r="L53" s="54">
        <f t="shared" si="66"/>
        <v>4599.7991393245647</v>
      </c>
      <c r="M53" s="42">
        <v>20115</v>
      </c>
      <c r="N53" s="42">
        <v>20187</v>
      </c>
      <c r="O53" s="27">
        <f t="shared" si="18"/>
        <v>-72</v>
      </c>
      <c r="P53" s="23">
        <f t="shared" si="19"/>
        <v>-3.5666518056174765E-3</v>
      </c>
      <c r="Q53" s="42">
        <v>19546</v>
      </c>
      <c r="R53" s="42">
        <v>278</v>
      </c>
      <c r="S53" s="42">
        <v>519</v>
      </c>
      <c r="T53" s="42">
        <v>706</v>
      </c>
      <c r="U53" s="42">
        <v>706</v>
      </c>
      <c r="V53" s="23">
        <f t="shared" si="20"/>
        <v>0.89846012410940013</v>
      </c>
      <c r="W53" s="23">
        <f t="shared" si="21"/>
        <v>1.2778671569754079E-2</v>
      </c>
      <c r="X53" s="23">
        <f t="shared" si="22"/>
        <v>2.3856584693173984E-2</v>
      </c>
      <c r="Y53" s="23">
        <f t="shared" si="22"/>
        <v>3.24523098138359E-2</v>
      </c>
      <c r="Z53" s="23">
        <f t="shared" si="22"/>
        <v>3.24523098138359E-2</v>
      </c>
      <c r="AA53" s="19">
        <v>4651</v>
      </c>
      <c r="AB53" s="19">
        <v>3267</v>
      </c>
      <c r="AC53" s="19">
        <v>7428</v>
      </c>
      <c r="AD53" s="19">
        <v>4769</v>
      </c>
      <c r="AE53" s="23">
        <f t="shared" si="23"/>
        <v>0.23122048222719363</v>
      </c>
      <c r="AF53" s="23">
        <f t="shared" si="23"/>
        <v>0.16241610738255033</v>
      </c>
      <c r="AG53" s="23">
        <f t="shared" si="23"/>
        <v>0.36927665920954511</v>
      </c>
      <c r="AH53" s="23">
        <f t="shared" si="23"/>
        <v>0.2370867511807109</v>
      </c>
      <c r="AI53" s="55">
        <v>9001</v>
      </c>
      <c r="AJ53" s="23">
        <f t="shared" si="24"/>
        <v>1.6428570124861513E-2</v>
      </c>
      <c r="AK53" s="57">
        <v>8958</v>
      </c>
      <c r="AL53" s="54">
        <f t="shared" si="25"/>
        <v>43</v>
      </c>
      <c r="AM53" s="23">
        <f t="shared" si="26"/>
        <v>4.8001786112971644E-3</v>
      </c>
      <c r="AN53" s="19">
        <v>3434</v>
      </c>
      <c r="AO53" s="19">
        <v>2982</v>
      </c>
      <c r="AP53" s="19">
        <v>1089</v>
      </c>
      <c r="AQ53" s="19">
        <v>1496</v>
      </c>
      <c r="AR53" s="23">
        <f t="shared" si="27"/>
        <v>0.38151316520386624</v>
      </c>
      <c r="AS53" s="23">
        <f t="shared" si="27"/>
        <v>0.33129652260859904</v>
      </c>
      <c r="AT53" s="23">
        <f t="shared" si="27"/>
        <v>0.12098655704921675</v>
      </c>
      <c r="AU53" s="23">
        <f t="shared" si="27"/>
        <v>0.16620375513831798</v>
      </c>
      <c r="AV53" s="19">
        <v>19821</v>
      </c>
      <c r="AW53" s="32">
        <f t="shared" si="2"/>
        <v>2.2020886568159095</v>
      </c>
      <c r="AX53" s="19">
        <v>17022</v>
      </c>
      <c r="AY53" s="19">
        <v>159</v>
      </c>
      <c r="AZ53" s="19">
        <v>1086</v>
      </c>
      <c r="BA53" s="19">
        <v>91</v>
      </c>
      <c r="BB53" s="19">
        <v>445</v>
      </c>
      <c r="BC53" s="23">
        <f t="shared" si="28"/>
        <v>0.90528107216933473</v>
      </c>
      <c r="BD53" s="23">
        <f t="shared" si="28"/>
        <v>8.4560974312609689E-3</v>
      </c>
      <c r="BE53" s="23">
        <f t="shared" si="28"/>
        <v>5.7756740945593792E-2</v>
      </c>
      <c r="BF53" s="23">
        <f t="shared" si="28"/>
        <v>4.8396532468223154E-3</v>
      </c>
      <c r="BG53" s="23">
        <f t="shared" si="28"/>
        <v>2.3666436206988245E-2</v>
      </c>
      <c r="BH53" s="19">
        <v>14975</v>
      </c>
      <c r="BI53" s="19">
        <v>3465</v>
      </c>
      <c r="BJ53" s="19">
        <v>182</v>
      </c>
      <c r="BK53" s="19">
        <v>1493</v>
      </c>
      <c r="BL53" s="23">
        <f t="shared" si="29"/>
        <v>0.74446930151628143</v>
      </c>
      <c r="BM53" s="23">
        <f t="shared" si="30"/>
        <v>0.17225950782997762</v>
      </c>
      <c r="BN53" s="23">
        <f t="shared" si="31"/>
        <v>9.0479741486452891E-3</v>
      </c>
      <c r="BO53" s="23">
        <f t="shared" si="32"/>
        <v>7.4223216505095696E-2</v>
      </c>
      <c r="BP53" s="30">
        <v>8011</v>
      </c>
      <c r="BQ53" s="23">
        <f t="shared" si="33"/>
        <v>1.0289165230302112E-2</v>
      </c>
      <c r="BR53" s="11">
        <v>181</v>
      </c>
      <c r="BS53" s="11">
        <v>512</v>
      </c>
      <c r="BT53" s="11">
        <v>1072</v>
      </c>
      <c r="BU53" s="11">
        <v>1794</v>
      </c>
      <c r="BV53" s="11">
        <v>1939</v>
      </c>
      <c r="BW53" s="11">
        <v>2513</v>
      </c>
      <c r="BX53" s="23">
        <f t="shared" si="34"/>
        <v>2.2593933341655225E-2</v>
      </c>
      <c r="BY53" s="23">
        <f t="shared" si="67"/>
        <v>6.3912120833853447E-2</v>
      </c>
      <c r="BZ53" s="23">
        <f t="shared" si="35"/>
        <v>0.13381600299588067</v>
      </c>
      <c r="CA53" s="23">
        <f t="shared" si="35"/>
        <v>0.22394207964049431</v>
      </c>
      <c r="CB53" s="23">
        <f t="shared" si="35"/>
        <v>0.24204219198601923</v>
      </c>
      <c r="CC53" s="23">
        <f t="shared" si="35"/>
        <v>0.31369367120209712</v>
      </c>
      <c r="CD53" s="50">
        <v>7717</v>
      </c>
      <c r="CE53" s="54">
        <f t="shared" si="36"/>
        <v>294</v>
      </c>
      <c r="CF53" s="23">
        <f t="shared" si="37"/>
        <v>3.8097706362576131E-2</v>
      </c>
      <c r="CG53" s="11">
        <v>7086</v>
      </c>
      <c r="CH53" s="11">
        <v>925</v>
      </c>
      <c r="CI53" s="11">
        <v>8955</v>
      </c>
      <c r="CJ53" s="64">
        <f t="shared" si="38"/>
        <v>-1869</v>
      </c>
      <c r="CK53" s="65">
        <f t="shared" si="39"/>
        <v>0.79128978224455615</v>
      </c>
      <c r="CL53" s="65">
        <f t="shared" si="40"/>
        <v>0.81082995951417003</v>
      </c>
      <c r="CM53" s="44">
        <v>81370</v>
      </c>
      <c r="CN53" s="11">
        <v>299</v>
      </c>
      <c r="CO53" s="11">
        <v>2183</v>
      </c>
      <c r="CP53" s="11">
        <v>2893</v>
      </c>
      <c r="CQ53" s="11">
        <v>4591</v>
      </c>
      <c r="CR53" s="11">
        <v>4604</v>
      </c>
      <c r="CS53" s="23">
        <f t="shared" si="41"/>
        <v>2.0521619766643788E-2</v>
      </c>
      <c r="CT53" s="23">
        <f t="shared" si="41"/>
        <v>0.14982841455044613</v>
      </c>
      <c r="CU53" s="23">
        <f t="shared" si="41"/>
        <v>0.19855868222374742</v>
      </c>
      <c r="CV53" s="23">
        <f t="shared" si="41"/>
        <v>0.31509951956074123</v>
      </c>
      <c r="CW53" s="23">
        <f t="shared" si="41"/>
        <v>0.31599176389842143</v>
      </c>
      <c r="CX53" s="23">
        <f t="shared" si="6"/>
        <v>0.11032107543606266</v>
      </c>
      <c r="CY53" s="11">
        <v>993</v>
      </c>
      <c r="CZ53" s="23">
        <f t="shared" si="42"/>
        <v>5.3882246102618436E-2</v>
      </c>
      <c r="DA53" s="11">
        <v>1068</v>
      </c>
      <c r="DB53" s="11">
        <v>19821</v>
      </c>
      <c r="DC53" s="11">
        <v>6269</v>
      </c>
      <c r="DD53" s="11">
        <v>632</v>
      </c>
      <c r="DE53" s="11">
        <v>2048</v>
      </c>
      <c r="DF53" s="11">
        <v>287</v>
      </c>
      <c r="DG53" s="11">
        <v>556</v>
      </c>
      <c r="DH53" s="23">
        <f t="shared" si="43"/>
        <v>0.64021650326797386</v>
      </c>
      <c r="DI53" s="23">
        <f t="shared" si="43"/>
        <v>6.4542483660130726E-2</v>
      </c>
      <c r="DJ53" s="23">
        <f t="shared" si="43"/>
        <v>0.20915032679738563</v>
      </c>
      <c r="DK53" s="23">
        <f t="shared" si="43"/>
        <v>2.9309640522875817E-2</v>
      </c>
      <c r="DL53" s="23">
        <f t="shared" si="43"/>
        <v>5.6781045751633986E-2</v>
      </c>
      <c r="DM53" s="23">
        <f t="shared" si="44"/>
        <v>0.63730373920171512</v>
      </c>
      <c r="DN53" s="11">
        <v>10107</v>
      </c>
      <c r="DO53" s="11">
        <v>15859</v>
      </c>
      <c r="DP53" s="11">
        <v>16687</v>
      </c>
      <c r="DQ53" s="11">
        <v>1666</v>
      </c>
      <c r="DR53" s="11">
        <v>589</v>
      </c>
      <c r="DS53" s="11">
        <v>879</v>
      </c>
      <c r="DT53" s="23">
        <f t="shared" si="45"/>
        <v>0.84188486958276576</v>
      </c>
      <c r="DU53" s="23">
        <f t="shared" si="45"/>
        <v>8.4052267796781197E-2</v>
      </c>
      <c r="DV53" s="23">
        <f t="shared" si="45"/>
        <v>2.9715957822511477E-2</v>
      </c>
      <c r="DW53" s="23">
        <f t="shared" si="45"/>
        <v>4.434690479794158E-2</v>
      </c>
      <c r="DX53" s="10">
        <v>9696</v>
      </c>
      <c r="DY53" s="23">
        <f t="shared" si="46"/>
        <v>1.56945265015094E-2</v>
      </c>
      <c r="DZ53" s="20">
        <v>6476</v>
      </c>
      <c r="EA53" s="20">
        <v>2525</v>
      </c>
      <c r="EB53" s="23">
        <f t="shared" si="47"/>
        <v>0.71947561382068659</v>
      </c>
      <c r="EC53" s="23">
        <f t="shared" si="47"/>
        <v>0.28052438617931341</v>
      </c>
      <c r="ED53" s="12">
        <v>365000</v>
      </c>
      <c r="EE53" s="45">
        <v>898</v>
      </c>
      <c r="EF53" s="16">
        <v>1957</v>
      </c>
      <c r="EG53" s="16">
        <v>6385</v>
      </c>
      <c r="EH53" s="16">
        <v>308</v>
      </c>
      <c r="EI53" s="16">
        <v>855</v>
      </c>
      <c r="EJ53" s="16">
        <v>2140</v>
      </c>
      <c r="EK53" s="16">
        <v>8</v>
      </c>
      <c r="EL53" s="23">
        <f t="shared" si="48"/>
        <v>0.65851897689768979</v>
      </c>
      <c r="EM53" s="23">
        <f t="shared" si="48"/>
        <v>3.1765676567656768E-2</v>
      </c>
      <c r="EN53" s="23">
        <f t="shared" si="48"/>
        <v>8.8180693069306926E-2</v>
      </c>
      <c r="EO53" s="23">
        <f t="shared" si="48"/>
        <v>0.2207095709570957</v>
      </c>
      <c r="EP53" s="23">
        <f t="shared" si="48"/>
        <v>8.2508250825082509E-4</v>
      </c>
      <c r="EQ53" s="21">
        <v>9001</v>
      </c>
      <c r="ER53" s="21">
        <v>695</v>
      </c>
      <c r="ES53" s="23">
        <f t="shared" si="49"/>
        <v>0.92832095709570961</v>
      </c>
      <c r="ET53" s="23">
        <f t="shared" si="49"/>
        <v>7.1679042904290433E-2</v>
      </c>
      <c r="EU53" s="21">
        <v>532</v>
      </c>
      <c r="EV53" s="21">
        <v>3916</v>
      </c>
      <c r="EW53" s="21">
        <v>2036</v>
      </c>
      <c r="EX53" s="21">
        <v>2517</v>
      </c>
      <c r="EY53" s="23">
        <f t="shared" si="50"/>
        <v>5.9104543939562271E-2</v>
      </c>
      <c r="EZ53" s="23">
        <f t="shared" si="50"/>
        <v>0.43506277080324407</v>
      </c>
      <c r="FA53" s="23">
        <f t="shared" si="50"/>
        <v>0.22619708921230974</v>
      </c>
      <c r="FB53" s="23">
        <f t="shared" si="50"/>
        <v>0.27963559604488392</v>
      </c>
      <c r="FC53" s="33">
        <v>906497710</v>
      </c>
      <c r="FD53" s="33">
        <v>123490310</v>
      </c>
      <c r="FE53" s="33">
        <v>2525030</v>
      </c>
      <c r="FF53" s="33">
        <v>12606040</v>
      </c>
      <c r="FG53" s="23">
        <f t="shared" si="51"/>
        <v>0.86736307725466966</v>
      </c>
      <c r="FH53" s="23">
        <f t="shared" si="51"/>
        <v>0.11815907984227902</v>
      </c>
      <c r="FI53" s="23">
        <f t="shared" si="51"/>
        <v>2.4160213167668766E-3</v>
      </c>
      <c r="FJ53" s="23">
        <f t="shared" si="51"/>
        <v>1.2061821586284487E-2</v>
      </c>
      <c r="FK53" s="33">
        <v>156.20760899999999</v>
      </c>
      <c r="FL53" s="23">
        <f t="shared" si="68"/>
        <v>5.1606004199301246E-2</v>
      </c>
      <c r="FM53" s="23">
        <f t="shared" si="52"/>
        <v>4.5292883479663225E-2</v>
      </c>
      <c r="FN53" s="33">
        <v>137.098253252663</v>
      </c>
      <c r="FO53" s="37">
        <v>2991.9884297520662</v>
      </c>
      <c r="FP53" s="37">
        <v>923.4517984961567</v>
      </c>
      <c r="FQ53" s="37">
        <v>970.38293399337999</v>
      </c>
      <c r="FR53" s="23">
        <f t="shared" si="53"/>
        <v>0.30864150051966588</v>
      </c>
      <c r="FS53" s="23">
        <f t="shared" si="54"/>
        <v>-4.836352109377004E-2</v>
      </c>
      <c r="FT53" s="38">
        <f t="shared" si="55"/>
        <v>-46.931135497223295</v>
      </c>
      <c r="FU53" s="46">
        <v>7461</v>
      </c>
      <c r="FV53" s="46">
        <v>676</v>
      </c>
      <c r="FW53" s="46">
        <v>296</v>
      </c>
      <c r="FX53" s="46">
        <v>80</v>
      </c>
      <c r="FY53" s="46">
        <v>1165</v>
      </c>
      <c r="FZ53" s="46">
        <v>53</v>
      </c>
      <c r="GA53" s="23">
        <f t="shared" si="56"/>
        <v>0.76672489980474767</v>
      </c>
      <c r="GB53" s="23">
        <f t="shared" si="57"/>
        <v>6.946870825197822E-2</v>
      </c>
      <c r="GC53" s="23">
        <f t="shared" si="58"/>
        <v>3.0418250950570342E-2</v>
      </c>
      <c r="GD53" s="23">
        <f t="shared" si="59"/>
        <v>8.221148905559552E-3</v>
      </c>
      <c r="GE53" s="23">
        <f t="shared" si="60"/>
        <v>0.11972048093721098</v>
      </c>
      <c r="GF53" s="23">
        <f t="shared" si="61"/>
        <v>5.4465111499332032E-3</v>
      </c>
      <c r="GG53" s="46">
        <v>2861</v>
      </c>
      <c r="GH53" s="46">
        <v>8566</v>
      </c>
      <c r="GI53" s="23">
        <f t="shared" si="62"/>
        <v>0.33399486341349521</v>
      </c>
      <c r="GJ53" s="22">
        <v>686</v>
      </c>
      <c r="GK53" s="22">
        <v>3634</v>
      </c>
      <c r="GL53" s="22">
        <v>4681</v>
      </c>
      <c r="GM53" s="23">
        <f t="shared" si="63"/>
        <v>7.6213754027330299E-2</v>
      </c>
      <c r="GN53" s="23">
        <f t="shared" si="63"/>
        <v>0.40373291856460392</v>
      </c>
      <c r="GO53" s="23">
        <f t="shared" si="63"/>
        <v>0.52005332740806576</v>
      </c>
      <c r="GP53" s="68">
        <v>3502</v>
      </c>
      <c r="GQ53" s="23">
        <f t="shared" si="64"/>
        <v>0.16097448862330499</v>
      </c>
      <c r="GR53" s="17">
        <v>1.0002310000000001</v>
      </c>
      <c r="GS53" s="68">
        <v>17088</v>
      </c>
      <c r="GT53" s="23">
        <f t="shared" si="65"/>
        <v>0.78547460353941623</v>
      </c>
      <c r="GU53" s="18">
        <v>98</v>
      </c>
    </row>
    <row r="54" spans="1:203" x14ac:dyDescent="0.25">
      <c r="A54" s="60" t="s">
        <v>57</v>
      </c>
      <c r="B54" s="13" t="s">
        <v>101</v>
      </c>
      <c r="C54" s="62">
        <v>4.9011638247000002</v>
      </c>
      <c r="D54" s="62">
        <v>3136.7575418350002</v>
      </c>
      <c r="E54" s="13" t="s">
        <v>295</v>
      </c>
      <c r="F54" s="13" t="s">
        <v>151</v>
      </c>
      <c r="G54" s="71">
        <v>11720</v>
      </c>
      <c r="H54" s="23">
        <f t="shared" si="15"/>
        <v>9.2661626148288646E-3</v>
      </c>
      <c r="I54" s="41">
        <v>11690</v>
      </c>
      <c r="J54" s="54">
        <f t="shared" si="16"/>
        <v>30</v>
      </c>
      <c r="K54" s="23">
        <f t="shared" si="17"/>
        <v>2.5662959794696323E-3</v>
      </c>
      <c r="L54" s="54">
        <f t="shared" si="66"/>
        <v>2391.2687719059013</v>
      </c>
      <c r="M54" s="42">
        <v>11597</v>
      </c>
      <c r="N54" s="42">
        <v>11716</v>
      </c>
      <c r="O54" s="27">
        <f t="shared" si="18"/>
        <v>-119</v>
      </c>
      <c r="P54" s="23">
        <f t="shared" si="19"/>
        <v>-1.0157050187777399E-2</v>
      </c>
      <c r="Q54" s="42">
        <v>10457</v>
      </c>
      <c r="R54" s="42">
        <v>227</v>
      </c>
      <c r="S54" s="42">
        <v>357</v>
      </c>
      <c r="T54" s="42">
        <v>351</v>
      </c>
      <c r="U54" s="42">
        <v>328</v>
      </c>
      <c r="V54" s="23">
        <f t="shared" si="20"/>
        <v>0.8922354948805461</v>
      </c>
      <c r="W54" s="23">
        <f t="shared" si="21"/>
        <v>1.9368600682593856E-2</v>
      </c>
      <c r="X54" s="23">
        <f t="shared" si="22"/>
        <v>3.0460750853242322E-2</v>
      </c>
      <c r="Y54" s="23">
        <f t="shared" si="22"/>
        <v>2.9948805460750853E-2</v>
      </c>
      <c r="Z54" s="23">
        <f t="shared" si="22"/>
        <v>2.7986348122866895E-2</v>
      </c>
      <c r="AA54" s="19">
        <v>1686</v>
      </c>
      <c r="AB54" s="19">
        <v>2216</v>
      </c>
      <c r="AC54" s="19">
        <v>4734</v>
      </c>
      <c r="AD54" s="19">
        <v>2961</v>
      </c>
      <c r="AE54" s="23">
        <f t="shared" si="23"/>
        <v>0.14538242648960939</v>
      </c>
      <c r="AF54" s="23">
        <f t="shared" si="23"/>
        <v>0.19108390100888162</v>
      </c>
      <c r="AG54" s="23">
        <f t="shared" si="23"/>
        <v>0.40820901957402778</v>
      </c>
      <c r="AH54" s="23">
        <f t="shared" si="23"/>
        <v>0.25532465292748124</v>
      </c>
      <c r="AI54" s="55">
        <v>4960</v>
      </c>
      <c r="AJ54" s="23">
        <f t="shared" si="24"/>
        <v>9.0529616508513624E-3</v>
      </c>
      <c r="AK54" s="57">
        <v>4872</v>
      </c>
      <c r="AL54" s="54">
        <f t="shared" si="25"/>
        <v>88</v>
      </c>
      <c r="AM54" s="23">
        <f t="shared" si="26"/>
        <v>1.8062397372742199E-2</v>
      </c>
      <c r="AN54" s="19">
        <v>1292</v>
      </c>
      <c r="AO54" s="19">
        <v>2015</v>
      </c>
      <c r="AP54" s="19">
        <v>678</v>
      </c>
      <c r="AQ54" s="19">
        <v>975</v>
      </c>
      <c r="AR54" s="23">
        <f t="shared" si="27"/>
        <v>0.26048387096774195</v>
      </c>
      <c r="AS54" s="23">
        <f t="shared" si="27"/>
        <v>0.40625</v>
      </c>
      <c r="AT54" s="23">
        <f t="shared" si="27"/>
        <v>0.13669354838709677</v>
      </c>
      <c r="AU54" s="23">
        <f t="shared" si="27"/>
        <v>0.19657258064516128</v>
      </c>
      <c r="AV54" s="19">
        <v>11581</v>
      </c>
      <c r="AW54" s="32">
        <f t="shared" si="2"/>
        <v>2.3348790322580646</v>
      </c>
      <c r="AX54" s="19">
        <v>9568</v>
      </c>
      <c r="AY54" s="19">
        <v>79</v>
      </c>
      <c r="AZ54" s="19">
        <v>826</v>
      </c>
      <c r="BA54" s="19">
        <v>309</v>
      </c>
      <c r="BB54" s="19">
        <v>162</v>
      </c>
      <c r="BC54" s="23">
        <f t="shared" si="28"/>
        <v>0.8742690058479532</v>
      </c>
      <c r="BD54" s="23">
        <f t="shared" si="28"/>
        <v>7.2185672514619879E-3</v>
      </c>
      <c r="BE54" s="23">
        <f t="shared" si="28"/>
        <v>7.5475146198830403E-2</v>
      </c>
      <c r="BF54" s="23">
        <f t="shared" si="28"/>
        <v>2.8234649122807019E-2</v>
      </c>
      <c r="BG54" s="23">
        <f t="shared" si="28"/>
        <v>1.4802631578947368E-2</v>
      </c>
      <c r="BH54" s="19">
        <v>9239</v>
      </c>
      <c r="BI54" s="19">
        <v>1221</v>
      </c>
      <c r="BJ54" s="19">
        <v>121</v>
      </c>
      <c r="BK54" s="19">
        <v>1016</v>
      </c>
      <c r="BL54" s="23">
        <f t="shared" si="29"/>
        <v>0.79667155298784165</v>
      </c>
      <c r="BM54" s="23">
        <f t="shared" si="30"/>
        <v>0.10528584978873846</v>
      </c>
      <c r="BN54" s="23">
        <f t="shared" si="31"/>
        <v>1.0433732861947055E-2</v>
      </c>
      <c r="BO54" s="23">
        <f t="shared" si="32"/>
        <v>8.7608864361472791E-2</v>
      </c>
      <c r="BP54" s="30">
        <v>4151</v>
      </c>
      <c r="BQ54" s="23">
        <f t="shared" si="33"/>
        <v>5.3314598515770894E-3</v>
      </c>
      <c r="BR54" s="11">
        <v>51</v>
      </c>
      <c r="BS54" s="11">
        <v>1099</v>
      </c>
      <c r="BT54" s="11">
        <v>1505</v>
      </c>
      <c r="BU54" s="11">
        <v>422</v>
      </c>
      <c r="BV54" s="11">
        <v>359</v>
      </c>
      <c r="BW54" s="11">
        <v>715</v>
      </c>
      <c r="BX54" s="23">
        <f t="shared" si="34"/>
        <v>1.2286196097325945E-2</v>
      </c>
      <c r="BY54" s="23">
        <f t="shared" si="67"/>
        <v>0.26475548060708265</v>
      </c>
      <c r="BZ54" s="23">
        <f t="shared" si="35"/>
        <v>0.36256323777403038</v>
      </c>
      <c r="CA54" s="23">
        <f t="shared" si="35"/>
        <v>0.10166225006022646</v>
      </c>
      <c r="CB54" s="23">
        <f t="shared" si="35"/>
        <v>8.6485184292941455E-2</v>
      </c>
      <c r="CC54" s="23">
        <f t="shared" si="35"/>
        <v>0.17224765116839316</v>
      </c>
      <c r="CD54" s="50">
        <v>3620</v>
      </c>
      <c r="CE54" s="54">
        <f t="shared" si="36"/>
        <v>531</v>
      </c>
      <c r="CF54" s="23">
        <f t="shared" si="37"/>
        <v>0.14668508287292817</v>
      </c>
      <c r="CG54" s="11">
        <v>4014</v>
      </c>
      <c r="CH54" s="11">
        <v>137</v>
      </c>
      <c r="CI54" s="11">
        <v>6187</v>
      </c>
      <c r="CJ54" s="64">
        <f t="shared" si="38"/>
        <v>-2173</v>
      </c>
      <c r="CK54" s="65">
        <f t="shared" si="39"/>
        <v>0.64877969936964608</v>
      </c>
      <c r="CL54" s="65">
        <f t="shared" si="40"/>
        <v>0.65638836179633142</v>
      </c>
      <c r="CM54" s="44">
        <v>81128</v>
      </c>
      <c r="CN54" s="11">
        <v>367</v>
      </c>
      <c r="CO54" s="11">
        <v>2823</v>
      </c>
      <c r="CP54" s="11">
        <v>2755</v>
      </c>
      <c r="CQ54" s="11">
        <v>2248</v>
      </c>
      <c r="CR54" s="11">
        <v>1002</v>
      </c>
      <c r="CS54" s="23">
        <f t="shared" si="41"/>
        <v>3.9912996193583468E-2</v>
      </c>
      <c r="CT54" s="23">
        <f t="shared" si="41"/>
        <v>0.30701468189233277</v>
      </c>
      <c r="CU54" s="23">
        <f t="shared" si="41"/>
        <v>0.29961935834692766</v>
      </c>
      <c r="CV54" s="23">
        <f t="shared" si="41"/>
        <v>0.24448069603045133</v>
      </c>
      <c r="CW54" s="23">
        <f t="shared" si="41"/>
        <v>0.10897226753670473</v>
      </c>
      <c r="CX54" s="23">
        <f t="shared" si="6"/>
        <v>0.10020161290322581</v>
      </c>
      <c r="CY54" s="11">
        <v>497</v>
      </c>
      <c r="CZ54" s="23">
        <f t="shared" si="42"/>
        <v>4.9455300017292064E-2</v>
      </c>
      <c r="DA54" s="11">
        <v>572</v>
      </c>
      <c r="DB54" s="11">
        <v>11566</v>
      </c>
      <c r="DC54" s="11">
        <v>2898</v>
      </c>
      <c r="DD54" s="11">
        <v>472</v>
      </c>
      <c r="DE54" s="11">
        <v>1217</v>
      </c>
      <c r="DF54" s="11">
        <v>306</v>
      </c>
      <c r="DG54" s="11">
        <v>785</v>
      </c>
      <c r="DH54" s="23">
        <f t="shared" si="43"/>
        <v>0.51039098274040151</v>
      </c>
      <c r="DI54" s="23">
        <f t="shared" si="43"/>
        <v>8.3127861923212393E-2</v>
      </c>
      <c r="DJ54" s="23">
        <f t="shared" si="43"/>
        <v>0.21433603381472349</v>
      </c>
      <c r="DK54" s="23">
        <f t="shared" si="43"/>
        <v>5.3892215568862277E-2</v>
      </c>
      <c r="DL54" s="23">
        <f t="shared" si="43"/>
        <v>0.13825290595280029</v>
      </c>
      <c r="DM54" s="23">
        <f t="shared" si="44"/>
        <v>0.59724990035870862</v>
      </c>
      <c r="DN54" s="11">
        <v>5994</v>
      </c>
      <c r="DO54" s="11">
        <v>10036</v>
      </c>
      <c r="DP54" s="11">
        <v>9799</v>
      </c>
      <c r="DQ54" s="11">
        <v>933</v>
      </c>
      <c r="DR54" s="11">
        <v>193</v>
      </c>
      <c r="DS54" s="11">
        <v>656</v>
      </c>
      <c r="DT54" s="23">
        <f t="shared" si="45"/>
        <v>0.84612727743718164</v>
      </c>
      <c r="DU54" s="23">
        <f t="shared" si="45"/>
        <v>8.0562991106122098E-2</v>
      </c>
      <c r="DV54" s="23">
        <f t="shared" si="45"/>
        <v>1.6665227527847336E-2</v>
      </c>
      <c r="DW54" s="23">
        <f t="shared" si="45"/>
        <v>5.6644503928848976E-2</v>
      </c>
      <c r="DX54" s="10">
        <v>5145</v>
      </c>
      <c r="DY54" s="23">
        <f t="shared" si="46"/>
        <v>8.3280052444581129E-3</v>
      </c>
      <c r="DZ54" s="20">
        <v>4549</v>
      </c>
      <c r="EA54" s="20">
        <v>411</v>
      </c>
      <c r="EB54" s="23">
        <f t="shared" si="47"/>
        <v>0.91713709677419353</v>
      </c>
      <c r="EC54" s="23">
        <f t="shared" si="47"/>
        <v>8.2862903225806459E-2</v>
      </c>
      <c r="ED54" s="12">
        <v>245000</v>
      </c>
      <c r="EE54" s="45">
        <v>1234</v>
      </c>
      <c r="EF54" s="16">
        <v>1966</v>
      </c>
      <c r="EG54" s="16">
        <v>5082</v>
      </c>
      <c r="EH54" s="16">
        <v>40</v>
      </c>
      <c r="EI54" s="16">
        <v>16</v>
      </c>
      <c r="EJ54" s="16">
        <v>7</v>
      </c>
      <c r="EK54" s="16">
        <v>0</v>
      </c>
      <c r="EL54" s="23">
        <f t="shared" si="48"/>
        <v>0.98775510204081629</v>
      </c>
      <c r="EM54" s="23">
        <f t="shared" si="48"/>
        <v>7.7745383867832843E-3</v>
      </c>
      <c r="EN54" s="23">
        <f t="shared" si="48"/>
        <v>3.109815354713314E-3</v>
      </c>
      <c r="EO54" s="23">
        <f t="shared" si="48"/>
        <v>1.3605442176870747E-3</v>
      </c>
      <c r="EP54" s="23">
        <f t="shared" si="48"/>
        <v>0</v>
      </c>
      <c r="EQ54" s="21">
        <v>4960</v>
      </c>
      <c r="ER54" s="21">
        <v>185</v>
      </c>
      <c r="ES54" s="23">
        <f t="shared" si="49"/>
        <v>0.96404275996112732</v>
      </c>
      <c r="ET54" s="23">
        <f t="shared" si="49"/>
        <v>3.5957240038872691E-2</v>
      </c>
      <c r="EU54" s="21">
        <v>36</v>
      </c>
      <c r="EV54" s="21">
        <v>1524</v>
      </c>
      <c r="EW54" s="21">
        <v>1286</v>
      </c>
      <c r="EX54" s="21">
        <v>2114</v>
      </c>
      <c r="EY54" s="23">
        <f t="shared" si="50"/>
        <v>7.2580645161290326E-3</v>
      </c>
      <c r="EZ54" s="23">
        <f t="shared" si="50"/>
        <v>0.30725806451612903</v>
      </c>
      <c r="FA54" s="23">
        <f t="shared" si="50"/>
        <v>0.2592741935483871</v>
      </c>
      <c r="FB54" s="23">
        <f t="shared" si="50"/>
        <v>0.42620967741935484</v>
      </c>
      <c r="FC54" s="33">
        <v>386851500</v>
      </c>
      <c r="FD54" s="33">
        <v>20298130</v>
      </c>
      <c r="FE54" s="33">
        <v>487390</v>
      </c>
      <c r="FF54" s="33">
        <v>4819870</v>
      </c>
      <c r="FG54" s="23">
        <f t="shared" si="51"/>
        <v>0.9379198393315723</v>
      </c>
      <c r="FH54" s="23">
        <f t="shared" si="51"/>
        <v>4.9212731056571757E-2</v>
      </c>
      <c r="FI54" s="23">
        <f t="shared" si="51"/>
        <v>1.1816750109326576E-3</v>
      </c>
      <c r="FJ54" s="23">
        <f t="shared" si="51"/>
        <v>1.1685754600923262E-2</v>
      </c>
      <c r="FK54" s="33">
        <v>89.674437999999995</v>
      </c>
      <c r="FL54" s="23">
        <f t="shared" si="68"/>
        <v>2.8588259310453602E-2</v>
      </c>
      <c r="FM54" s="23">
        <f t="shared" si="52"/>
        <v>6.1589780215200687E-2</v>
      </c>
      <c r="FN54" s="33">
        <v>193.19220758999083</v>
      </c>
      <c r="FO54" s="37">
        <v>3138.4213039485767</v>
      </c>
      <c r="FP54" s="37">
        <v>993.61462555725313</v>
      </c>
      <c r="FQ54" s="37">
        <v>1089.2584844405305</v>
      </c>
      <c r="FR54" s="23">
        <f t="shared" si="53"/>
        <v>0.31659695411420569</v>
      </c>
      <c r="FS54" s="23">
        <f t="shared" si="54"/>
        <v>-8.7806393293693191E-2</v>
      </c>
      <c r="FT54" s="38">
        <f t="shared" si="55"/>
        <v>-95.643858883277403</v>
      </c>
      <c r="FU54" s="46">
        <v>4953</v>
      </c>
      <c r="FV54" s="46">
        <v>218</v>
      </c>
      <c r="FW54" s="46">
        <v>28</v>
      </c>
      <c r="FX54" s="46">
        <v>50</v>
      </c>
      <c r="FY54" s="46">
        <v>304</v>
      </c>
      <c r="FZ54" s="46">
        <v>23</v>
      </c>
      <c r="GA54" s="23">
        <f t="shared" si="56"/>
        <v>0.88827116212338597</v>
      </c>
      <c r="GB54" s="23">
        <f t="shared" si="57"/>
        <v>3.9096126255380198E-2</v>
      </c>
      <c r="GC54" s="23">
        <f t="shared" si="58"/>
        <v>5.0215208034433282E-3</v>
      </c>
      <c r="GD54" s="23">
        <f t="shared" si="59"/>
        <v>8.9670014347202291E-3</v>
      </c>
      <c r="GE54" s="23">
        <f t="shared" si="60"/>
        <v>5.4519368723098996E-2</v>
      </c>
      <c r="GF54" s="23">
        <f t="shared" si="61"/>
        <v>4.1248206599713054E-3</v>
      </c>
      <c r="GG54" s="46">
        <v>2163</v>
      </c>
      <c r="GH54" s="46">
        <v>5272</v>
      </c>
      <c r="GI54" s="23">
        <f t="shared" si="62"/>
        <v>0.41028072837632779</v>
      </c>
      <c r="GJ54" s="22">
        <v>119</v>
      </c>
      <c r="GK54" s="22">
        <v>1344</v>
      </c>
      <c r="GL54" s="22">
        <v>3497</v>
      </c>
      <c r="GM54" s="23">
        <f t="shared" si="63"/>
        <v>2.3991935483870967E-2</v>
      </c>
      <c r="GN54" s="23">
        <f t="shared" si="63"/>
        <v>0.2709677419354839</v>
      </c>
      <c r="GO54" s="23">
        <f t="shared" si="63"/>
        <v>0.7050403225806452</v>
      </c>
      <c r="GP54" s="68">
        <v>1709</v>
      </c>
      <c r="GQ54" s="23">
        <f t="shared" si="64"/>
        <v>0.14581911262798636</v>
      </c>
      <c r="GR54" s="17">
        <v>1.889578</v>
      </c>
      <c r="GS54" s="68">
        <v>2628</v>
      </c>
      <c r="GT54" s="23">
        <f t="shared" si="65"/>
        <v>0.22423208191126279</v>
      </c>
      <c r="GU54" s="18">
        <v>24</v>
      </c>
    </row>
    <row r="55" spans="1:203" x14ac:dyDescent="0.25">
      <c r="A55" s="60" t="s">
        <v>58</v>
      </c>
      <c r="B55" s="13" t="s">
        <v>100</v>
      </c>
      <c r="C55" s="62">
        <v>6.2913018167999999</v>
      </c>
      <c r="D55" s="62">
        <v>4026.4494572400004</v>
      </c>
      <c r="E55" s="13" t="s">
        <v>295</v>
      </c>
      <c r="F55" s="13" t="s">
        <v>152</v>
      </c>
      <c r="G55" s="71">
        <v>29439</v>
      </c>
      <c r="H55" s="23">
        <f t="shared" si="15"/>
        <v>2.3275303858186599E-2</v>
      </c>
      <c r="I55" s="41">
        <v>27737</v>
      </c>
      <c r="J55" s="54">
        <f t="shared" si="16"/>
        <v>1702</v>
      </c>
      <c r="K55" s="23">
        <f t="shared" si="17"/>
        <v>6.1362079532754084E-2</v>
      </c>
      <c r="L55" s="54">
        <f t="shared" si="66"/>
        <v>4679.3177083616401</v>
      </c>
      <c r="M55" s="42">
        <v>27148</v>
      </c>
      <c r="N55" s="42">
        <v>27934</v>
      </c>
      <c r="O55" s="27">
        <f t="shared" si="18"/>
        <v>-786</v>
      </c>
      <c r="P55" s="23">
        <f t="shared" si="19"/>
        <v>-2.8137753275578149E-2</v>
      </c>
      <c r="Q55" s="42">
        <v>15672</v>
      </c>
      <c r="R55" s="42">
        <v>9915</v>
      </c>
      <c r="S55" s="42">
        <v>1295</v>
      </c>
      <c r="T55" s="42">
        <v>1616</v>
      </c>
      <c r="U55" s="42">
        <v>941</v>
      </c>
      <c r="V55" s="23">
        <f t="shared" si="20"/>
        <v>0.53235503923366967</v>
      </c>
      <c r="W55" s="23">
        <f t="shared" si="21"/>
        <v>0.33679812493630895</v>
      </c>
      <c r="X55" s="23">
        <f t="shared" si="22"/>
        <v>4.3989265939739799E-2</v>
      </c>
      <c r="Y55" s="23">
        <f t="shared" si="22"/>
        <v>5.4893168925574914E-2</v>
      </c>
      <c r="Z55" s="23">
        <f t="shared" si="22"/>
        <v>3.196440096470668E-2</v>
      </c>
      <c r="AA55" s="19">
        <v>6887</v>
      </c>
      <c r="AB55" s="19">
        <v>4598</v>
      </c>
      <c r="AC55" s="19">
        <v>10509</v>
      </c>
      <c r="AD55" s="19">
        <v>5154</v>
      </c>
      <c r="AE55" s="23">
        <f t="shared" si="23"/>
        <v>0.25368351259761307</v>
      </c>
      <c r="AF55" s="23">
        <f t="shared" si="23"/>
        <v>0.1693679092382496</v>
      </c>
      <c r="AG55" s="23">
        <f t="shared" si="23"/>
        <v>0.38710033888315898</v>
      </c>
      <c r="AH55" s="23">
        <f t="shared" si="23"/>
        <v>0.18984823928097835</v>
      </c>
      <c r="AI55" s="55">
        <v>11505</v>
      </c>
      <c r="AJ55" s="23">
        <f t="shared" si="24"/>
        <v>2.0998855603436475E-2</v>
      </c>
      <c r="AK55" s="57">
        <v>11162</v>
      </c>
      <c r="AL55" s="54">
        <f t="shared" si="25"/>
        <v>343</v>
      </c>
      <c r="AM55" s="23">
        <f t="shared" si="26"/>
        <v>3.072925998924924E-2</v>
      </c>
      <c r="AN55" s="19">
        <v>3772</v>
      </c>
      <c r="AO55" s="19">
        <v>3778</v>
      </c>
      <c r="AP55" s="19">
        <v>1632</v>
      </c>
      <c r="AQ55" s="19">
        <v>2323</v>
      </c>
      <c r="AR55" s="23">
        <f t="shared" si="27"/>
        <v>0.3278574532811821</v>
      </c>
      <c r="AS55" s="23">
        <f t="shared" si="27"/>
        <v>0.32837896566710129</v>
      </c>
      <c r="AT55" s="23">
        <f t="shared" si="27"/>
        <v>0.14185136897001305</v>
      </c>
      <c r="AU55" s="23">
        <f t="shared" si="27"/>
        <v>0.2019122120817036</v>
      </c>
      <c r="AV55" s="19">
        <v>26971</v>
      </c>
      <c r="AW55" s="32">
        <f t="shared" si="2"/>
        <v>2.344285093437636</v>
      </c>
      <c r="AX55" s="19">
        <v>22718</v>
      </c>
      <c r="AY55" s="19">
        <v>897</v>
      </c>
      <c r="AZ55" s="19">
        <v>892</v>
      </c>
      <c r="BA55" s="19">
        <v>518</v>
      </c>
      <c r="BB55" s="19">
        <v>358</v>
      </c>
      <c r="BC55" s="23">
        <f t="shared" si="28"/>
        <v>0.89500847023598473</v>
      </c>
      <c r="BD55" s="23">
        <f t="shared" si="28"/>
        <v>3.5338612457156367E-2</v>
      </c>
      <c r="BE55" s="23">
        <f t="shared" si="28"/>
        <v>3.5141630224953709E-2</v>
      </c>
      <c r="BF55" s="23">
        <f t="shared" si="28"/>
        <v>2.0407359256195093E-2</v>
      </c>
      <c r="BG55" s="23">
        <f t="shared" si="28"/>
        <v>1.4103927825710121E-2</v>
      </c>
      <c r="BH55" s="19">
        <v>16781</v>
      </c>
      <c r="BI55" s="19">
        <v>8181</v>
      </c>
      <c r="BJ55" s="19">
        <v>167</v>
      </c>
      <c r="BK55" s="19">
        <v>2019</v>
      </c>
      <c r="BL55" s="23">
        <f t="shared" si="29"/>
        <v>0.61813024900545155</v>
      </c>
      <c r="BM55" s="23">
        <f t="shared" si="30"/>
        <v>0.30134816561072642</v>
      </c>
      <c r="BN55" s="23">
        <f t="shared" si="31"/>
        <v>6.1514660380138503E-3</v>
      </c>
      <c r="BO55" s="23">
        <f t="shared" si="32"/>
        <v>7.4370119345808158E-2</v>
      </c>
      <c r="BP55" s="30">
        <v>12410</v>
      </c>
      <c r="BQ55" s="23">
        <f t="shared" si="33"/>
        <v>1.5939151230564125E-2</v>
      </c>
      <c r="BR55" s="11">
        <v>56</v>
      </c>
      <c r="BS55" s="11">
        <v>292</v>
      </c>
      <c r="BT55" s="11">
        <v>5967</v>
      </c>
      <c r="BU55" s="11">
        <v>4111</v>
      </c>
      <c r="BV55" s="11">
        <v>575</v>
      </c>
      <c r="BW55" s="11">
        <v>1409</v>
      </c>
      <c r="BX55" s="23">
        <f t="shared" si="34"/>
        <v>4.5124899274778408E-3</v>
      </c>
      <c r="BY55" s="23">
        <f t="shared" si="67"/>
        <v>2.3529411764705882E-2</v>
      </c>
      <c r="BZ55" s="23">
        <f t="shared" si="35"/>
        <v>0.4808219178082192</v>
      </c>
      <c r="CA55" s="23">
        <f t="shared" si="35"/>
        <v>0.33126510878323934</v>
      </c>
      <c r="CB55" s="23">
        <f t="shared" si="35"/>
        <v>4.6333601933924252E-2</v>
      </c>
      <c r="CC55" s="23">
        <f t="shared" si="35"/>
        <v>0.11353746978243352</v>
      </c>
      <c r="CD55" s="50">
        <v>6932</v>
      </c>
      <c r="CE55" s="54">
        <f t="shared" si="36"/>
        <v>5478</v>
      </c>
      <c r="CF55" s="23">
        <f t="shared" si="37"/>
        <v>0.79024812463935368</v>
      </c>
      <c r="CG55" s="11">
        <v>11398</v>
      </c>
      <c r="CH55" s="11">
        <v>1012</v>
      </c>
      <c r="CI55" s="11">
        <v>11545</v>
      </c>
      <c r="CJ55" s="64">
        <f t="shared" si="38"/>
        <v>-147</v>
      </c>
      <c r="CK55" s="65">
        <f t="shared" si="39"/>
        <v>0.98726721524469463</v>
      </c>
      <c r="CL55" s="65">
        <f t="shared" si="40"/>
        <v>0.9882933821772717</v>
      </c>
      <c r="CM55" s="44">
        <v>88635</v>
      </c>
      <c r="CN55" s="11">
        <v>430</v>
      </c>
      <c r="CO55" s="11">
        <v>1765</v>
      </c>
      <c r="CP55" s="11">
        <v>3423</v>
      </c>
      <c r="CQ55" s="11">
        <v>5183</v>
      </c>
      <c r="CR55" s="11">
        <v>7867</v>
      </c>
      <c r="CS55" s="23">
        <f t="shared" si="41"/>
        <v>2.303406899507178E-2</v>
      </c>
      <c r="CT55" s="23">
        <f t="shared" si="41"/>
        <v>9.4546818084422543E-2</v>
      </c>
      <c r="CU55" s="23">
        <f t="shared" si="41"/>
        <v>0.1833619027212342</v>
      </c>
      <c r="CV55" s="23">
        <f t="shared" si="41"/>
        <v>0.27764088279408616</v>
      </c>
      <c r="CW55" s="23">
        <f t="shared" si="41"/>
        <v>0.42141632740518536</v>
      </c>
      <c r="CX55" s="23">
        <f t="shared" si="6"/>
        <v>0.12385919165580182</v>
      </c>
      <c r="CY55" s="11">
        <v>1425</v>
      </c>
      <c r="CZ55" s="23">
        <f t="shared" si="42"/>
        <v>8.0678619054674772E-2</v>
      </c>
      <c r="DA55" s="11">
        <v>2178</v>
      </c>
      <c r="DB55" s="11">
        <v>26996</v>
      </c>
      <c r="DC55" s="11">
        <v>8915</v>
      </c>
      <c r="DD55" s="11">
        <v>1568</v>
      </c>
      <c r="DE55" s="11">
        <v>2134</v>
      </c>
      <c r="DF55" s="11">
        <v>254</v>
      </c>
      <c r="DG55" s="11">
        <v>683</v>
      </c>
      <c r="DH55" s="23">
        <f t="shared" si="43"/>
        <v>0.65773941271949243</v>
      </c>
      <c r="DI55" s="23">
        <f t="shared" si="43"/>
        <v>0.11568540652205991</v>
      </c>
      <c r="DJ55" s="23">
        <f t="shared" si="43"/>
        <v>0.15744429688652797</v>
      </c>
      <c r="DK55" s="23">
        <f t="shared" si="43"/>
        <v>1.8739855393241849E-2</v>
      </c>
      <c r="DL55" s="23">
        <f t="shared" si="43"/>
        <v>5.0391028478677879E-2</v>
      </c>
      <c r="DM55" s="23">
        <f t="shared" si="44"/>
        <v>0.68443416269297952</v>
      </c>
      <c r="DN55" s="11">
        <v>14497</v>
      </c>
      <c r="DO55" s="11">
        <v>21181</v>
      </c>
      <c r="DP55" s="11">
        <v>23933</v>
      </c>
      <c r="DQ55" s="11">
        <v>1097</v>
      </c>
      <c r="DR55" s="11">
        <v>1120</v>
      </c>
      <c r="DS55" s="11">
        <v>821</v>
      </c>
      <c r="DT55" s="23">
        <f t="shared" si="45"/>
        <v>0.8873604983130029</v>
      </c>
      <c r="DU55" s="23">
        <f t="shared" si="45"/>
        <v>4.0673315783619442E-2</v>
      </c>
      <c r="DV55" s="23">
        <f t="shared" si="45"/>
        <v>4.152608357124319E-2</v>
      </c>
      <c r="DW55" s="23">
        <f t="shared" si="45"/>
        <v>3.0440102332134514E-2</v>
      </c>
      <c r="DX55" s="10">
        <v>12736</v>
      </c>
      <c r="DY55" s="23">
        <f t="shared" si="46"/>
        <v>2.061525263234568E-2</v>
      </c>
      <c r="DZ55" s="20">
        <v>6942</v>
      </c>
      <c r="EA55" s="20">
        <v>4563</v>
      </c>
      <c r="EB55" s="23">
        <f t="shared" si="47"/>
        <v>0.60338983050847461</v>
      </c>
      <c r="EC55" s="23">
        <f t="shared" si="47"/>
        <v>0.39661016949152544</v>
      </c>
      <c r="ED55" s="12">
        <v>293126</v>
      </c>
      <c r="EE55" s="45">
        <v>1012</v>
      </c>
      <c r="EF55" s="16">
        <v>1939</v>
      </c>
      <c r="EG55" s="16">
        <v>7218</v>
      </c>
      <c r="EH55" s="16">
        <v>1377</v>
      </c>
      <c r="EI55" s="16">
        <v>1457</v>
      </c>
      <c r="EJ55" s="16">
        <v>2659</v>
      </c>
      <c r="EK55" s="16">
        <v>25</v>
      </c>
      <c r="EL55" s="23">
        <f t="shared" si="48"/>
        <v>0.56673994974874375</v>
      </c>
      <c r="EM55" s="23">
        <f t="shared" si="48"/>
        <v>0.10811871859296482</v>
      </c>
      <c r="EN55" s="23">
        <f t="shared" si="48"/>
        <v>0.1144001256281407</v>
      </c>
      <c r="EO55" s="23">
        <f t="shared" si="48"/>
        <v>0.2087782663316583</v>
      </c>
      <c r="EP55" s="23">
        <f t="shared" si="48"/>
        <v>1.9629396984924621E-3</v>
      </c>
      <c r="EQ55" s="21">
        <v>11505</v>
      </c>
      <c r="ER55" s="21">
        <v>1231</v>
      </c>
      <c r="ES55" s="23">
        <f t="shared" si="49"/>
        <v>0.90334484924623115</v>
      </c>
      <c r="ET55" s="23">
        <f t="shared" si="49"/>
        <v>9.6655150753768848E-2</v>
      </c>
      <c r="EU55" s="21">
        <v>757</v>
      </c>
      <c r="EV55" s="21">
        <v>5501</v>
      </c>
      <c r="EW55" s="21">
        <v>2265</v>
      </c>
      <c r="EX55" s="21">
        <v>2982</v>
      </c>
      <c r="EY55" s="23">
        <f t="shared" si="50"/>
        <v>6.5797479356801386E-2</v>
      </c>
      <c r="EZ55" s="23">
        <f t="shared" si="50"/>
        <v>0.47813993915688829</v>
      </c>
      <c r="FA55" s="23">
        <f t="shared" si="50"/>
        <v>0.196870925684485</v>
      </c>
      <c r="FB55" s="23">
        <f t="shared" si="50"/>
        <v>0.25919165580182529</v>
      </c>
      <c r="FC55" s="33">
        <v>788243320</v>
      </c>
      <c r="FD55" s="33">
        <v>72535700</v>
      </c>
      <c r="FE55" s="33">
        <v>185740</v>
      </c>
      <c r="FF55" s="33">
        <v>18833780</v>
      </c>
      <c r="FG55" s="23">
        <f t="shared" si="51"/>
        <v>0.89593615374719759</v>
      </c>
      <c r="FH55" s="23">
        <f t="shared" si="51"/>
        <v>8.244580628651646E-2</v>
      </c>
      <c r="FI55" s="23">
        <f t="shared" si="51"/>
        <v>2.1111651310537523E-4</v>
      </c>
      <c r="FJ55" s="23">
        <f t="shared" si="51"/>
        <v>2.1406923453180543E-2</v>
      </c>
      <c r="FK55" s="33">
        <v>262.40435100000002</v>
      </c>
      <c r="FL55" s="23">
        <f t="shared" si="68"/>
        <v>6.5170158917099541E-2</v>
      </c>
      <c r="FM55" s="23">
        <f t="shared" si="52"/>
        <v>3.3627211147169524E-2</v>
      </c>
      <c r="FN55" s="33">
        <v>135.39826607201562</v>
      </c>
      <c r="FO55" s="37">
        <v>4019.9804866850322</v>
      </c>
      <c r="FP55" s="37">
        <v>1436.5736861680789</v>
      </c>
      <c r="FQ55" s="37">
        <v>1619.6663065844627</v>
      </c>
      <c r="FR55" s="23">
        <f t="shared" si="53"/>
        <v>0.35735837298869838</v>
      </c>
      <c r="FS55" s="23">
        <f t="shared" si="54"/>
        <v>-0.11304342114919207</v>
      </c>
      <c r="FT55" s="38">
        <f t="shared" si="55"/>
        <v>-183.09262041638385</v>
      </c>
      <c r="FU55" s="46">
        <v>10054</v>
      </c>
      <c r="FV55" s="46">
        <v>584</v>
      </c>
      <c r="FW55" s="46">
        <v>894</v>
      </c>
      <c r="FX55" s="46">
        <v>191</v>
      </c>
      <c r="FY55" s="46">
        <v>1464</v>
      </c>
      <c r="FZ55" s="46">
        <v>107</v>
      </c>
      <c r="GA55" s="23">
        <f t="shared" si="56"/>
        <v>0.75628102903565519</v>
      </c>
      <c r="GB55" s="23">
        <f t="shared" si="57"/>
        <v>4.392959229727697E-2</v>
      </c>
      <c r="GC55" s="23">
        <f t="shared" si="58"/>
        <v>6.7248382729050704E-2</v>
      </c>
      <c r="GD55" s="23">
        <f t="shared" si="59"/>
        <v>1.4367383782157364E-2</v>
      </c>
      <c r="GE55" s="23">
        <f t="shared" si="60"/>
        <v>0.11012486836166692</v>
      </c>
      <c r="GF55" s="23">
        <f t="shared" si="61"/>
        <v>8.0487437941928683E-3</v>
      </c>
      <c r="GG55" s="46">
        <v>3752</v>
      </c>
      <c r="GH55" s="46">
        <v>11830</v>
      </c>
      <c r="GI55" s="23">
        <f t="shared" si="62"/>
        <v>0.31715976331360946</v>
      </c>
      <c r="GJ55" s="22">
        <v>982</v>
      </c>
      <c r="GK55" s="22">
        <v>4482</v>
      </c>
      <c r="GL55" s="22">
        <v>6041</v>
      </c>
      <c r="GM55" s="23">
        <f t="shared" si="63"/>
        <v>8.5354193828770103E-2</v>
      </c>
      <c r="GN55" s="23">
        <f t="shared" si="63"/>
        <v>0.38956975228161667</v>
      </c>
      <c r="GO55" s="23">
        <f t="shared" si="63"/>
        <v>0.5250760538896132</v>
      </c>
      <c r="GP55" s="68">
        <v>5199</v>
      </c>
      <c r="GQ55" s="23">
        <f t="shared" si="64"/>
        <v>0.17660246611637623</v>
      </c>
      <c r="GR55" s="17">
        <v>4.7772649999999999</v>
      </c>
      <c r="GS55" s="68">
        <v>24205</v>
      </c>
      <c r="GT55" s="23">
        <f t="shared" si="65"/>
        <v>0.82220863480417139</v>
      </c>
      <c r="GU55" s="18">
        <v>129</v>
      </c>
    </row>
    <row r="56" spans="1:203" x14ac:dyDescent="0.25">
      <c r="A56" s="60" t="s">
        <v>59</v>
      </c>
      <c r="B56" s="13" t="s">
        <v>99</v>
      </c>
      <c r="C56" s="62">
        <v>20.3135912694</v>
      </c>
      <c r="D56" s="62">
        <v>13000.75102467</v>
      </c>
      <c r="E56" s="13" t="s">
        <v>295</v>
      </c>
      <c r="F56" s="13" t="s">
        <v>151</v>
      </c>
      <c r="G56" s="71">
        <v>24262</v>
      </c>
      <c r="H56" s="23">
        <f t="shared" si="15"/>
        <v>1.918222161783088E-2</v>
      </c>
      <c r="I56" s="41">
        <v>23090</v>
      </c>
      <c r="J56" s="54">
        <f t="shared" si="16"/>
        <v>1172</v>
      </c>
      <c r="K56" s="23">
        <f t="shared" si="17"/>
        <v>5.0757903854482457E-2</v>
      </c>
      <c r="L56" s="54">
        <f t="shared" si="66"/>
        <v>1194.3727565567299</v>
      </c>
      <c r="M56" s="42">
        <v>22858</v>
      </c>
      <c r="N56" s="42">
        <v>23114</v>
      </c>
      <c r="O56" s="27">
        <f t="shared" si="18"/>
        <v>-256</v>
      </c>
      <c r="P56" s="23">
        <f t="shared" si="19"/>
        <v>-1.1075538634593752E-2</v>
      </c>
      <c r="Q56" s="42">
        <v>15865</v>
      </c>
      <c r="R56" s="42">
        <v>2819</v>
      </c>
      <c r="S56" s="42">
        <v>4004</v>
      </c>
      <c r="T56" s="42">
        <v>981</v>
      </c>
      <c r="U56" s="42">
        <v>593</v>
      </c>
      <c r="V56" s="23">
        <f t="shared" si="20"/>
        <v>0.65390322314730853</v>
      </c>
      <c r="W56" s="23">
        <f t="shared" si="21"/>
        <v>0.11618992663424285</v>
      </c>
      <c r="X56" s="23">
        <f t="shared" si="22"/>
        <v>0.16503173687247547</v>
      </c>
      <c r="Y56" s="23">
        <f t="shared" si="22"/>
        <v>4.0433599868106504E-2</v>
      </c>
      <c r="Z56" s="23">
        <f t="shared" si="22"/>
        <v>2.4441513477866623E-2</v>
      </c>
      <c r="AA56" s="19">
        <v>5757</v>
      </c>
      <c r="AB56" s="19">
        <v>2543</v>
      </c>
      <c r="AC56" s="19">
        <v>10353</v>
      </c>
      <c r="AD56" s="19">
        <v>4205</v>
      </c>
      <c r="AE56" s="23">
        <f t="shared" si="23"/>
        <v>0.25185930527605216</v>
      </c>
      <c r="AF56" s="23">
        <f t="shared" si="23"/>
        <v>0.11125207804707324</v>
      </c>
      <c r="AG56" s="23">
        <f t="shared" si="23"/>
        <v>0.45292676524630326</v>
      </c>
      <c r="AH56" s="23">
        <f t="shared" si="23"/>
        <v>0.18396185143057137</v>
      </c>
      <c r="AI56" s="55">
        <v>8323</v>
      </c>
      <c r="AJ56" s="23">
        <f t="shared" si="24"/>
        <v>1.5191088673394332E-2</v>
      </c>
      <c r="AK56" s="57">
        <v>8261</v>
      </c>
      <c r="AL56" s="54">
        <f t="shared" si="25"/>
        <v>62</v>
      </c>
      <c r="AM56" s="23">
        <f t="shared" si="26"/>
        <v>7.5051446556107012E-3</v>
      </c>
      <c r="AN56" s="19">
        <v>1724</v>
      </c>
      <c r="AO56" s="19">
        <v>2814</v>
      </c>
      <c r="AP56" s="19">
        <v>1404</v>
      </c>
      <c r="AQ56" s="19">
        <v>2381</v>
      </c>
      <c r="AR56" s="23">
        <f t="shared" si="27"/>
        <v>0.20713684969362009</v>
      </c>
      <c r="AS56" s="23">
        <f t="shared" si="27"/>
        <v>0.3380992430613961</v>
      </c>
      <c r="AT56" s="23">
        <f t="shared" si="27"/>
        <v>0.16868917457647484</v>
      </c>
      <c r="AU56" s="23">
        <f t="shared" si="27"/>
        <v>0.28607473266850897</v>
      </c>
      <c r="AV56" s="19">
        <v>22725</v>
      </c>
      <c r="AW56" s="32">
        <f t="shared" si="2"/>
        <v>2.730385678241019</v>
      </c>
      <c r="AX56" s="19">
        <v>17194</v>
      </c>
      <c r="AY56" s="19">
        <v>330</v>
      </c>
      <c r="AZ56" s="19">
        <v>2235</v>
      </c>
      <c r="BA56" s="19">
        <v>1659</v>
      </c>
      <c r="BB56" s="19">
        <v>323</v>
      </c>
      <c r="BC56" s="23">
        <f t="shared" si="28"/>
        <v>0.79085598638517085</v>
      </c>
      <c r="BD56" s="23">
        <f t="shared" si="28"/>
        <v>1.5178694632261626E-2</v>
      </c>
      <c r="BE56" s="23">
        <f t="shared" si="28"/>
        <v>0.10280115910031737</v>
      </c>
      <c r="BF56" s="23">
        <f t="shared" si="28"/>
        <v>7.6307437560369812E-2</v>
      </c>
      <c r="BG56" s="23">
        <f t="shared" si="28"/>
        <v>1.4856722321880319E-2</v>
      </c>
      <c r="BH56" s="19">
        <v>15135</v>
      </c>
      <c r="BI56" s="19">
        <v>3750</v>
      </c>
      <c r="BJ56" s="19">
        <v>152</v>
      </c>
      <c r="BK56" s="19">
        <v>3821</v>
      </c>
      <c r="BL56" s="23">
        <f t="shared" si="29"/>
        <v>0.6621314200717473</v>
      </c>
      <c r="BM56" s="23">
        <f t="shared" si="30"/>
        <v>0.16405634788695425</v>
      </c>
      <c r="BN56" s="23">
        <f t="shared" si="31"/>
        <v>6.6497506343512116E-3</v>
      </c>
      <c r="BO56" s="23">
        <f t="shared" si="32"/>
        <v>0.16716248140694723</v>
      </c>
      <c r="BP56" s="30">
        <v>27877</v>
      </c>
      <c r="BQ56" s="23">
        <f t="shared" si="33"/>
        <v>3.5804650995522651E-2</v>
      </c>
      <c r="BR56" s="11">
        <v>9836</v>
      </c>
      <c r="BS56" s="11">
        <v>1377</v>
      </c>
      <c r="BT56" s="11">
        <v>4635</v>
      </c>
      <c r="BU56" s="11">
        <v>2139</v>
      </c>
      <c r="BV56" s="11">
        <v>6741</v>
      </c>
      <c r="BW56" s="11">
        <v>3149</v>
      </c>
      <c r="BX56" s="23">
        <f t="shared" si="34"/>
        <v>0.35283567098324786</v>
      </c>
      <c r="BY56" s="23">
        <f t="shared" si="67"/>
        <v>4.9395559063026867E-2</v>
      </c>
      <c r="BZ56" s="23">
        <f t="shared" si="35"/>
        <v>0.16626609749973095</v>
      </c>
      <c r="CA56" s="23">
        <f t="shared" si="35"/>
        <v>7.6729920723176817E-2</v>
      </c>
      <c r="CB56" s="23">
        <f t="shared" si="35"/>
        <v>0.24181224665494852</v>
      </c>
      <c r="CC56" s="23">
        <f t="shared" si="35"/>
        <v>0.11296050507586899</v>
      </c>
      <c r="CD56" s="50">
        <v>27976</v>
      </c>
      <c r="CE56" s="54">
        <f t="shared" si="36"/>
        <v>-99</v>
      </c>
      <c r="CF56" s="23">
        <f t="shared" si="37"/>
        <v>-3.5387474978553044E-3</v>
      </c>
      <c r="CG56" s="11">
        <v>26113</v>
      </c>
      <c r="CH56" s="11">
        <v>1764</v>
      </c>
      <c r="CI56" s="11">
        <v>9900</v>
      </c>
      <c r="CJ56" s="64">
        <f t="shared" si="38"/>
        <v>16213</v>
      </c>
      <c r="CK56" s="65">
        <f t="shared" si="39"/>
        <v>2.6376767676767678</v>
      </c>
      <c r="CL56" s="65">
        <f t="shared" si="40"/>
        <v>2.3900034293552812</v>
      </c>
      <c r="CM56" s="44">
        <v>114214</v>
      </c>
      <c r="CN56" s="11">
        <v>750</v>
      </c>
      <c r="CO56" s="11">
        <v>2382</v>
      </c>
      <c r="CP56" s="11">
        <v>2997</v>
      </c>
      <c r="CQ56" s="11">
        <v>5030</v>
      </c>
      <c r="CR56" s="11">
        <v>4723</v>
      </c>
      <c r="CS56" s="23">
        <f t="shared" si="41"/>
        <v>4.7223271628258408E-2</v>
      </c>
      <c r="CT56" s="23">
        <f t="shared" si="41"/>
        <v>0.1499811106913487</v>
      </c>
      <c r="CU56" s="23">
        <f t="shared" si="41"/>
        <v>0.18870419342652059</v>
      </c>
      <c r="CV56" s="23">
        <f t="shared" si="41"/>
        <v>0.31671074172018637</v>
      </c>
      <c r="CW56" s="23">
        <f t="shared" si="41"/>
        <v>0.29738068253368594</v>
      </c>
      <c r="CX56" s="23">
        <f t="shared" si="6"/>
        <v>0.14910489006367897</v>
      </c>
      <c r="CY56" s="11">
        <v>1241</v>
      </c>
      <c r="CZ56" s="23">
        <f t="shared" si="42"/>
        <v>3.6070200194020637E-2</v>
      </c>
      <c r="DA56" s="11">
        <v>818</v>
      </c>
      <c r="DB56" s="11">
        <v>22678</v>
      </c>
      <c r="DC56" s="11">
        <v>6977</v>
      </c>
      <c r="DD56" s="11">
        <v>1142</v>
      </c>
      <c r="DE56" s="11">
        <v>2376</v>
      </c>
      <c r="DF56" s="11">
        <v>213</v>
      </c>
      <c r="DG56" s="11">
        <v>1084</v>
      </c>
      <c r="DH56" s="23">
        <f t="shared" si="43"/>
        <v>0.59167232021709637</v>
      </c>
      <c r="DI56" s="23">
        <f t="shared" si="43"/>
        <v>9.6845318860244237E-2</v>
      </c>
      <c r="DJ56" s="23">
        <f t="shared" si="43"/>
        <v>0.20149253731343283</v>
      </c>
      <c r="DK56" s="23">
        <f t="shared" si="43"/>
        <v>1.8063093622795116E-2</v>
      </c>
      <c r="DL56" s="23">
        <f t="shared" si="43"/>
        <v>9.1926729986431477E-2</v>
      </c>
      <c r="DM56" s="23">
        <f t="shared" si="44"/>
        <v>0.68020332923695681</v>
      </c>
      <c r="DN56" s="11">
        <v>12177</v>
      </c>
      <c r="DO56" s="11">
        <v>17902</v>
      </c>
      <c r="DP56" s="11">
        <v>21177</v>
      </c>
      <c r="DQ56" s="11">
        <v>629</v>
      </c>
      <c r="DR56" s="11">
        <v>441</v>
      </c>
      <c r="DS56" s="11">
        <v>478</v>
      </c>
      <c r="DT56" s="23">
        <f t="shared" si="45"/>
        <v>0.93188118811881193</v>
      </c>
      <c r="DU56" s="23">
        <f t="shared" si="45"/>
        <v>2.7678767876787677E-2</v>
      </c>
      <c r="DV56" s="23">
        <f t="shared" si="45"/>
        <v>1.9405940594059406E-2</v>
      </c>
      <c r="DW56" s="23">
        <f t="shared" si="45"/>
        <v>2.1034103410341034E-2</v>
      </c>
      <c r="DX56" s="10">
        <v>8740</v>
      </c>
      <c r="DY56" s="23">
        <f t="shared" si="46"/>
        <v>1.4147087626154306E-2</v>
      </c>
      <c r="DZ56" s="20">
        <v>7106</v>
      </c>
      <c r="EA56" s="20">
        <v>1217</v>
      </c>
      <c r="EB56" s="23">
        <f t="shared" si="47"/>
        <v>0.85377868557010694</v>
      </c>
      <c r="EC56" s="23">
        <f t="shared" si="47"/>
        <v>0.14622131442989306</v>
      </c>
      <c r="ED56" s="12">
        <v>345000</v>
      </c>
      <c r="EE56" s="45">
        <v>1226</v>
      </c>
      <c r="EF56" s="16">
        <v>1979</v>
      </c>
      <c r="EG56" s="16">
        <v>7673</v>
      </c>
      <c r="EH56" s="16">
        <v>101</v>
      </c>
      <c r="EI56" s="16">
        <v>611</v>
      </c>
      <c r="EJ56" s="16">
        <v>319</v>
      </c>
      <c r="EK56" s="16">
        <v>36</v>
      </c>
      <c r="EL56" s="23">
        <f t="shared" si="48"/>
        <v>0.87791762013729979</v>
      </c>
      <c r="EM56" s="23">
        <f t="shared" si="48"/>
        <v>1.1556064073226544E-2</v>
      </c>
      <c r="EN56" s="23">
        <f t="shared" si="48"/>
        <v>6.990846681922197E-2</v>
      </c>
      <c r="EO56" s="23">
        <f t="shared" si="48"/>
        <v>3.6498855835240276E-2</v>
      </c>
      <c r="EP56" s="23">
        <f t="shared" si="48"/>
        <v>4.1189931350114417E-3</v>
      </c>
      <c r="EQ56" s="21">
        <v>8323</v>
      </c>
      <c r="ER56" s="21">
        <v>417</v>
      </c>
      <c r="ES56" s="23">
        <f t="shared" si="49"/>
        <v>0.95228832951945075</v>
      </c>
      <c r="ET56" s="23">
        <f t="shared" si="49"/>
        <v>4.7711670480549202E-2</v>
      </c>
      <c r="EU56" s="21">
        <v>201</v>
      </c>
      <c r="EV56" s="21">
        <v>2948</v>
      </c>
      <c r="EW56" s="21">
        <v>2351</v>
      </c>
      <c r="EX56" s="21">
        <v>2823</v>
      </c>
      <c r="EY56" s="23">
        <f t="shared" si="50"/>
        <v>2.4149945932956867E-2</v>
      </c>
      <c r="EZ56" s="23">
        <f t="shared" si="50"/>
        <v>0.35419920701670071</v>
      </c>
      <c r="FA56" s="23">
        <f t="shared" si="50"/>
        <v>0.2824702631262766</v>
      </c>
      <c r="FB56" s="23">
        <f t="shared" si="50"/>
        <v>0.33918058392406586</v>
      </c>
      <c r="FC56" s="33">
        <v>959663840</v>
      </c>
      <c r="FD56" s="33">
        <v>234376720</v>
      </c>
      <c r="FE56" s="33">
        <v>111103140</v>
      </c>
      <c r="FF56" s="33">
        <v>33893900</v>
      </c>
      <c r="FG56" s="23">
        <f t="shared" si="51"/>
        <v>0.71668177204284633</v>
      </c>
      <c r="FH56" s="23">
        <f t="shared" si="51"/>
        <v>0.17503371077854721</v>
      </c>
      <c r="FI56" s="23">
        <f t="shared" si="51"/>
        <v>8.2972382552961924E-2</v>
      </c>
      <c r="FJ56" s="23">
        <f t="shared" si="51"/>
        <v>2.5312134625644567E-2</v>
      </c>
      <c r="FK56" s="33">
        <v>624.04157199999997</v>
      </c>
      <c r="FL56" s="23">
        <f t="shared" si="68"/>
        <v>4.8000424807446082E-2</v>
      </c>
      <c r="FM56" s="23">
        <f t="shared" si="52"/>
        <v>8.9949280177228932E-2</v>
      </c>
      <c r="FN56" s="33">
        <v>1169.408196432438</v>
      </c>
      <c r="FO56" s="37">
        <v>12867.788246097338</v>
      </c>
      <c r="FP56" s="37">
        <v>5182.881493068965</v>
      </c>
      <c r="FQ56" s="37">
        <v>5257.5299451144228</v>
      </c>
      <c r="FR56" s="23">
        <f t="shared" si="53"/>
        <v>0.4027795137708205</v>
      </c>
      <c r="FS56" s="23">
        <f t="shared" si="54"/>
        <v>-1.4198388373389131E-2</v>
      </c>
      <c r="FT56" s="38">
        <f t="shared" si="55"/>
        <v>-74.648452045457816</v>
      </c>
      <c r="FU56" s="46">
        <v>9879</v>
      </c>
      <c r="FV56" s="46">
        <v>707</v>
      </c>
      <c r="FW56" s="46">
        <v>61</v>
      </c>
      <c r="FX56" s="46">
        <v>61</v>
      </c>
      <c r="FY56" s="46">
        <v>960</v>
      </c>
      <c r="FZ56" s="46">
        <v>65</v>
      </c>
      <c r="GA56" s="23">
        <f t="shared" si="56"/>
        <v>0.84198414727691129</v>
      </c>
      <c r="GB56" s="23">
        <f t="shared" si="57"/>
        <v>6.0257393675956707E-2</v>
      </c>
      <c r="GC56" s="23">
        <f t="shared" si="58"/>
        <v>5.1990113355493053E-3</v>
      </c>
      <c r="GD56" s="23">
        <f t="shared" si="59"/>
        <v>5.1990113355493053E-3</v>
      </c>
      <c r="GE56" s="23">
        <f t="shared" si="60"/>
        <v>8.1820506264382517E-2</v>
      </c>
      <c r="GF56" s="23">
        <f t="shared" si="61"/>
        <v>5.5399301116508988E-3</v>
      </c>
      <c r="GG56" s="46">
        <v>4936</v>
      </c>
      <c r="GH56" s="46">
        <v>10773</v>
      </c>
      <c r="GI56" s="23">
        <f t="shared" si="62"/>
        <v>0.45818249327021254</v>
      </c>
      <c r="GJ56" s="22">
        <v>290</v>
      </c>
      <c r="GK56" s="22">
        <v>1756</v>
      </c>
      <c r="GL56" s="22">
        <v>6277</v>
      </c>
      <c r="GM56" s="23">
        <f t="shared" si="63"/>
        <v>3.484320557491289E-2</v>
      </c>
      <c r="GN56" s="23">
        <f t="shared" si="63"/>
        <v>0.21098161720533462</v>
      </c>
      <c r="GO56" s="23">
        <f t="shared" si="63"/>
        <v>0.75417517721975247</v>
      </c>
      <c r="GP56" s="68">
        <v>9903</v>
      </c>
      <c r="GQ56" s="23">
        <f t="shared" si="64"/>
        <v>0.40816915340862253</v>
      </c>
      <c r="GR56" s="17">
        <v>21.128200000000003</v>
      </c>
      <c r="GS56" s="68">
        <v>767</v>
      </c>
      <c r="GT56" s="23">
        <f t="shared" si="65"/>
        <v>3.1613222322974199E-2</v>
      </c>
      <c r="GU56" s="18">
        <v>38</v>
      </c>
    </row>
    <row r="57" spans="1:203" x14ac:dyDescent="0.25">
      <c r="A57" s="60" t="s">
        <v>60</v>
      </c>
      <c r="B57" s="13" t="s">
        <v>98</v>
      </c>
      <c r="C57" s="62">
        <v>4.6590127155000003</v>
      </c>
      <c r="D57" s="62">
        <v>2981.7802047750001</v>
      </c>
      <c r="E57" s="13" t="s">
        <v>295</v>
      </c>
      <c r="F57" s="13" t="s">
        <v>152</v>
      </c>
      <c r="G57" s="71">
        <v>21883</v>
      </c>
      <c r="H57" s="23">
        <f t="shared" si="15"/>
        <v>1.7301317107534134E-2</v>
      </c>
      <c r="I57" s="41">
        <v>21826</v>
      </c>
      <c r="J57" s="54">
        <f t="shared" si="16"/>
        <v>57</v>
      </c>
      <c r="K57" s="23">
        <f t="shared" si="17"/>
        <v>2.6115641894987628E-3</v>
      </c>
      <c r="L57" s="54">
        <f t="shared" si="66"/>
        <v>4696.9178528313032</v>
      </c>
      <c r="M57" s="42">
        <v>21449</v>
      </c>
      <c r="N57" s="42">
        <v>21971</v>
      </c>
      <c r="O57" s="27">
        <f t="shared" si="18"/>
        <v>-522</v>
      </c>
      <c r="P57" s="23">
        <f t="shared" si="19"/>
        <v>-2.3758590869782895E-2</v>
      </c>
      <c r="Q57" s="42">
        <v>8185</v>
      </c>
      <c r="R57" s="42">
        <v>11596</v>
      </c>
      <c r="S57" s="42">
        <v>383</v>
      </c>
      <c r="T57" s="42">
        <v>989</v>
      </c>
      <c r="U57" s="42">
        <v>730</v>
      </c>
      <c r="V57" s="23">
        <f t="shared" si="20"/>
        <v>0.37403463876068183</v>
      </c>
      <c r="W57" s="23">
        <f t="shared" si="21"/>
        <v>0.52990906182881692</v>
      </c>
      <c r="X57" s="23">
        <f t="shared" si="22"/>
        <v>1.7502170634739297E-2</v>
      </c>
      <c r="Y57" s="23">
        <f t="shared" si="22"/>
        <v>4.5194900150801992E-2</v>
      </c>
      <c r="Z57" s="23">
        <f t="shared" si="22"/>
        <v>3.3359228624960012E-2</v>
      </c>
      <c r="AA57" s="19">
        <v>4564</v>
      </c>
      <c r="AB57" s="19">
        <v>5550</v>
      </c>
      <c r="AC57" s="19">
        <v>8354</v>
      </c>
      <c r="AD57" s="19">
        <v>2981</v>
      </c>
      <c r="AE57" s="23">
        <f t="shared" si="23"/>
        <v>0.21278381276516387</v>
      </c>
      <c r="AF57" s="23">
        <f t="shared" si="23"/>
        <v>0.25875332183318572</v>
      </c>
      <c r="AG57" s="23">
        <f t="shared" si="23"/>
        <v>0.3894820271341321</v>
      </c>
      <c r="AH57" s="23">
        <f t="shared" si="23"/>
        <v>0.13898083826751831</v>
      </c>
      <c r="AI57" s="55">
        <v>8777</v>
      </c>
      <c r="AJ57" s="23">
        <f t="shared" si="24"/>
        <v>1.6019726695468226E-2</v>
      </c>
      <c r="AK57" s="57">
        <v>8880</v>
      </c>
      <c r="AL57" s="54">
        <f t="shared" si="25"/>
        <v>-103</v>
      </c>
      <c r="AM57" s="23">
        <f t="shared" si="26"/>
        <v>-1.1599099099099099E-2</v>
      </c>
      <c r="AN57" s="19">
        <v>2692</v>
      </c>
      <c r="AO57" s="19">
        <v>3143</v>
      </c>
      <c r="AP57" s="19">
        <v>1403</v>
      </c>
      <c r="AQ57" s="19">
        <v>1539</v>
      </c>
      <c r="AR57" s="23">
        <f t="shared" si="27"/>
        <v>0.30671072120314458</v>
      </c>
      <c r="AS57" s="23">
        <f t="shared" si="27"/>
        <v>0.35809502107781704</v>
      </c>
      <c r="AT57" s="23">
        <f t="shared" si="27"/>
        <v>0.15984960692719608</v>
      </c>
      <c r="AU57" s="23">
        <f t="shared" si="27"/>
        <v>0.1753446507918423</v>
      </c>
      <c r="AV57" s="19">
        <v>20696</v>
      </c>
      <c r="AW57" s="32">
        <f t="shared" si="2"/>
        <v>2.3579810869317535</v>
      </c>
      <c r="AX57" s="19">
        <v>18800</v>
      </c>
      <c r="AY57" s="19">
        <v>377</v>
      </c>
      <c r="AZ57" s="19">
        <v>658</v>
      </c>
      <c r="BA57" s="19">
        <v>101</v>
      </c>
      <c r="BB57" s="19">
        <v>238</v>
      </c>
      <c r="BC57" s="23">
        <f t="shared" si="28"/>
        <v>0.93189253494597002</v>
      </c>
      <c r="BD57" s="23">
        <f t="shared" si="28"/>
        <v>1.8687419450778231E-2</v>
      </c>
      <c r="BE57" s="23">
        <f t="shared" si="28"/>
        <v>3.2616238723108953E-2</v>
      </c>
      <c r="BF57" s="23">
        <f t="shared" si="28"/>
        <v>5.0064439377416475E-3</v>
      </c>
      <c r="BG57" s="23">
        <f t="shared" si="28"/>
        <v>1.1797362942401111E-2</v>
      </c>
      <c r="BH57" s="19">
        <v>16656</v>
      </c>
      <c r="BI57" s="19">
        <v>3650</v>
      </c>
      <c r="BJ57" s="19">
        <v>181</v>
      </c>
      <c r="BK57" s="19">
        <v>962</v>
      </c>
      <c r="BL57" s="23">
        <f t="shared" si="29"/>
        <v>0.77653969882045781</v>
      </c>
      <c r="BM57" s="23">
        <f t="shared" si="30"/>
        <v>0.17017110354795095</v>
      </c>
      <c r="BN57" s="23">
        <f t="shared" si="31"/>
        <v>8.4386218471723621E-3</v>
      </c>
      <c r="BO57" s="23">
        <f t="shared" si="32"/>
        <v>4.4850575784418853E-2</v>
      </c>
      <c r="BP57" s="30">
        <v>5750</v>
      </c>
      <c r="BQ57" s="23">
        <f t="shared" si="33"/>
        <v>7.3851828828157716E-3</v>
      </c>
      <c r="BR57" s="11">
        <v>346</v>
      </c>
      <c r="BS57" s="11">
        <v>104</v>
      </c>
      <c r="BT57" s="11">
        <v>313</v>
      </c>
      <c r="BU57" s="11">
        <v>2380</v>
      </c>
      <c r="BV57" s="11">
        <v>1293</v>
      </c>
      <c r="BW57" s="11">
        <v>1314</v>
      </c>
      <c r="BX57" s="23">
        <f t="shared" si="34"/>
        <v>6.0173913043478258E-2</v>
      </c>
      <c r="BY57" s="23">
        <f t="shared" si="67"/>
        <v>1.8086956521739129E-2</v>
      </c>
      <c r="BZ57" s="23">
        <f t="shared" si="35"/>
        <v>5.443478260869565E-2</v>
      </c>
      <c r="CA57" s="23">
        <f t="shared" si="35"/>
        <v>0.41391304347826086</v>
      </c>
      <c r="CB57" s="23">
        <f t="shared" si="35"/>
        <v>0.22486956521739129</v>
      </c>
      <c r="CC57" s="23">
        <f t="shared" si="35"/>
        <v>0.22852173913043478</v>
      </c>
      <c r="CD57" s="50">
        <v>5415</v>
      </c>
      <c r="CE57" s="54">
        <f t="shared" si="36"/>
        <v>335</v>
      </c>
      <c r="CF57" s="23">
        <f t="shared" si="37"/>
        <v>6.1865189289012003E-2</v>
      </c>
      <c r="CG57" s="11">
        <v>5416</v>
      </c>
      <c r="CH57" s="11">
        <v>334</v>
      </c>
      <c r="CI57" s="11">
        <v>10514</v>
      </c>
      <c r="CJ57" s="64">
        <f t="shared" si="38"/>
        <v>-5098</v>
      </c>
      <c r="CK57" s="65">
        <f t="shared" si="39"/>
        <v>0.51512269355145524</v>
      </c>
      <c r="CL57" s="65">
        <f t="shared" si="40"/>
        <v>0.53005162241887904</v>
      </c>
      <c r="CM57" s="44">
        <v>60368</v>
      </c>
      <c r="CN57" s="11">
        <v>652</v>
      </c>
      <c r="CO57" s="11">
        <v>3173</v>
      </c>
      <c r="CP57" s="11">
        <v>4245</v>
      </c>
      <c r="CQ57" s="11">
        <v>3346</v>
      </c>
      <c r="CR57" s="11">
        <v>2435</v>
      </c>
      <c r="CS57" s="23">
        <f t="shared" si="41"/>
        <v>4.7072413544148435E-2</v>
      </c>
      <c r="CT57" s="23">
        <f t="shared" si="41"/>
        <v>0.22908093278463648</v>
      </c>
      <c r="CU57" s="23">
        <f t="shared" si="41"/>
        <v>0.30647606670998484</v>
      </c>
      <c r="CV57" s="23">
        <f t="shared" si="41"/>
        <v>0.2415710057035593</v>
      </c>
      <c r="CW57" s="23">
        <f t="shared" si="41"/>
        <v>0.17579958125767092</v>
      </c>
      <c r="CX57" s="23">
        <f t="shared" si="6"/>
        <v>8.5222741255554291E-2</v>
      </c>
      <c r="CY57" s="11">
        <v>748</v>
      </c>
      <c r="CZ57" s="23">
        <f t="shared" si="42"/>
        <v>0.14161821705426356</v>
      </c>
      <c r="DA57" s="11">
        <v>2923</v>
      </c>
      <c r="DB57" s="11">
        <v>20640</v>
      </c>
      <c r="DC57" s="11">
        <v>4607</v>
      </c>
      <c r="DD57" s="11">
        <v>1871</v>
      </c>
      <c r="DE57" s="11">
        <v>2476</v>
      </c>
      <c r="DF57" s="11">
        <v>438</v>
      </c>
      <c r="DG57" s="11">
        <v>1590</v>
      </c>
      <c r="DH57" s="23">
        <f t="shared" si="43"/>
        <v>0.41950464396284831</v>
      </c>
      <c r="DI57" s="23">
        <f t="shared" si="43"/>
        <v>0.17036969586596248</v>
      </c>
      <c r="DJ57" s="23">
        <f t="shared" si="43"/>
        <v>0.22545984338007649</v>
      </c>
      <c r="DK57" s="23">
        <f t="shared" si="43"/>
        <v>3.988344563831725E-2</v>
      </c>
      <c r="DL57" s="23">
        <f t="shared" si="43"/>
        <v>0.14478237115279549</v>
      </c>
      <c r="DM57" s="23">
        <f t="shared" si="44"/>
        <v>0.66735608410892799</v>
      </c>
      <c r="DN57" s="11">
        <v>11616</v>
      </c>
      <c r="DO57" s="11">
        <v>17406</v>
      </c>
      <c r="DP57" s="11">
        <v>17232</v>
      </c>
      <c r="DQ57" s="11">
        <v>937</v>
      </c>
      <c r="DR57" s="11">
        <v>1222</v>
      </c>
      <c r="DS57" s="11">
        <v>1305</v>
      </c>
      <c r="DT57" s="23">
        <f t="shared" si="45"/>
        <v>0.83262466177039041</v>
      </c>
      <c r="DU57" s="23">
        <f t="shared" si="45"/>
        <v>4.5274449168921531E-2</v>
      </c>
      <c r="DV57" s="23">
        <f t="shared" si="45"/>
        <v>5.9045226130653265E-2</v>
      </c>
      <c r="DW57" s="23">
        <f t="shared" si="45"/>
        <v>6.3055662930034784E-2</v>
      </c>
      <c r="DX57" s="10">
        <v>9506</v>
      </c>
      <c r="DY57" s="23">
        <f t="shared" si="46"/>
        <v>1.5386981118332133E-2</v>
      </c>
      <c r="DZ57" s="20">
        <v>6519</v>
      </c>
      <c r="EA57" s="20">
        <v>2258</v>
      </c>
      <c r="EB57" s="23">
        <f t="shared" si="47"/>
        <v>0.74273669818844712</v>
      </c>
      <c r="EC57" s="23">
        <f t="shared" si="47"/>
        <v>0.25726330181155294</v>
      </c>
      <c r="ED57" s="12">
        <v>140000</v>
      </c>
      <c r="EE57" s="45">
        <v>1072</v>
      </c>
      <c r="EF57" s="16">
        <v>1950</v>
      </c>
      <c r="EG57" s="16">
        <v>8330</v>
      </c>
      <c r="EH57" s="16">
        <v>543</v>
      </c>
      <c r="EI57" s="16">
        <v>458</v>
      </c>
      <c r="EJ57" s="16">
        <v>137</v>
      </c>
      <c r="EK57" s="16">
        <v>38</v>
      </c>
      <c r="EL57" s="23">
        <f t="shared" si="48"/>
        <v>0.87628865979381443</v>
      </c>
      <c r="EM57" s="23">
        <f t="shared" si="48"/>
        <v>5.7121817799284665E-2</v>
      </c>
      <c r="EN57" s="23">
        <f t="shared" si="48"/>
        <v>4.8180096780980432E-2</v>
      </c>
      <c r="EO57" s="23">
        <f t="shared" si="48"/>
        <v>1.4411950347149169E-2</v>
      </c>
      <c r="EP57" s="23">
        <f t="shared" si="48"/>
        <v>3.9974752787713024E-3</v>
      </c>
      <c r="EQ57" s="21">
        <v>8777</v>
      </c>
      <c r="ER57" s="21">
        <v>729</v>
      </c>
      <c r="ES57" s="23">
        <f t="shared" si="49"/>
        <v>0.92331159267830842</v>
      </c>
      <c r="ET57" s="23">
        <f t="shared" si="49"/>
        <v>7.6688407321691562E-2</v>
      </c>
      <c r="EU57" s="21">
        <v>188</v>
      </c>
      <c r="EV57" s="21">
        <v>3552</v>
      </c>
      <c r="EW57" s="21">
        <v>2391</v>
      </c>
      <c r="EX57" s="21">
        <v>2646</v>
      </c>
      <c r="EY57" s="23">
        <f t="shared" si="50"/>
        <v>2.1419619459952147E-2</v>
      </c>
      <c r="EZ57" s="23">
        <f t="shared" si="50"/>
        <v>0.40469408681781932</v>
      </c>
      <c r="FA57" s="23">
        <f t="shared" si="50"/>
        <v>0.27241654323800846</v>
      </c>
      <c r="FB57" s="23">
        <f t="shared" si="50"/>
        <v>0.30146975048422014</v>
      </c>
      <c r="FC57" s="33">
        <v>369006840</v>
      </c>
      <c r="FD57" s="33">
        <v>57566370</v>
      </c>
      <c r="FE57" s="33">
        <v>4347450</v>
      </c>
      <c r="FF57" s="33">
        <v>14543870</v>
      </c>
      <c r="FG57" s="23">
        <f t="shared" si="51"/>
        <v>0.82836413485042237</v>
      </c>
      <c r="FH57" s="23">
        <f t="shared" si="51"/>
        <v>0.12922772998335019</v>
      </c>
      <c r="FI57" s="23">
        <f t="shared" si="51"/>
        <v>9.7593628835050007E-3</v>
      </c>
      <c r="FJ57" s="23">
        <f t="shared" si="51"/>
        <v>3.2648772282722491E-2</v>
      </c>
      <c r="FK57" s="33">
        <v>135.558438</v>
      </c>
      <c r="FL57" s="23">
        <f t="shared" si="68"/>
        <v>4.5462250296959432E-2</v>
      </c>
      <c r="FM57" s="23">
        <f t="shared" si="52"/>
        <v>4.900824414915296E-2</v>
      </c>
      <c r="FN57" s="33">
        <v>146.13181227472452</v>
      </c>
      <c r="FO57" s="37">
        <v>2973.2598255280072</v>
      </c>
      <c r="FP57" s="37">
        <v>1050.203188829825</v>
      </c>
      <c r="FQ57" s="37">
        <v>1160.4850961221346</v>
      </c>
      <c r="FR57" s="23">
        <f t="shared" si="53"/>
        <v>0.35321608283706735</v>
      </c>
      <c r="FS57" s="23">
        <f t="shared" si="54"/>
        <v>-9.5030869126046094E-2</v>
      </c>
      <c r="FT57" s="38">
        <f t="shared" si="55"/>
        <v>-110.2819072923096</v>
      </c>
      <c r="FU57" s="46">
        <v>8223</v>
      </c>
      <c r="FV57" s="46">
        <v>747</v>
      </c>
      <c r="FW57" s="46">
        <v>369</v>
      </c>
      <c r="FX57" s="46">
        <v>197</v>
      </c>
      <c r="FY57" s="46">
        <v>1001</v>
      </c>
      <c r="FZ57" s="46">
        <v>109</v>
      </c>
      <c r="GA57" s="23">
        <f t="shared" si="56"/>
        <v>0.77240278038699983</v>
      </c>
      <c r="GB57" s="23">
        <f t="shared" si="57"/>
        <v>7.0167198947961681E-2</v>
      </c>
      <c r="GC57" s="23">
        <f t="shared" si="58"/>
        <v>3.46609055044148E-2</v>
      </c>
      <c r="GD57" s="23">
        <f t="shared" si="59"/>
        <v>1.8504602667668606E-2</v>
      </c>
      <c r="GE57" s="23">
        <f t="shared" si="60"/>
        <v>9.4025925230133381E-2</v>
      </c>
      <c r="GF57" s="23">
        <f t="shared" si="61"/>
        <v>1.0238587262821718E-2</v>
      </c>
      <c r="GG57" s="46">
        <v>3214</v>
      </c>
      <c r="GH57" s="46">
        <v>9645</v>
      </c>
      <c r="GI57" s="23">
        <f t="shared" si="62"/>
        <v>0.33322965266977711</v>
      </c>
      <c r="GJ57" s="22">
        <v>638</v>
      </c>
      <c r="GK57" s="22">
        <v>3369</v>
      </c>
      <c r="GL57" s="22">
        <v>4770</v>
      </c>
      <c r="GM57" s="23">
        <f t="shared" si="63"/>
        <v>7.2689985188561013E-2</v>
      </c>
      <c r="GN57" s="23">
        <f t="shared" si="63"/>
        <v>0.38384413808818502</v>
      </c>
      <c r="GO57" s="23">
        <f t="shared" si="63"/>
        <v>0.54346587672325397</v>
      </c>
      <c r="GP57" s="68">
        <v>2102</v>
      </c>
      <c r="GQ57" s="23">
        <f t="shared" si="64"/>
        <v>9.6056299410501297E-2</v>
      </c>
      <c r="GR57" s="17">
        <v>1.975292</v>
      </c>
      <c r="GS57" s="68">
        <v>13500</v>
      </c>
      <c r="GT57" s="23">
        <f t="shared" si="65"/>
        <v>0.61691724169446605</v>
      </c>
      <c r="GU57" s="18">
        <v>97</v>
      </c>
    </row>
    <row r="58" spans="1:203" x14ac:dyDescent="0.25">
      <c r="A58" s="60" t="s">
        <v>61</v>
      </c>
      <c r="B58" s="13" t="s">
        <v>97</v>
      </c>
      <c r="C58" s="62">
        <v>24.621535996199999</v>
      </c>
      <c r="D58" s="62">
        <v>15757.84680741</v>
      </c>
      <c r="E58" s="13" t="s">
        <v>295</v>
      </c>
      <c r="F58" s="13" t="s">
        <v>151</v>
      </c>
      <c r="G58" s="71">
        <v>46491</v>
      </c>
      <c r="H58" s="23">
        <f t="shared" si="15"/>
        <v>3.6757096085836924E-2</v>
      </c>
      <c r="I58" s="41">
        <v>44706</v>
      </c>
      <c r="J58" s="54">
        <f t="shared" si="16"/>
        <v>1785</v>
      </c>
      <c r="K58" s="23">
        <f t="shared" si="17"/>
        <v>3.9927526506509194E-2</v>
      </c>
      <c r="L58" s="54">
        <f t="shared" si="66"/>
        <v>1888.2250078620302</v>
      </c>
      <c r="M58" s="42">
        <v>44675</v>
      </c>
      <c r="N58" s="42">
        <v>44649</v>
      </c>
      <c r="O58" s="27">
        <f t="shared" si="18"/>
        <v>26</v>
      </c>
      <c r="P58" s="23">
        <f t="shared" si="19"/>
        <v>5.8231987278550476E-4</v>
      </c>
      <c r="Q58" s="42">
        <v>39100</v>
      </c>
      <c r="R58" s="42">
        <v>1187</v>
      </c>
      <c r="S58" s="42">
        <v>2922</v>
      </c>
      <c r="T58" s="42">
        <v>1637</v>
      </c>
      <c r="U58" s="42">
        <v>1645</v>
      </c>
      <c r="V58" s="23">
        <f t="shared" si="20"/>
        <v>0.84102299369770495</v>
      </c>
      <c r="W58" s="23">
        <f t="shared" si="21"/>
        <v>2.5531823363661783E-2</v>
      </c>
      <c r="X58" s="23">
        <f t="shared" si="22"/>
        <v>6.285087436277989E-2</v>
      </c>
      <c r="Y58" s="23">
        <f t="shared" si="22"/>
        <v>3.5211116130003654E-2</v>
      </c>
      <c r="Z58" s="23">
        <f t="shared" si="22"/>
        <v>3.5383192445849733E-2</v>
      </c>
      <c r="AA58" s="19">
        <v>8979</v>
      </c>
      <c r="AB58" s="19">
        <v>7518</v>
      </c>
      <c r="AC58" s="19">
        <v>18230</v>
      </c>
      <c r="AD58" s="19">
        <v>9948</v>
      </c>
      <c r="AE58" s="23">
        <f t="shared" si="23"/>
        <v>0.20098489087856744</v>
      </c>
      <c r="AF58" s="23">
        <f t="shared" si="23"/>
        <v>0.16828203693340796</v>
      </c>
      <c r="AG58" s="23">
        <f t="shared" si="23"/>
        <v>0.40805819809736987</v>
      </c>
      <c r="AH58" s="23">
        <f t="shared" si="23"/>
        <v>0.22267487409065473</v>
      </c>
      <c r="AI58" s="55">
        <v>18491</v>
      </c>
      <c r="AJ58" s="23">
        <f t="shared" si="24"/>
        <v>3.3749660057639623E-2</v>
      </c>
      <c r="AK58" s="57">
        <v>17438</v>
      </c>
      <c r="AL58" s="54">
        <f t="shared" si="25"/>
        <v>1053</v>
      </c>
      <c r="AM58" s="23">
        <f t="shared" si="26"/>
        <v>6.038536529418511E-2</v>
      </c>
      <c r="AN58" s="19">
        <v>5170</v>
      </c>
      <c r="AO58" s="19">
        <v>6822</v>
      </c>
      <c r="AP58" s="19">
        <v>2556</v>
      </c>
      <c r="AQ58" s="19">
        <v>3943</v>
      </c>
      <c r="AR58" s="23">
        <f t="shared" si="27"/>
        <v>0.27959547888161806</v>
      </c>
      <c r="AS58" s="23">
        <f t="shared" si="27"/>
        <v>0.3689362392515278</v>
      </c>
      <c r="AT58" s="23">
        <f t="shared" si="27"/>
        <v>0.13822940890162783</v>
      </c>
      <c r="AU58" s="23">
        <f t="shared" si="27"/>
        <v>0.21323887296522634</v>
      </c>
      <c r="AV58" s="19">
        <v>44323</v>
      </c>
      <c r="AW58" s="32">
        <f t="shared" si="2"/>
        <v>2.3970039478665295</v>
      </c>
      <c r="AX58" s="19">
        <v>37132</v>
      </c>
      <c r="AY58" s="19">
        <v>784</v>
      </c>
      <c r="AZ58" s="19">
        <v>2849</v>
      </c>
      <c r="BA58" s="19">
        <v>805</v>
      </c>
      <c r="BB58" s="19">
        <v>755</v>
      </c>
      <c r="BC58" s="23">
        <f t="shared" si="28"/>
        <v>0.87730655640874189</v>
      </c>
      <c r="BD58" s="23">
        <f t="shared" si="28"/>
        <v>1.8523331364441821E-2</v>
      </c>
      <c r="BE58" s="23">
        <f t="shared" si="28"/>
        <v>6.7312463083284105E-2</v>
      </c>
      <c r="BF58" s="23">
        <f t="shared" si="28"/>
        <v>1.9019492025989369E-2</v>
      </c>
      <c r="BG58" s="23">
        <f t="shared" si="28"/>
        <v>1.7838157117542823E-2</v>
      </c>
      <c r="BH58" s="19">
        <v>31830</v>
      </c>
      <c r="BI58" s="19">
        <v>7708</v>
      </c>
      <c r="BJ58" s="19">
        <v>437</v>
      </c>
      <c r="BK58" s="19">
        <v>4700</v>
      </c>
      <c r="BL58" s="23">
        <f t="shared" si="29"/>
        <v>0.71247901510912148</v>
      </c>
      <c r="BM58" s="23">
        <f t="shared" si="30"/>
        <v>0.17253497481813096</v>
      </c>
      <c r="BN58" s="23">
        <f t="shared" si="31"/>
        <v>9.7817571348628989E-3</v>
      </c>
      <c r="BO58" s="23">
        <f t="shared" si="32"/>
        <v>0.10520425293788473</v>
      </c>
      <c r="BP58" s="30">
        <v>23677</v>
      </c>
      <c r="BQ58" s="23">
        <f t="shared" si="33"/>
        <v>3.0410256541987656E-2</v>
      </c>
      <c r="BR58" s="11">
        <v>3793</v>
      </c>
      <c r="BS58" s="11">
        <v>1829</v>
      </c>
      <c r="BT58" s="11">
        <v>2886</v>
      </c>
      <c r="BU58" s="11">
        <v>3345</v>
      </c>
      <c r="BV58" s="11">
        <v>6975</v>
      </c>
      <c r="BW58" s="11">
        <v>4849</v>
      </c>
      <c r="BX58" s="23">
        <f t="shared" si="34"/>
        <v>0.16019766017654263</v>
      </c>
      <c r="BY58" s="23">
        <f t="shared" si="67"/>
        <v>7.7247962157367914E-2</v>
      </c>
      <c r="BZ58" s="23">
        <f t="shared" si="35"/>
        <v>0.12189044220129239</v>
      </c>
      <c r="CA58" s="23">
        <f t="shared" si="35"/>
        <v>0.14127634413143558</v>
      </c>
      <c r="CB58" s="23">
        <f t="shared" si="35"/>
        <v>0.29458968619335218</v>
      </c>
      <c r="CC58" s="23">
        <f t="shared" si="35"/>
        <v>0.20479790514000928</v>
      </c>
      <c r="CD58" s="50">
        <v>21873</v>
      </c>
      <c r="CE58" s="54">
        <f t="shared" si="36"/>
        <v>1804</v>
      </c>
      <c r="CF58" s="23">
        <f t="shared" si="37"/>
        <v>8.2476112101677865E-2</v>
      </c>
      <c r="CG58" s="11">
        <v>20756</v>
      </c>
      <c r="CH58" s="11">
        <v>2921</v>
      </c>
      <c r="CI58" s="11">
        <v>20380</v>
      </c>
      <c r="CJ58" s="64">
        <f t="shared" si="38"/>
        <v>376</v>
      </c>
      <c r="CK58" s="65">
        <f t="shared" si="39"/>
        <v>1.0184494602551522</v>
      </c>
      <c r="CL58" s="65">
        <f t="shared" si="40"/>
        <v>1.0161366464958586</v>
      </c>
      <c r="CM58" s="44">
        <v>90377</v>
      </c>
      <c r="CN58" s="11">
        <v>1181</v>
      </c>
      <c r="CO58" s="11">
        <v>7145</v>
      </c>
      <c r="CP58" s="11">
        <v>8665</v>
      </c>
      <c r="CQ58" s="11">
        <v>10144</v>
      </c>
      <c r="CR58" s="11">
        <v>5883</v>
      </c>
      <c r="CS58" s="23">
        <f t="shared" si="41"/>
        <v>3.5768368768550489E-2</v>
      </c>
      <c r="CT58" s="23">
        <f t="shared" si="41"/>
        <v>0.21639711672421102</v>
      </c>
      <c r="CU58" s="23">
        <f t="shared" si="41"/>
        <v>0.2624326125143861</v>
      </c>
      <c r="CV58" s="23">
        <f t="shared" si="41"/>
        <v>0.30722636137864195</v>
      </c>
      <c r="CW58" s="23">
        <f t="shared" si="41"/>
        <v>0.17817554061421043</v>
      </c>
      <c r="CX58" s="23">
        <f t="shared" si="6"/>
        <v>0.10772808393272403</v>
      </c>
      <c r="CY58" s="11">
        <v>1992</v>
      </c>
      <c r="CZ58" s="23">
        <f t="shared" si="42"/>
        <v>4.1236183171667044E-2</v>
      </c>
      <c r="DA58" s="11">
        <v>1828</v>
      </c>
      <c r="DB58" s="11">
        <v>44330</v>
      </c>
      <c r="DC58" s="11">
        <v>11806</v>
      </c>
      <c r="DD58" s="11">
        <v>2941</v>
      </c>
      <c r="DE58" s="11">
        <v>5054</v>
      </c>
      <c r="DF58" s="11">
        <v>1146</v>
      </c>
      <c r="DG58" s="11">
        <v>2434</v>
      </c>
      <c r="DH58" s="23">
        <f t="shared" si="43"/>
        <v>0.50493990847269155</v>
      </c>
      <c r="DI58" s="23">
        <f t="shared" si="43"/>
        <v>0.12578589452974637</v>
      </c>
      <c r="DJ58" s="23">
        <f t="shared" si="43"/>
        <v>0.21615841922928875</v>
      </c>
      <c r="DK58" s="23">
        <f t="shared" si="43"/>
        <v>4.9014156793978018E-2</v>
      </c>
      <c r="DL58" s="23">
        <f t="shared" si="43"/>
        <v>0.10410162097429537</v>
      </c>
      <c r="DM58" s="23">
        <f t="shared" si="44"/>
        <v>0.66427734321768284</v>
      </c>
      <c r="DN58" s="11">
        <v>24373</v>
      </c>
      <c r="DO58" s="11">
        <v>36691</v>
      </c>
      <c r="DP58" s="11">
        <v>38760</v>
      </c>
      <c r="DQ58" s="11">
        <v>2836</v>
      </c>
      <c r="DR58" s="11">
        <v>773</v>
      </c>
      <c r="DS58" s="11">
        <v>1954</v>
      </c>
      <c r="DT58" s="23">
        <f t="shared" si="45"/>
        <v>0.87448954267536039</v>
      </c>
      <c r="DU58" s="23">
        <f t="shared" si="45"/>
        <v>6.3984838571396335E-2</v>
      </c>
      <c r="DV58" s="23">
        <f t="shared" si="45"/>
        <v>1.7440155224149989E-2</v>
      </c>
      <c r="DW58" s="23">
        <f t="shared" si="45"/>
        <v>4.4085463529093247E-2</v>
      </c>
      <c r="DX58" s="10">
        <v>19231</v>
      </c>
      <c r="DY58" s="23">
        <f t="shared" si="46"/>
        <v>3.1128448757273854E-2</v>
      </c>
      <c r="DZ58" s="20">
        <v>15066</v>
      </c>
      <c r="EA58" s="20">
        <v>3425</v>
      </c>
      <c r="EB58" s="23">
        <f t="shared" si="47"/>
        <v>0.81477475528635557</v>
      </c>
      <c r="EC58" s="23">
        <f t="shared" si="47"/>
        <v>0.18522524471364449</v>
      </c>
      <c r="ED58" s="12">
        <v>288650</v>
      </c>
      <c r="EE58" s="45">
        <v>1057</v>
      </c>
      <c r="EF58" s="16">
        <v>1983</v>
      </c>
      <c r="EG58" s="16">
        <v>16406</v>
      </c>
      <c r="EH58" s="16">
        <v>178</v>
      </c>
      <c r="EI58" s="16">
        <v>1010</v>
      </c>
      <c r="EJ58" s="16">
        <v>1624</v>
      </c>
      <c r="EK58" s="16">
        <v>13</v>
      </c>
      <c r="EL58" s="23">
        <f t="shared" si="48"/>
        <v>0.85310176277884664</v>
      </c>
      <c r="EM58" s="23">
        <f t="shared" si="48"/>
        <v>9.2558889293328488E-3</v>
      </c>
      <c r="EN58" s="23">
        <f t="shared" si="48"/>
        <v>5.2519369767562787E-2</v>
      </c>
      <c r="EO58" s="23">
        <f t="shared" si="48"/>
        <v>8.4446986636160362E-2</v>
      </c>
      <c r="EP58" s="23">
        <f t="shared" si="48"/>
        <v>6.7599188809734287E-4</v>
      </c>
      <c r="EQ58" s="21">
        <v>18491</v>
      </c>
      <c r="ER58" s="21">
        <v>740</v>
      </c>
      <c r="ES58" s="23">
        <f t="shared" si="49"/>
        <v>0.96152046175445893</v>
      </c>
      <c r="ET58" s="23">
        <f t="shared" si="49"/>
        <v>3.8479538245541053E-2</v>
      </c>
      <c r="EU58" s="21">
        <v>992</v>
      </c>
      <c r="EV58" s="21">
        <v>7042</v>
      </c>
      <c r="EW58" s="21">
        <v>3944</v>
      </c>
      <c r="EX58" s="21">
        <v>6513</v>
      </c>
      <c r="EY58" s="23">
        <f t="shared" si="50"/>
        <v>5.3647720512681844E-2</v>
      </c>
      <c r="EZ58" s="23">
        <f t="shared" si="50"/>
        <v>0.38083391920393705</v>
      </c>
      <c r="FA58" s="23">
        <f t="shared" si="50"/>
        <v>0.21329295332864637</v>
      </c>
      <c r="FB58" s="23">
        <f t="shared" si="50"/>
        <v>0.35222540695473475</v>
      </c>
      <c r="FC58" s="33">
        <v>1442281280</v>
      </c>
      <c r="FD58" s="33">
        <v>297258330</v>
      </c>
      <c r="FE58" s="33">
        <v>63850020</v>
      </c>
      <c r="FF58" s="33">
        <v>50581780</v>
      </c>
      <c r="FG58" s="23">
        <f t="shared" si="51"/>
        <v>0.77794148939977448</v>
      </c>
      <c r="FH58" s="23">
        <f t="shared" si="51"/>
        <v>0.16033598382188644</v>
      </c>
      <c r="FI58" s="23">
        <f t="shared" si="51"/>
        <v>3.4439592571710691E-2</v>
      </c>
      <c r="FJ58" s="23">
        <f t="shared" si="51"/>
        <v>2.7282934206628355E-2</v>
      </c>
      <c r="FK58" s="33">
        <v>2510.8355320000001</v>
      </c>
      <c r="FL58" s="23">
        <f t="shared" si="68"/>
        <v>0.15933874486070648</v>
      </c>
      <c r="FM58" s="23">
        <f t="shared" si="52"/>
        <v>8.2910306996276772E-2</v>
      </c>
      <c r="FN58" s="33">
        <v>1306.4879164026629</v>
      </c>
      <c r="FO58" s="37">
        <v>15681.845867768596</v>
      </c>
      <c r="FP58" s="37">
        <v>6031.2755883801465</v>
      </c>
      <c r="FQ58" s="37">
        <v>6566.4466064292292</v>
      </c>
      <c r="FR58" s="23">
        <f t="shared" si="53"/>
        <v>0.38460240198996104</v>
      </c>
      <c r="FS58" s="23">
        <f t="shared" si="54"/>
        <v>-8.1500855809151784E-2</v>
      </c>
      <c r="FT58" s="38">
        <f t="shared" si="55"/>
        <v>-535.1710180490827</v>
      </c>
      <c r="FU58" s="46">
        <v>18655</v>
      </c>
      <c r="FV58" s="46">
        <v>1546</v>
      </c>
      <c r="FW58" s="46">
        <v>358</v>
      </c>
      <c r="FX58" s="46">
        <v>145</v>
      </c>
      <c r="FY58" s="46">
        <v>2174</v>
      </c>
      <c r="FZ58" s="46">
        <v>119</v>
      </c>
      <c r="GA58" s="23">
        <f t="shared" si="56"/>
        <v>0.81119276427360087</v>
      </c>
      <c r="GB58" s="23">
        <f t="shared" si="57"/>
        <v>6.722615993390442E-2</v>
      </c>
      <c r="GC58" s="23">
        <f t="shared" si="58"/>
        <v>1.5567247901900248E-2</v>
      </c>
      <c r="GD58" s="23">
        <f t="shared" si="59"/>
        <v>6.3051702395964691E-3</v>
      </c>
      <c r="GE58" s="23">
        <f t="shared" si="60"/>
        <v>9.453406966126017E-2</v>
      </c>
      <c r="GF58" s="23">
        <f t="shared" si="61"/>
        <v>5.1745879897377922E-3</v>
      </c>
      <c r="GG58" s="46">
        <v>9597</v>
      </c>
      <c r="GH58" s="46">
        <v>20823</v>
      </c>
      <c r="GI58" s="23">
        <f t="shared" si="62"/>
        <v>0.46088459876098548</v>
      </c>
      <c r="GJ58" s="22">
        <v>1031</v>
      </c>
      <c r="GK58" s="22">
        <v>4893</v>
      </c>
      <c r="GL58" s="22">
        <v>12567</v>
      </c>
      <c r="GM58" s="23">
        <f t="shared" si="63"/>
        <v>5.5756854686063492E-2</v>
      </c>
      <c r="GN58" s="23">
        <f t="shared" si="63"/>
        <v>0.26461521821426642</v>
      </c>
      <c r="GO58" s="23">
        <f t="shared" si="63"/>
        <v>0.67962792709967013</v>
      </c>
      <c r="GP58" s="68">
        <v>8326</v>
      </c>
      <c r="GQ58" s="23">
        <f t="shared" si="64"/>
        <v>0.17908842571680542</v>
      </c>
      <c r="GR58" s="17">
        <v>10.868612000000001</v>
      </c>
      <c r="GS58" s="68">
        <v>9492</v>
      </c>
      <c r="GT58" s="23">
        <f t="shared" si="65"/>
        <v>0.20416854875137122</v>
      </c>
      <c r="GU58" s="18">
        <v>82</v>
      </c>
    </row>
    <row r="59" spans="1:203" x14ac:dyDescent="0.25">
      <c r="A59" s="60" t="s">
        <v>62</v>
      </c>
      <c r="B59" s="13" t="s">
        <v>96</v>
      </c>
      <c r="C59" s="62">
        <v>1.8263194091999999</v>
      </c>
      <c r="D59" s="62">
        <v>1168.8491520600001</v>
      </c>
      <c r="E59" s="13" t="s">
        <v>295</v>
      </c>
      <c r="F59" s="13" t="s">
        <v>152</v>
      </c>
      <c r="G59" s="71">
        <v>13914</v>
      </c>
      <c r="H59" s="23">
        <f t="shared" si="15"/>
        <v>1.1000800906376179E-2</v>
      </c>
      <c r="I59" s="41">
        <v>13225</v>
      </c>
      <c r="J59" s="54">
        <f t="shared" si="16"/>
        <v>689</v>
      </c>
      <c r="K59" s="23">
        <f t="shared" si="17"/>
        <v>5.2098298676748582E-2</v>
      </c>
      <c r="L59" s="54">
        <f t="shared" si="66"/>
        <v>7618.6016147607397</v>
      </c>
      <c r="M59" s="42">
        <v>12908</v>
      </c>
      <c r="N59" s="42">
        <v>13331</v>
      </c>
      <c r="O59" s="27">
        <f t="shared" si="18"/>
        <v>-423</v>
      </c>
      <c r="P59" s="23">
        <f t="shared" si="19"/>
        <v>-3.1730552846748181E-2</v>
      </c>
      <c r="Q59" s="42">
        <v>9638</v>
      </c>
      <c r="R59" s="42">
        <v>2953</v>
      </c>
      <c r="S59" s="42">
        <v>318</v>
      </c>
      <c r="T59" s="42">
        <v>545</v>
      </c>
      <c r="U59" s="42">
        <v>460</v>
      </c>
      <c r="V59" s="23">
        <f t="shared" si="20"/>
        <v>0.69268362800057492</v>
      </c>
      <c r="W59" s="23">
        <f t="shared" si="21"/>
        <v>0.2122322840304729</v>
      </c>
      <c r="X59" s="23">
        <f t="shared" si="22"/>
        <v>2.2854678740836569E-2</v>
      </c>
      <c r="Y59" s="23">
        <f t="shared" si="22"/>
        <v>3.9169182118729336E-2</v>
      </c>
      <c r="Z59" s="23">
        <f t="shared" si="22"/>
        <v>3.3060227109386227E-2</v>
      </c>
      <c r="AA59" s="19">
        <v>2904</v>
      </c>
      <c r="AB59" s="19">
        <v>4661</v>
      </c>
      <c r="AC59" s="19">
        <v>3884</v>
      </c>
      <c r="AD59" s="19">
        <v>1459</v>
      </c>
      <c r="AE59" s="23">
        <f t="shared" si="23"/>
        <v>0.22497675859931826</v>
      </c>
      <c r="AF59" s="23">
        <f t="shared" si="23"/>
        <v>0.36109389525875424</v>
      </c>
      <c r="AG59" s="23">
        <f t="shared" si="23"/>
        <v>0.30089866749302757</v>
      </c>
      <c r="AH59" s="23">
        <f t="shared" si="23"/>
        <v>0.1130306786488999</v>
      </c>
      <c r="AI59" s="55">
        <v>4470</v>
      </c>
      <c r="AJ59" s="23">
        <f t="shared" si="24"/>
        <v>8.1586166490535458E-3</v>
      </c>
      <c r="AK59" s="57">
        <v>4596</v>
      </c>
      <c r="AL59" s="54">
        <f t="shared" si="25"/>
        <v>-126</v>
      </c>
      <c r="AM59" s="23">
        <f t="shared" si="26"/>
        <v>-2.7415143603133161E-2</v>
      </c>
      <c r="AN59" s="19">
        <v>1315</v>
      </c>
      <c r="AO59" s="19">
        <v>1501</v>
      </c>
      <c r="AP59" s="19">
        <v>820</v>
      </c>
      <c r="AQ59" s="19">
        <v>834</v>
      </c>
      <c r="AR59" s="23">
        <f t="shared" si="27"/>
        <v>0.2941834451901566</v>
      </c>
      <c r="AS59" s="23">
        <f t="shared" si="27"/>
        <v>0.33579418344519013</v>
      </c>
      <c r="AT59" s="23">
        <f t="shared" si="27"/>
        <v>0.18344519015659955</v>
      </c>
      <c r="AU59" s="23">
        <f t="shared" si="27"/>
        <v>0.18657718120805369</v>
      </c>
      <c r="AV59" s="19">
        <v>11177</v>
      </c>
      <c r="AW59" s="32">
        <f t="shared" si="2"/>
        <v>2.5004474272930648</v>
      </c>
      <c r="AX59" s="19">
        <v>10991</v>
      </c>
      <c r="AY59" s="19">
        <v>109</v>
      </c>
      <c r="AZ59" s="19">
        <v>473</v>
      </c>
      <c r="BA59" s="19">
        <v>148</v>
      </c>
      <c r="BB59" s="19">
        <v>201</v>
      </c>
      <c r="BC59" s="23">
        <f t="shared" si="28"/>
        <v>0.9219090756584466</v>
      </c>
      <c r="BD59" s="23">
        <f t="shared" si="28"/>
        <v>9.1427612816641496E-3</v>
      </c>
      <c r="BE59" s="23">
        <f t="shared" si="28"/>
        <v>3.9674551249790302E-2</v>
      </c>
      <c r="BF59" s="23">
        <f t="shared" si="28"/>
        <v>1.2414024492534809E-2</v>
      </c>
      <c r="BG59" s="23">
        <f t="shared" si="28"/>
        <v>1.6859587317564168E-2</v>
      </c>
      <c r="BH59" s="19">
        <v>7848</v>
      </c>
      <c r="BI59" s="19">
        <v>4018</v>
      </c>
      <c r="BJ59" s="19">
        <v>259</v>
      </c>
      <c r="BK59" s="19">
        <v>783</v>
      </c>
      <c r="BL59" s="23">
        <f t="shared" si="29"/>
        <v>0.60799504183452124</v>
      </c>
      <c r="BM59" s="23">
        <f t="shared" si="30"/>
        <v>0.31127982646420826</v>
      </c>
      <c r="BN59" s="23">
        <f t="shared" si="31"/>
        <v>2.0065075921908895E-2</v>
      </c>
      <c r="BO59" s="23">
        <f t="shared" si="32"/>
        <v>6.0660055779361635E-2</v>
      </c>
      <c r="BP59" s="30">
        <v>3942</v>
      </c>
      <c r="BQ59" s="23">
        <f t="shared" si="33"/>
        <v>5.0630245085321341E-3</v>
      </c>
      <c r="BR59" s="11">
        <v>22</v>
      </c>
      <c r="BS59" s="11">
        <v>78</v>
      </c>
      <c r="BT59" s="11">
        <v>168</v>
      </c>
      <c r="BU59" s="11">
        <v>1929</v>
      </c>
      <c r="BV59" s="11">
        <v>955</v>
      </c>
      <c r="BW59" s="11">
        <v>790</v>
      </c>
      <c r="BX59" s="23">
        <f t="shared" si="34"/>
        <v>5.5809233891425669E-3</v>
      </c>
      <c r="BY59" s="23">
        <f t="shared" si="67"/>
        <v>1.9786910197869101E-2</v>
      </c>
      <c r="BZ59" s="23">
        <f t="shared" si="35"/>
        <v>4.2617960426179602E-2</v>
      </c>
      <c r="CA59" s="23">
        <f t="shared" si="35"/>
        <v>0.4893455098934551</v>
      </c>
      <c r="CB59" s="23">
        <f t="shared" si="35"/>
        <v>0.24226281075596143</v>
      </c>
      <c r="CC59" s="23">
        <f t="shared" si="35"/>
        <v>0.20040588533739218</v>
      </c>
      <c r="CD59" s="50">
        <v>3983</v>
      </c>
      <c r="CE59" s="54">
        <f t="shared" si="36"/>
        <v>-41</v>
      </c>
      <c r="CF59" s="23">
        <f t="shared" si="37"/>
        <v>-1.0293748430831032E-2</v>
      </c>
      <c r="CG59" s="11">
        <v>3703</v>
      </c>
      <c r="CH59" s="11">
        <v>239</v>
      </c>
      <c r="CI59" s="11">
        <v>5334</v>
      </c>
      <c r="CJ59" s="64">
        <f t="shared" si="38"/>
        <v>-1631</v>
      </c>
      <c r="CK59" s="65">
        <f t="shared" si="39"/>
        <v>0.69422572178477693</v>
      </c>
      <c r="CL59" s="65">
        <f t="shared" si="40"/>
        <v>0.70733895567916738</v>
      </c>
      <c r="CM59" s="44">
        <v>80817</v>
      </c>
      <c r="CN59" s="11">
        <v>348</v>
      </c>
      <c r="CO59" s="11">
        <v>723</v>
      </c>
      <c r="CP59" s="11">
        <v>1645</v>
      </c>
      <c r="CQ59" s="11">
        <v>2223</v>
      </c>
      <c r="CR59" s="11">
        <v>2266</v>
      </c>
      <c r="CS59" s="23">
        <f t="shared" si="41"/>
        <v>4.8299791811242193E-2</v>
      </c>
      <c r="CT59" s="23">
        <f t="shared" si="41"/>
        <v>0.10034698126301179</v>
      </c>
      <c r="CU59" s="23">
        <f t="shared" si="41"/>
        <v>0.22831367106176267</v>
      </c>
      <c r="CV59" s="23">
        <f t="shared" si="41"/>
        <v>0.30853573907009024</v>
      </c>
      <c r="CW59" s="23">
        <f t="shared" si="41"/>
        <v>0.31450381679389311</v>
      </c>
      <c r="CX59" s="23">
        <f t="shared" si="6"/>
        <v>6.0850111856823264E-2</v>
      </c>
      <c r="CY59" s="11">
        <v>272</v>
      </c>
      <c r="CZ59" s="23">
        <f t="shared" si="42"/>
        <v>0.11854752580989676</v>
      </c>
      <c r="DA59" s="11">
        <v>1332</v>
      </c>
      <c r="DB59" s="11">
        <v>11236</v>
      </c>
      <c r="DC59" s="11">
        <v>3768</v>
      </c>
      <c r="DD59" s="11">
        <v>747</v>
      </c>
      <c r="DE59" s="11">
        <v>1744</v>
      </c>
      <c r="DF59" s="11">
        <v>139</v>
      </c>
      <c r="DG59" s="11">
        <v>518</v>
      </c>
      <c r="DH59" s="23">
        <f t="shared" si="43"/>
        <v>0.54482359745517639</v>
      </c>
      <c r="DI59" s="23">
        <f t="shared" si="43"/>
        <v>0.10801041064198959</v>
      </c>
      <c r="DJ59" s="23">
        <f t="shared" si="43"/>
        <v>0.25216888374783114</v>
      </c>
      <c r="DK59" s="23">
        <f t="shared" si="43"/>
        <v>2.0098322729901676E-2</v>
      </c>
      <c r="DL59" s="23">
        <f t="shared" si="43"/>
        <v>7.4898785425101214E-2</v>
      </c>
      <c r="DM59" s="23">
        <f t="shared" si="44"/>
        <v>0.69882420971472625</v>
      </c>
      <c r="DN59" s="11">
        <v>7251</v>
      </c>
      <c r="DO59" s="11">
        <v>10376</v>
      </c>
      <c r="DP59" s="11">
        <v>10017</v>
      </c>
      <c r="DQ59" s="11">
        <v>651</v>
      </c>
      <c r="DR59" s="11">
        <v>252</v>
      </c>
      <c r="DS59" s="11">
        <v>257</v>
      </c>
      <c r="DT59" s="23">
        <f t="shared" si="45"/>
        <v>0.89621544242641138</v>
      </c>
      <c r="DU59" s="23">
        <f t="shared" si="45"/>
        <v>5.8244609465867403E-2</v>
      </c>
      <c r="DV59" s="23">
        <f t="shared" si="45"/>
        <v>2.2546300438400287E-2</v>
      </c>
      <c r="DW59" s="23">
        <f t="shared" si="45"/>
        <v>2.2993647669320928E-2</v>
      </c>
      <c r="DX59" s="10">
        <v>4760</v>
      </c>
      <c r="DY59" s="23">
        <f t="shared" si="46"/>
        <v>7.7048211785462816E-3</v>
      </c>
      <c r="DZ59" s="20">
        <v>2821</v>
      </c>
      <c r="EA59" s="20">
        <v>1649</v>
      </c>
      <c r="EB59" s="23">
        <f t="shared" si="47"/>
        <v>0.631096196868009</v>
      </c>
      <c r="EC59" s="23">
        <f t="shared" si="47"/>
        <v>0.36890380313199106</v>
      </c>
      <c r="ED59" s="12">
        <v>210000</v>
      </c>
      <c r="EE59" s="45">
        <v>1104</v>
      </c>
      <c r="EF59" s="16">
        <v>1942</v>
      </c>
      <c r="EG59" s="16">
        <v>3697</v>
      </c>
      <c r="EH59" s="16">
        <v>555</v>
      </c>
      <c r="EI59" s="16">
        <v>206</v>
      </c>
      <c r="EJ59" s="16">
        <v>291</v>
      </c>
      <c r="EK59" s="16">
        <v>11</v>
      </c>
      <c r="EL59" s="23">
        <f t="shared" si="48"/>
        <v>0.77668067226890758</v>
      </c>
      <c r="EM59" s="23">
        <f t="shared" si="48"/>
        <v>0.11659663865546219</v>
      </c>
      <c r="EN59" s="23">
        <f t="shared" si="48"/>
        <v>4.3277310924369747E-2</v>
      </c>
      <c r="EO59" s="23">
        <f t="shared" si="48"/>
        <v>6.1134453781512603E-2</v>
      </c>
      <c r="EP59" s="23">
        <f t="shared" si="48"/>
        <v>2.3109243697478992E-3</v>
      </c>
      <c r="EQ59" s="21">
        <v>4470</v>
      </c>
      <c r="ER59" s="21">
        <v>290</v>
      </c>
      <c r="ES59" s="23">
        <f t="shared" si="49"/>
        <v>0.93907563025210083</v>
      </c>
      <c r="ET59" s="23">
        <f t="shared" si="49"/>
        <v>6.0924369747899158E-2</v>
      </c>
      <c r="EU59" s="21">
        <v>168</v>
      </c>
      <c r="EV59" s="21">
        <v>2247</v>
      </c>
      <c r="EW59" s="21">
        <v>850</v>
      </c>
      <c r="EX59" s="21">
        <v>1205</v>
      </c>
      <c r="EY59" s="23">
        <f t="shared" si="50"/>
        <v>3.7583892617449662E-2</v>
      </c>
      <c r="EZ59" s="23">
        <f t="shared" si="50"/>
        <v>0.50268456375838921</v>
      </c>
      <c r="FA59" s="23">
        <f t="shared" si="50"/>
        <v>0.19015659955257272</v>
      </c>
      <c r="FB59" s="23">
        <f t="shared" si="50"/>
        <v>0.26957494407158838</v>
      </c>
      <c r="FC59" s="33">
        <v>262899030</v>
      </c>
      <c r="FD59" s="33">
        <v>33630060</v>
      </c>
      <c r="FE59" s="33">
        <v>0</v>
      </c>
      <c r="FF59" s="33">
        <v>5337950</v>
      </c>
      <c r="FG59" s="23">
        <f t="shared" si="51"/>
        <v>0.87091002051764244</v>
      </c>
      <c r="FH59" s="23">
        <f t="shared" si="51"/>
        <v>0.1114068631010527</v>
      </c>
      <c r="FI59" s="23">
        <f t="shared" si="51"/>
        <v>0</v>
      </c>
      <c r="FJ59" s="23">
        <f t="shared" si="51"/>
        <v>1.768311638130483E-2</v>
      </c>
      <c r="FK59" s="33">
        <v>7.244275</v>
      </c>
      <c r="FL59" s="23">
        <f t="shared" si="68"/>
        <v>6.1977843652729391E-3</v>
      </c>
      <c r="FM59" s="23">
        <f t="shared" si="52"/>
        <v>1.2592060087328225E-2</v>
      </c>
      <c r="FN59" s="33">
        <v>14.718218755762166</v>
      </c>
      <c r="FO59" s="37">
        <v>1165.9865013774104</v>
      </c>
      <c r="FP59" s="37">
        <v>300.90421528981199</v>
      </c>
      <c r="FQ59" s="37">
        <v>337.43206924386521</v>
      </c>
      <c r="FR59" s="23">
        <f t="shared" si="53"/>
        <v>0.25806835236458225</v>
      </c>
      <c r="FS59" s="23">
        <f t="shared" si="54"/>
        <v>-0.1082524670399784</v>
      </c>
      <c r="FT59" s="38">
        <f t="shared" si="55"/>
        <v>-36.527853954053228</v>
      </c>
      <c r="FU59" s="46">
        <v>4626</v>
      </c>
      <c r="FV59" s="46">
        <v>604</v>
      </c>
      <c r="FW59" s="46">
        <v>167</v>
      </c>
      <c r="FX59" s="46">
        <v>513</v>
      </c>
      <c r="FY59" s="46">
        <v>672</v>
      </c>
      <c r="FZ59" s="46">
        <v>113</v>
      </c>
      <c r="GA59" s="23">
        <f t="shared" si="56"/>
        <v>0.69096340552651236</v>
      </c>
      <c r="GB59" s="23">
        <f t="shared" si="57"/>
        <v>9.0216579536967892E-2</v>
      </c>
      <c r="GC59" s="23">
        <f t="shared" si="58"/>
        <v>2.4943988050784169E-2</v>
      </c>
      <c r="GD59" s="23">
        <f t="shared" si="59"/>
        <v>7.6624346527259149E-2</v>
      </c>
      <c r="GE59" s="23">
        <f t="shared" si="60"/>
        <v>0.10037341299477222</v>
      </c>
      <c r="GF59" s="23">
        <f t="shared" si="61"/>
        <v>1.6878267363704257E-2</v>
      </c>
      <c r="GG59" s="46">
        <v>1823</v>
      </c>
      <c r="GH59" s="46">
        <v>6023</v>
      </c>
      <c r="GI59" s="23">
        <f t="shared" si="62"/>
        <v>0.30267308650174329</v>
      </c>
      <c r="GJ59" s="22">
        <v>283</v>
      </c>
      <c r="GK59" s="22">
        <v>1526</v>
      </c>
      <c r="GL59" s="22">
        <v>2661</v>
      </c>
      <c r="GM59" s="23">
        <f t="shared" si="63"/>
        <v>6.3310961968680093E-2</v>
      </c>
      <c r="GN59" s="23">
        <f t="shared" si="63"/>
        <v>0.34138702460850112</v>
      </c>
      <c r="GO59" s="23">
        <f t="shared" si="63"/>
        <v>0.59530201342281874</v>
      </c>
      <c r="GP59" s="68">
        <v>135</v>
      </c>
      <c r="GQ59" s="23">
        <f t="shared" si="64"/>
        <v>9.7024579560155231E-3</v>
      </c>
      <c r="GR59" s="17">
        <v>0</v>
      </c>
      <c r="GS59" s="68">
        <v>8107</v>
      </c>
      <c r="GT59" s="23">
        <f t="shared" si="65"/>
        <v>0.58265056777346558</v>
      </c>
      <c r="GU59" s="18">
        <v>33</v>
      </c>
    </row>
    <row r="60" spans="1:203" x14ac:dyDescent="0.25">
      <c r="A60" s="60" t="s">
        <v>63</v>
      </c>
      <c r="B60" s="13" t="s">
        <v>95</v>
      </c>
      <c r="C60" s="62">
        <v>5.4324953397</v>
      </c>
      <c r="D60" s="62">
        <v>3476.8110875850002</v>
      </c>
      <c r="E60" s="13" t="s">
        <v>295</v>
      </c>
      <c r="F60" s="13" t="s">
        <v>151</v>
      </c>
      <c r="G60" s="71">
        <v>1897</v>
      </c>
      <c r="H60" s="23">
        <f t="shared" si="15"/>
        <v>1.4998217133387675E-3</v>
      </c>
      <c r="I60" s="41">
        <v>2013</v>
      </c>
      <c r="J60" s="54">
        <f t="shared" si="16"/>
        <v>-116</v>
      </c>
      <c r="K60" s="23">
        <f t="shared" si="17"/>
        <v>-5.7625434674615006E-2</v>
      </c>
      <c r="L60" s="54">
        <f t="shared" si="66"/>
        <v>349.19496131675623</v>
      </c>
      <c r="M60" s="42">
        <v>2075</v>
      </c>
      <c r="N60" s="42">
        <v>1956</v>
      </c>
      <c r="O60" s="27">
        <f t="shared" si="18"/>
        <v>119</v>
      </c>
      <c r="P60" s="23">
        <f t="shared" si="19"/>
        <v>6.0838445807770959E-2</v>
      </c>
      <c r="Q60" s="42">
        <v>1773</v>
      </c>
      <c r="R60" s="42">
        <v>8</v>
      </c>
      <c r="S60" s="42">
        <v>25</v>
      </c>
      <c r="T60" s="42">
        <v>59</v>
      </c>
      <c r="U60" s="42">
        <v>32</v>
      </c>
      <c r="V60" s="23">
        <f t="shared" si="20"/>
        <v>0.93463363205060623</v>
      </c>
      <c r="W60" s="23">
        <f t="shared" si="21"/>
        <v>4.2171850289931473E-3</v>
      </c>
      <c r="X60" s="23">
        <f t="shared" si="22"/>
        <v>1.3178703215603585E-2</v>
      </c>
      <c r="Y60" s="23">
        <f t="shared" si="22"/>
        <v>3.1101739588824461E-2</v>
      </c>
      <c r="Z60" s="23">
        <f t="shared" si="22"/>
        <v>1.6868740115972589E-2</v>
      </c>
      <c r="AA60" s="19">
        <v>358</v>
      </c>
      <c r="AB60" s="19">
        <v>330</v>
      </c>
      <c r="AC60" s="19">
        <v>898</v>
      </c>
      <c r="AD60" s="19">
        <v>489</v>
      </c>
      <c r="AE60" s="23">
        <f t="shared" si="23"/>
        <v>0.1725301204819277</v>
      </c>
      <c r="AF60" s="23">
        <f t="shared" si="23"/>
        <v>0.15903614457831325</v>
      </c>
      <c r="AG60" s="23">
        <f t="shared" si="23"/>
        <v>0.4327710843373494</v>
      </c>
      <c r="AH60" s="23">
        <f t="shared" si="23"/>
        <v>0.23566265060240965</v>
      </c>
      <c r="AI60" s="55">
        <v>821</v>
      </c>
      <c r="AJ60" s="23">
        <f t="shared" si="24"/>
        <v>1.4984841764816468E-3</v>
      </c>
      <c r="AK60" s="57">
        <v>721</v>
      </c>
      <c r="AL60" s="54">
        <f t="shared" si="25"/>
        <v>100</v>
      </c>
      <c r="AM60" s="23">
        <f t="shared" si="26"/>
        <v>0.13869625520110956</v>
      </c>
      <c r="AN60" s="19">
        <v>212</v>
      </c>
      <c r="AO60" s="19">
        <v>287</v>
      </c>
      <c r="AP60" s="19">
        <v>166</v>
      </c>
      <c r="AQ60" s="19">
        <v>156</v>
      </c>
      <c r="AR60" s="23">
        <f t="shared" si="27"/>
        <v>0.25822168087697928</v>
      </c>
      <c r="AS60" s="23">
        <f t="shared" si="27"/>
        <v>0.34957369062119364</v>
      </c>
      <c r="AT60" s="23">
        <f t="shared" si="27"/>
        <v>0.20219244823386115</v>
      </c>
      <c r="AU60" s="23">
        <f t="shared" si="27"/>
        <v>0.1900121802679659</v>
      </c>
      <c r="AV60" s="19">
        <v>2075</v>
      </c>
      <c r="AW60" s="32">
        <f t="shared" si="2"/>
        <v>2.5274056029232641</v>
      </c>
      <c r="AX60" s="19">
        <v>1886</v>
      </c>
      <c r="AY60" s="19">
        <v>2</v>
      </c>
      <c r="AZ60" s="19">
        <v>113</v>
      </c>
      <c r="BA60" s="19">
        <v>14</v>
      </c>
      <c r="BB60" s="19">
        <v>0</v>
      </c>
      <c r="BC60" s="23">
        <f t="shared" si="28"/>
        <v>0.93598014888337466</v>
      </c>
      <c r="BD60" s="23">
        <f t="shared" si="28"/>
        <v>9.9255583126550868E-4</v>
      </c>
      <c r="BE60" s="23">
        <f t="shared" si="28"/>
        <v>5.607940446650124E-2</v>
      </c>
      <c r="BF60" s="23">
        <f t="shared" si="28"/>
        <v>6.9478908188585608E-3</v>
      </c>
      <c r="BG60" s="23">
        <f t="shared" si="28"/>
        <v>0</v>
      </c>
      <c r="BH60" s="19">
        <v>1866</v>
      </c>
      <c r="BI60" s="19">
        <v>152</v>
      </c>
      <c r="BJ60" s="19">
        <v>6</v>
      </c>
      <c r="BK60" s="19">
        <v>51</v>
      </c>
      <c r="BL60" s="23">
        <f t="shared" si="29"/>
        <v>0.89927710843373498</v>
      </c>
      <c r="BM60" s="23">
        <f t="shared" si="30"/>
        <v>7.3253012048192775E-2</v>
      </c>
      <c r="BN60" s="23">
        <f t="shared" si="31"/>
        <v>2.891566265060241E-3</v>
      </c>
      <c r="BO60" s="23">
        <f t="shared" si="32"/>
        <v>2.457831325301205E-2</v>
      </c>
      <c r="BP60" s="30">
        <v>11811</v>
      </c>
      <c r="BQ60" s="23">
        <f t="shared" si="33"/>
        <v>1.5169807831119491E-2</v>
      </c>
      <c r="BR60" s="11">
        <v>2142</v>
      </c>
      <c r="BS60" s="11">
        <v>973</v>
      </c>
      <c r="BT60" s="11">
        <v>2217</v>
      </c>
      <c r="BU60" s="11">
        <v>3085</v>
      </c>
      <c r="BV60" s="11">
        <v>2340</v>
      </c>
      <c r="BW60" s="11">
        <v>1054</v>
      </c>
      <c r="BX60" s="23">
        <f t="shared" si="34"/>
        <v>0.18135636271272543</v>
      </c>
      <c r="BY60" s="23">
        <f t="shared" si="67"/>
        <v>8.2380831428329526E-2</v>
      </c>
      <c r="BZ60" s="23">
        <f t="shared" si="35"/>
        <v>0.18770637541275081</v>
      </c>
      <c r="CA60" s="23">
        <f t="shared" si="35"/>
        <v>0.26119718906104478</v>
      </c>
      <c r="CB60" s="23">
        <f t="shared" si="35"/>
        <v>0.19812039624079247</v>
      </c>
      <c r="CC60" s="23">
        <f t="shared" si="35"/>
        <v>8.9238845144356954E-2</v>
      </c>
      <c r="CD60" s="50">
        <v>10784</v>
      </c>
      <c r="CE60" s="54">
        <f t="shared" si="36"/>
        <v>1027</v>
      </c>
      <c r="CF60" s="23">
        <f t="shared" si="37"/>
        <v>9.5233679525222548E-2</v>
      </c>
      <c r="CG60" s="11">
        <v>11674</v>
      </c>
      <c r="CH60" s="11">
        <v>137</v>
      </c>
      <c r="CI60" s="11">
        <v>1012</v>
      </c>
      <c r="CJ60" s="64">
        <f t="shared" si="38"/>
        <v>10662</v>
      </c>
      <c r="CK60" s="65">
        <f t="shared" si="39"/>
        <v>11.535573122529645</v>
      </c>
      <c r="CL60" s="65">
        <f t="shared" si="40"/>
        <v>10.279373368146214</v>
      </c>
      <c r="CM60" s="44">
        <v>83233</v>
      </c>
      <c r="CN60" s="11">
        <v>35</v>
      </c>
      <c r="CO60" s="11">
        <v>527</v>
      </c>
      <c r="CP60" s="11">
        <v>415</v>
      </c>
      <c r="CQ60" s="11">
        <v>341</v>
      </c>
      <c r="CR60" s="11">
        <v>186</v>
      </c>
      <c r="CS60" s="23">
        <f t="shared" si="41"/>
        <v>2.327127659574468E-2</v>
      </c>
      <c r="CT60" s="23">
        <f t="shared" si="41"/>
        <v>0.35039893617021278</v>
      </c>
      <c r="CU60" s="23">
        <f t="shared" si="41"/>
        <v>0.27593085106382981</v>
      </c>
      <c r="CV60" s="23">
        <f t="shared" si="41"/>
        <v>0.22672872340425532</v>
      </c>
      <c r="CW60" s="23">
        <f t="shared" si="41"/>
        <v>0.12367021276595745</v>
      </c>
      <c r="CX60" s="23">
        <f t="shared" si="6"/>
        <v>9.2570036540803896E-2</v>
      </c>
      <c r="CY60" s="11">
        <v>76</v>
      </c>
      <c r="CZ60" s="23">
        <f t="shared" si="42"/>
        <v>4.5366795366795366E-2</v>
      </c>
      <c r="DA60" s="11">
        <v>94</v>
      </c>
      <c r="DB60" s="11">
        <v>2072</v>
      </c>
      <c r="DC60" s="11">
        <v>470</v>
      </c>
      <c r="DD60" s="11">
        <v>156</v>
      </c>
      <c r="DE60" s="11">
        <v>199</v>
      </c>
      <c r="DF60" s="11">
        <v>82</v>
      </c>
      <c r="DG60" s="11">
        <v>70</v>
      </c>
      <c r="DH60" s="23">
        <f t="shared" si="43"/>
        <v>0.48106448311156602</v>
      </c>
      <c r="DI60" s="23">
        <f t="shared" si="43"/>
        <v>0.15967246673490276</v>
      </c>
      <c r="DJ60" s="23">
        <f t="shared" si="43"/>
        <v>0.20368474923234392</v>
      </c>
      <c r="DK60" s="23">
        <f t="shared" si="43"/>
        <v>8.3930399181166834E-2</v>
      </c>
      <c r="DL60" s="23">
        <f t="shared" si="43"/>
        <v>7.1647901740020475E-2</v>
      </c>
      <c r="DM60" s="23">
        <f t="shared" si="44"/>
        <v>0.58489494605337877</v>
      </c>
      <c r="DN60" s="11">
        <v>1030</v>
      </c>
      <c r="DO60" s="11">
        <v>1761</v>
      </c>
      <c r="DP60" s="11">
        <v>1725</v>
      </c>
      <c r="DQ60" s="11">
        <v>81</v>
      </c>
      <c r="DR60" s="11">
        <v>66</v>
      </c>
      <c r="DS60" s="11">
        <v>203</v>
      </c>
      <c r="DT60" s="23">
        <f t="shared" si="45"/>
        <v>0.83132530120481929</v>
      </c>
      <c r="DU60" s="23">
        <f t="shared" si="45"/>
        <v>3.9036144578313253E-2</v>
      </c>
      <c r="DV60" s="23">
        <f t="shared" si="45"/>
        <v>3.180722891566265E-2</v>
      </c>
      <c r="DW60" s="23">
        <f t="shared" si="45"/>
        <v>9.7831325301204822E-2</v>
      </c>
      <c r="DX60" s="10">
        <v>863</v>
      </c>
      <c r="DY60" s="23">
        <f t="shared" si="46"/>
        <v>1.3969035035893784E-3</v>
      </c>
      <c r="DZ60" s="20">
        <v>760</v>
      </c>
      <c r="EA60" s="20">
        <v>61</v>
      </c>
      <c r="EB60" s="23">
        <f t="shared" si="47"/>
        <v>0.92570036540803902</v>
      </c>
      <c r="EC60" s="23">
        <f t="shared" si="47"/>
        <v>7.4299634591961025E-2</v>
      </c>
      <c r="ED60" s="12">
        <v>302000</v>
      </c>
      <c r="EE60" s="45">
        <v>875</v>
      </c>
      <c r="EF60" s="16">
        <v>1979</v>
      </c>
      <c r="EG60" s="16">
        <v>859</v>
      </c>
      <c r="EH60" s="16">
        <v>4</v>
      </c>
      <c r="EI60" s="16">
        <v>0</v>
      </c>
      <c r="EJ60" s="16">
        <v>0</v>
      </c>
      <c r="EK60" s="16">
        <v>0</v>
      </c>
      <c r="EL60" s="23">
        <f t="shared" si="48"/>
        <v>0.99536500579374276</v>
      </c>
      <c r="EM60" s="23">
        <f t="shared" si="48"/>
        <v>4.6349942062572421E-3</v>
      </c>
      <c r="EN60" s="23">
        <f t="shared" si="48"/>
        <v>0</v>
      </c>
      <c r="EO60" s="23">
        <f t="shared" si="48"/>
        <v>0</v>
      </c>
      <c r="EP60" s="23">
        <f t="shared" si="48"/>
        <v>0</v>
      </c>
      <c r="EQ60" s="21">
        <v>821</v>
      </c>
      <c r="ER60" s="21">
        <v>42</v>
      </c>
      <c r="ES60" s="23">
        <f t="shared" si="49"/>
        <v>0.95133256083429896</v>
      </c>
      <c r="ET60" s="23">
        <f t="shared" si="49"/>
        <v>4.8667439165701043E-2</v>
      </c>
      <c r="EU60" s="21">
        <v>10</v>
      </c>
      <c r="EV60" s="21">
        <v>153</v>
      </c>
      <c r="EW60" s="21">
        <v>131</v>
      </c>
      <c r="EX60" s="21">
        <v>527</v>
      </c>
      <c r="EY60" s="23">
        <f t="shared" si="50"/>
        <v>1.2180267965895249E-2</v>
      </c>
      <c r="EZ60" s="23">
        <f t="shared" si="50"/>
        <v>0.18635809987819732</v>
      </c>
      <c r="FA60" s="23">
        <f t="shared" si="50"/>
        <v>0.15956151035322777</v>
      </c>
      <c r="FB60" s="23">
        <f t="shared" si="50"/>
        <v>0.64190012180267964</v>
      </c>
      <c r="FC60" s="67">
        <v>65367380</v>
      </c>
      <c r="FD60" s="67">
        <v>66814460</v>
      </c>
      <c r="FE60" s="67">
        <v>43041260</v>
      </c>
      <c r="FF60" s="67">
        <v>19159100</v>
      </c>
      <c r="FG60" s="23">
        <f t="shared" si="51"/>
        <v>0.33628274605390823</v>
      </c>
      <c r="FH60" s="23">
        <f t="shared" si="51"/>
        <v>0.34372725486181349</v>
      </c>
      <c r="FI60" s="23">
        <f t="shared" si="51"/>
        <v>0.2214259330329629</v>
      </c>
      <c r="FJ60" s="23">
        <f t="shared" si="51"/>
        <v>9.8564066051315402E-2</v>
      </c>
      <c r="FK60" s="33">
        <v>851.92806399999995</v>
      </c>
      <c r="FL60" s="23">
        <f t="shared" si="68"/>
        <v>0.24503145052719871</v>
      </c>
      <c r="FM60" s="23">
        <f t="shared" si="52"/>
        <v>0.1630842150496831</v>
      </c>
      <c r="FN60" s="33">
        <v>567.01300709483473</v>
      </c>
      <c r="FO60" s="37">
        <v>3505.7702020202019</v>
      </c>
      <c r="FP60" s="37">
        <v>1375.4782379621256</v>
      </c>
      <c r="FQ60" s="37">
        <v>1400.8021702724716</v>
      </c>
      <c r="FR60" s="23">
        <f t="shared" si="53"/>
        <v>0.39234694766060413</v>
      </c>
      <c r="FS60" s="23">
        <f t="shared" si="54"/>
        <v>-1.8078164674330991E-2</v>
      </c>
      <c r="FT60" s="38">
        <f t="shared" si="55"/>
        <v>-25.323932310345981</v>
      </c>
      <c r="FU60" s="46">
        <v>818</v>
      </c>
      <c r="FV60" s="46">
        <v>54</v>
      </c>
      <c r="FW60" s="46">
        <v>7</v>
      </c>
      <c r="FX60" s="46">
        <v>3</v>
      </c>
      <c r="FY60" s="46">
        <v>84</v>
      </c>
      <c r="FZ60" s="46">
        <v>2</v>
      </c>
      <c r="GA60" s="23">
        <f t="shared" si="56"/>
        <v>0.8450413223140496</v>
      </c>
      <c r="GB60" s="23">
        <f t="shared" si="57"/>
        <v>5.578512396694215E-2</v>
      </c>
      <c r="GC60" s="23">
        <f t="shared" si="58"/>
        <v>7.2314049586776862E-3</v>
      </c>
      <c r="GD60" s="23">
        <f t="shared" si="59"/>
        <v>3.0991735537190084E-3</v>
      </c>
      <c r="GE60" s="23">
        <f t="shared" si="60"/>
        <v>8.6776859504132234E-2</v>
      </c>
      <c r="GF60" s="23">
        <f t="shared" si="61"/>
        <v>2.0661157024793389E-3</v>
      </c>
      <c r="GG60" s="46">
        <v>274</v>
      </c>
      <c r="GH60" s="46">
        <v>884</v>
      </c>
      <c r="GI60" s="23">
        <f t="shared" si="62"/>
        <v>0.30995475113122173</v>
      </c>
      <c r="GJ60" s="22">
        <v>6</v>
      </c>
      <c r="GK60" s="22">
        <v>236</v>
      </c>
      <c r="GL60" s="22">
        <v>579</v>
      </c>
      <c r="GM60" s="23">
        <f t="shared" si="63"/>
        <v>7.3081607795371494E-3</v>
      </c>
      <c r="GN60" s="23">
        <f t="shared" si="63"/>
        <v>0.28745432399512788</v>
      </c>
      <c r="GO60" s="23">
        <f t="shared" si="63"/>
        <v>0.70523751522533495</v>
      </c>
      <c r="GP60" s="68">
        <v>569</v>
      </c>
      <c r="GQ60" s="23">
        <f t="shared" si="64"/>
        <v>0.29994728518713759</v>
      </c>
      <c r="GR60" s="17">
        <v>7.3005329999999997</v>
      </c>
      <c r="GS60" s="68">
        <v>141</v>
      </c>
      <c r="GT60" s="23">
        <f t="shared" si="65"/>
        <v>7.4327886136004218E-2</v>
      </c>
      <c r="GU60" s="18">
        <v>6</v>
      </c>
    </row>
    <row r="61" spans="1:203" x14ac:dyDescent="0.25">
      <c r="A61" s="60" t="s">
        <v>64</v>
      </c>
      <c r="B61" s="13" t="s">
        <v>94</v>
      </c>
      <c r="C61" s="62">
        <v>6.7529380346999996</v>
      </c>
      <c r="D61" s="62">
        <v>4321.8978323350002</v>
      </c>
      <c r="E61" s="13" t="s">
        <v>295</v>
      </c>
      <c r="F61" s="13" t="s">
        <v>151</v>
      </c>
      <c r="G61" s="71">
        <v>2033</v>
      </c>
      <c r="H61" s="23">
        <f t="shared" si="15"/>
        <v>1.6073471498248364E-3</v>
      </c>
      <c r="I61" s="41">
        <v>2244</v>
      </c>
      <c r="J61" s="54">
        <f t="shared" si="16"/>
        <v>-211</v>
      </c>
      <c r="K61" s="23">
        <f t="shared" si="17"/>
        <v>-9.4028520499108731E-2</v>
      </c>
      <c r="L61" s="54">
        <f t="shared" si="66"/>
        <v>301.0541470325096</v>
      </c>
      <c r="M61" s="42">
        <v>2221</v>
      </c>
      <c r="N61" s="42">
        <v>2288</v>
      </c>
      <c r="O61" s="27">
        <f t="shared" si="18"/>
        <v>-67</v>
      </c>
      <c r="P61" s="23">
        <f t="shared" si="19"/>
        <v>-2.9283216783216784E-2</v>
      </c>
      <c r="Q61" s="42">
        <v>1731</v>
      </c>
      <c r="R61" s="42">
        <v>204</v>
      </c>
      <c r="S61" s="42">
        <v>17</v>
      </c>
      <c r="T61" s="42">
        <v>56</v>
      </c>
      <c r="U61" s="42">
        <v>25</v>
      </c>
      <c r="V61" s="23">
        <f t="shared" si="20"/>
        <v>0.85145105755041806</v>
      </c>
      <c r="W61" s="23">
        <f t="shared" si="21"/>
        <v>0.10034431874077718</v>
      </c>
      <c r="X61" s="23">
        <f t="shared" si="22"/>
        <v>8.362026561731432E-3</v>
      </c>
      <c r="Y61" s="23">
        <f t="shared" si="22"/>
        <v>2.7545499262174127E-2</v>
      </c>
      <c r="Z61" s="23">
        <f t="shared" si="22"/>
        <v>1.2297097884899164E-2</v>
      </c>
      <c r="AA61" s="19">
        <v>210</v>
      </c>
      <c r="AB61" s="19">
        <v>217</v>
      </c>
      <c r="AC61" s="19">
        <v>1151</v>
      </c>
      <c r="AD61" s="19">
        <v>643</v>
      </c>
      <c r="AE61" s="23">
        <f t="shared" si="23"/>
        <v>9.4552003601981086E-2</v>
      </c>
      <c r="AF61" s="23">
        <f t="shared" si="23"/>
        <v>9.7703737055380463E-2</v>
      </c>
      <c r="AG61" s="23">
        <f t="shared" si="23"/>
        <v>0.51823502926609633</v>
      </c>
      <c r="AH61" s="23">
        <f t="shared" si="23"/>
        <v>0.28950923007654211</v>
      </c>
      <c r="AI61" s="55">
        <v>964</v>
      </c>
      <c r="AJ61" s="23">
        <f t="shared" si="24"/>
        <v>1.7594869014961115E-3</v>
      </c>
      <c r="AK61" s="57">
        <v>914</v>
      </c>
      <c r="AL61" s="54">
        <f t="shared" si="25"/>
        <v>50</v>
      </c>
      <c r="AM61" s="23">
        <f t="shared" si="26"/>
        <v>5.4704595185995623E-2</v>
      </c>
      <c r="AN61" s="19">
        <v>210</v>
      </c>
      <c r="AO61" s="19">
        <v>581</v>
      </c>
      <c r="AP61" s="19">
        <v>65</v>
      </c>
      <c r="AQ61" s="19">
        <v>108</v>
      </c>
      <c r="AR61" s="23">
        <f t="shared" si="27"/>
        <v>0.21784232365145229</v>
      </c>
      <c r="AS61" s="23">
        <f t="shared" si="27"/>
        <v>0.60269709543568462</v>
      </c>
      <c r="AT61" s="23">
        <f t="shared" si="27"/>
        <v>6.7427385892116179E-2</v>
      </c>
      <c r="AU61" s="23">
        <f t="shared" si="27"/>
        <v>0.11203319502074689</v>
      </c>
      <c r="AV61" s="19">
        <v>2089</v>
      </c>
      <c r="AW61" s="32">
        <f t="shared" si="2"/>
        <v>2.1670124481327799</v>
      </c>
      <c r="AX61" s="19">
        <v>2070</v>
      </c>
      <c r="AY61" s="19">
        <v>40</v>
      </c>
      <c r="AZ61" s="19">
        <v>20</v>
      </c>
      <c r="BA61" s="19">
        <v>22</v>
      </c>
      <c r="BB61" s="19">
        <v>10</v>
      </c>
      <c r="BC61" s="23">
        <f t="shared" si="28"/>
        <v>0.95744680851063835</v>
      </c>
      <c r="BD61" s="23">
        <f t="shared" si="28"/>
        <v>1.8501387604070305E-2</v>
      </c>
      <c r="BE61" s="23">
        <f t="shared" si="28"/>
        <v>9.2506938020351526E-3</v>
      </c>
      <c r="BF61" s="23">
        <f t="shared" si="28"/>
        <v>1.0175763182238668E-2</v>
      </c>
      <c r="BG61" s="23">
        <f t="shared" si="28"/>
        <v>4.6253469010175763E-3</v>
      </c>
      <c r="BH61" s="19">
        <v>1815</v>
      </c>
      <c r="BI61" s="19">
        <v>320</v>
      </c>
      <c r="BJ61" s="19">
        <v>3</v>
      </c>
      <c r="BK61" s="19">
        <v>83</v>
      </c>
      <c r="BL61" s="23">
        <f t="shared" si="29"/>
        <v>0.81719945970283658</v>
      </c>
      <c r="BM61" s="23">
        <f t="shared" si="30"/>
        <v>0.14407924358397117</v>
      </c>
      <c r="BN61" s="23">
        <f t="shared" si="31"/>
        <v>1.3507429085997298E-3</v>
      </c>
      <c r="BO61" s="23">
        <f t="shared" si="32"/>
        <v>3.7370553804592525E-2</v>
      </c>
      <c r="BP61" s="30">
        <v>2605</v>
      </c>
      <c r="BQ61" s="23">
        <f t="shared" si="33"/>
        <v>3.3458089408234929E-3</v>
      </c>
      <c r="BR61" s="11">
        <v>1032</v>
      </c>
      <c r="BS61" s="11">
        <v>80</v>
      </c>
      <c r="BT61" s="11">
        <v>223</v>
      </c>
      <c r="BU61" s="11">
        <v>115</v>
      </c>
      <c r="BV61" s="11">
        <v>991</v>
      </c>
      <c r="BW61" s="11">
        <v>164</v>
      </c>
      <c r="BX61" s="23">
        <f t="shared" si="34"/>
        <v>0.39616122840690982</v>
      </c>
      <c r="BY61" s="23">
        <f t="shared" si="67"/>
        <v>3.0710172744721688E-2</v>
      </c>
      <c r="BZ61" s="23">
        <f t="shared" si="35"/>
        <v>8.5604606525911703E-2</v>
      </c>
      <c r="CA61" s="23">
        <f t="shared" si="35"/>
        <v>4.4145873320537425E-2</v>
      </c>
      <c r="CB61" s="23">
        <f t="shared" si="35"/>
        <v>0.38042226487523995</v>
      </c>
      <c r="CC61" s="23">
        <f t="shared" si="35"/>
        <v>6.2955854126679464E-2</v>
      </c>
      <c r="CD61" s="50">
        <v>2975</v>
      </c>
      <c r="CE61" s="54">
        <f t="shared" si="36"/>
        <v>-370</v>
      </c>
      <c r="CF61" s="23">
        <f t="shared" si="37"/>
        <v>-0.12436974789915967</v>
      </c>
      <c r="CG61" s="11">
        <v>2578</v>
      </c>
      <c r="CH61" s="11">
        <v>27</v>
      </c>
      <c r="CI61" s="11">
        <v>1215</v>
      </c>
      <c r="CJ61" s="64">
        <f t="shared" si="38"/>
        <v>1363</v>
      </c>
      <c r="CK61" s="65">
        <f t="shared" si="39"/>
        <v>2.1218106995884773</v>
      </c>
      <c r="CL61" s="65">
        <f t="shared" si="40"/>
        <v>2.0974235104669887</v>
      </c>
      <c r="CM61" s="44">
        <v>86071</v>
      </c>
      <c r="CN61" s="11">
        <v>112</v>
      </c>
      <c r="CO61" s="11">
        <v>695</v>
      </c>
      <c r="CP61" s="11">
        <v>465</v>
      </c>
      <c r="CQ61" s="11">
        <v>302</v>
      </c>
      <c r="CR61" s="11">
        <v>361</v>
      </c>
      <c r="CS61" s="23">
        <f t="shared" si="41"/>
        <v>5.788113695090439E-2</v>
      </c>
      <c r="CT61" s="23">
        <f t="shared" si="41"/>
        <v>0.35917312661498707</v>
      </c>
      <c r="CU61" s="23">
        <f t="shared" si="41"/>
        <v>0.24031007751937986</v>
      </c>
      <c r="CV61" s="23">
        <f t="shared" si="41"/>
        <v>0.15607235142118864</v>
      </c>
      <c r="CW61" s="23">
        <f t="shared" si="41"/>
        <v>0.18656330749354005</v>
      </c>
      <c r="CX61" s="23">
        <f t="shared" si="6"/>
        <v>0.13485477178423236</v>
      </c>
      <c r="CY61" s="11">
        <v>130</v>
      </c>
      <c r="CZ61" s="23">
        <f t="shared" si="42"/>
        <v>6.4859632139399812E-2</v>
      </c>
      <c r="DA61" s="11">
        <v>134</v>
      </c>
      <c r="DB61" s="11">
        <v>2066</v>
      </c>
      <c r="DC61" s="11">
        <v>573</v>
      </c>
      <c r="DD61" s="11">
        <v>172</v>
      </c>
      <c r="DE61" s="11">
        <v>230</v>
      </c>
      <c r="DF61" s="11">
        <v>96</v>
      </c>
      <c r="DG61" s="11">
        <v>113</v>
      </c>
      <c r="DH61" s="23">
        <f t="shared" si="43"/>
        <v>0.48395270270270269</v>
      </c>
      <c r="DI61" s="23">
        <f t="shared" si="43"/>
        <v>0.14527027027027026</v>
      </c>
      <c r="DJ61" s="23">
        <f t="shared" si="43"/>
        <v>0.19425675675675674</v>
      </c>
      <c r="DK61" s="23">
        <f t="shared" si="43"/>
        <v>8.1081081081081086E-2</v>
      </c>
      <c r="DL61" s="23">
        <f t="shared" si="43"/>
        <v>9.5439189189189186E-2</v>
      </c>
      <c r="DM61" s="23">
        <f t="shared" si="44"/>
        <v>0.62685093780848966</v>
      </c>
      <c r="DN61" s="11">
        <v>1270</v>
      </c>
      <c r="DO61" s="11">
        <v>2026</v>
      </c>
      <c r="DP61" s="11">
        <v>1698</v>
      </c>
      <c r="DQ61" s="11">
        <v>87</v>
      </c>
      <c r="DR61" s="11">
        <v>193</v>
      </c>
      <c r="DS61" s="11">
        <v>111</v>
      </c>
      <c r="DT61" s="23">
        <f t="shared" si="45"/>
        <v>0.81282910483484916</v>
      </c>
      <c r="DU61" s="23">
        <f t="shared" si="45"/>
        <v>4.1646720919100051E-2</v>
      </c>
      <c r="DV61" s="23">
        <f t="shared" si="45"/>
        <v>9.238870272857827E-2</v>
      </c>
      <c r="DW61" s="23">
        <f t="shared" si="45"/>
        <v>5.3135471517472478E-2</v>
      </c>
      <c r="DX61" s="10">
        <v>1006</v>
      </c>
      <c r="DY61" s="23">
        <f t="shared" si="46"/>
        <v>1.6283718709280586E-3</v>
      </c>
      <c r="DZ61" s="20">
        <v>905</v>
      </c>
      <c r="EA61" s="20">
        <v>59</v>
      </c>
      <c r="EB61" s="23">
        <f t="shared" si="47"/>
        <v>0.93879668049792531</v>
      </c>
      <c r="EC61" s="23">
        <f t="shared" si="47"/>
        <v>6.1203319502074686E-2</v>
      </c>
      <c r="ED61" s="12">
        <v>265250</v>
      </c>
      <c r="EE61" s="45">
        <v>1391</v>
      </c>
      <c r="EF61" s="16">
        <v>1962</v>
      </c>
      <c r="EG61" s="16">
        <v>979</v>
      </c>
      <c r="EH61" s="16">
        <v>0</v>
      </c>
      <c r="EI61" s="16">
        <v>0</v>
      </c>
      <c r="EJ61" s="16">
        <v>5</v>
      </c>
      <c r="EK61" s="16">
        <v>22</v>
      </c>
      <c r="EL61" s="23">
        <f t="shared" si="48"/>
        <v>0.97316103379721675</v>
      </c>
      <c r="EM61" s="23">
        <f t="shared" si="48"/>
        <v>0</v>
      </c>
      <c r="EN61" s="23">
        <f t="shared" si="48"/>
        <v>0</v>
      </c>
      <c r="EO61" s="23">
        <f t="shared" si="48"/>
        <v>4.970178926441352E-3</v>
      </c>
      <c r="EP61" s="23">
        <f t="shared" si="48"/>
        <v>2.186878727634195E-2</v>
      </c>
      <c r="EQ61" s="21">
        <v>964</v>
      </c>
      <c r="ER61" s="21">
        <v>42</v>
      </c>
      <c r="ES61" s="23">
        <f t="shared" si="49"/>
        <v>0.95825049701789267</v>
      </c>
      <c r="ET61" s="23">
        <f t="shared" si="49"/>
        <v>4.1749502982107355E-2</v>
      </c>
      <c r="EU61" s="21">
        <v>6</v>
      </c>
      <c r="EV61" s="21">
        <v>206</v>
      </c>
      <c r="EW61" s="21">
        <v>358</v>
      </c>
      <c r="EX61" s="21">
        <v>394</v>
      </c>
      <c r="EY61" s="23">
        <f t="shared" si="50"/>
        <v>6.2240663900414933E-3</v>
      </c>
      <c r="EZ61" s="23">
        <f t="shared" si="50"/>
        <v>0.21369294605809128</v>
      </c>
      <c r="FA61" s="23">
        <f t="shared" si="50"/>
        <v>0.37136929460580914</v>
      </c>
      <c r="FB61" s="23">
        <f t="shared" si="50"/>
        <v>0.40871369294605808</v>
      </c>
      <c r="FC61" s="33">
        <v>84200300</v>
      </c>
      <c r="FD61" s="33">
        <v>26484630</v>
      </c>
      <c r="FE61" s="33">
        <v>15632600</v>
      </c>
      <c r="FF61" s="33">
        <v>67029820</v>
      </c>
      <c r="FG61" s="23">
        <f t="shared" si="51"/>
        <v>0.43548722027997799</v>
      </c>
      <c r="FH61" s="23">
        <f t="shared" si="51"/>
        <v>0.13697953450099007</v>
      </c>
      <c r="FI61" s="23">
        <f t="shared" si="51"/>
        <v>8.085241406204946E-2</v>
      </c>
      <c r="FJ61" s="23">
        <f t="shared" si="51"/>
        <v>0.34668083115698251</v>
      </c>
      <c r="FK61" s="33">
        <v>1740.2012119999999</v>
      </c>
      <c r="FL61" s="23">
        <f t="shared" si="68"/>
        <v>0.40264746634693538</v>
      </c>
      <c r="FM61" s="23">
        <f t="shared" si="52"/>
        <v>9.5971907440550189E-2</v>
      </c>
      <c r="FN61" s="33">
        <v>414.78077873236913</v>
      </c>
      <c r="FO61" s="37">
        <v>4354.3189164370979</v>
      </c>
      <c r="FP61" s="37">
        <v>2380.1643422997317</v>
      </c>
      <c r="FQ61" s="37">
        <v>2517.7871088879483</v>
      </c>
      <c r="FR61" s="23">
        <f t="shared" si="53"/>
        <v>0.54662150108363916</v>
      </c>
      <c r="FS61" s="23">
        <f t="shared" si="54"/>
        <v>-5.466020780803884E-2</v>
      </c>
      <c r="FT61" s="38">
        <f t="shared" si="55"/>
        <v>-137.62276658821656</v>
      </c>
      <c r="FU61" s="46">
        <v>834</v>
      </c>
      <c r="FV61" s="46">
        <v>77</v>
      </c>
      <c r="FW61" s="46">
        <v>16</v>
      </c>
      <c r="FX61" s="46">
        <v>0</v>
      </c>
      <c r="FY61" s="46">
        <v>227</v>
      </c>
      <c r="FZ61" s="46">
        <v>0</v>
      </c>
      <c r="GA61" s="23">
        <f t="shared" si="56"/>
        <v>0.72270363951473138</v>
      </c>
      <c r="GB61" s="23">
        <f t="shared" si="57"/>
        <v>6.672443674176777E-2</v>
      </c>
      <c r="GC61" s="23">
        <f t="shared" si="58"/>
        <v>1.3864818024263431E-2</v>
      </c>
      <c r="GD61" s="23">
        <f t="shared" si="59"/>
        <v>0</v>
      </c>
      <c r="GE61" s="23">
        <f t="shared" si="60"/>
        <v>0.19670710571923744</v>
      </c>
      <c r="GF61" s="23">
        <f t="shared" si="61"/>
        <v>0</v>
      </c>
      <c r="GG61" s="46">
        <v>443</v>
      </c>
      <c r="GH61" s="46">
        <v>927</v>
      </c>
      <c r="GI61" s="23">
        <f t="shared" si="62"/>
        <v>0.4778856526429342</v>
      </c>
      <c r="GJ61" s="22">
        <v>33</v>
      </c>
      <c r="GK61" s="22">
        <v>194</v>
      </c>
      <c r="GL61" s="22">
        <v>737</v>
      </c>
      <c r="GM61" s="23">
        <f t="shared" si="63"/>
        <v>3.4232365145228219E-2</v>
      </c>
      <c r="GN61" s="23">
        <f t="shared" si="63"/>
        <v>0.20124481327800831</v>
      </c>
      <c r="GO61" s="23">
        <f t="shared" si="63"/>
        <v>0.76452282157676343</v>
      </c>
      <c r="GP61" s="68">
        <v>325</v>
      </c>
      <c r="GQ61" s="23">
        <f t="shared" si="64"/>
        <v>0.15986227250368912</v>
      </c>
      <c r="GR61" s="17">
        <v>5.0984940000000005</v>
      </c>
      <c r="GS61" s="68">
        <v>0</v>
      </c>
      <c r="GT61" s="23">
        <f t="shared" si="65"/>
        <v>0</v>
      </c>
      <c r="GU61" s="18">
        <v>13</v>
      </c>
    </row>
    <row r="62" spans="1:203" x14ac:dyDescent="0.25">
      <c r="A62" s="60" t="s">
        <v>65</v>
      </c>
      <c r="B62" s="13" t="s">
        <v>93</v>
      </c>
      <c r="C62" s="62">
        <v>4.1230198152000002</v>
      </c>
      <c r="D62" s="62">
        <v>2638.7433603600002</v>
      </c>
      <c r="E62" s="13" t="s">
        <v>295</v>
      </c>
      <c r="F62" s="13" t="s">
        <v>152</v>
      </c>
      <c r="G62" s="71">
        <v>13789</v>
      </c>
      <c r="H62" s="23">
        <f t="shared" si="15"/>
        <v>1.0901972380194131E-2</v>
      </c>
      <c r="I62" s="41">
        <v>13252</v>
      </c>
      <c r="J62" s="54">
        <f t="shared" si="16"/>
        <v>537</v>
      </c>
      <c r="K62" s="23">
        <f t="shared" si="17"/>
        <v>4.0522185330516151E-2</v>
      </c>
      <c r="L62" s="54">
        <f t="shared" si="66"/>
        <v>3344.3933374186613</v>
      </c>
      <c r="M62" s="42">
        <v>13178</v>
      </c>
      <c r="N62" s="42">
        <v>13336</v>
      </c>
      <c r="O62" s="27">
        <f t="shared" si="18"/>
        <v>-158</v>
      </c>
      <c r="P62" s="23">
        <f t="shared" si="19"/>
        <v>-1.1847630473905219E-2</v>
      </c>
      <c r="Q62" s="42">
        <v>421</v>
      </c>
      <c r="R62" s="42">
        <v>12559</v>
      </c>
      <c r="S62" s="42">
        <v>78</v>
      </c>
      <c r="T62" s="42">
        <v>446</v>
      </c>
      <c r="U62" s="42">
        <v>285</v>
      </c>
      <c r="V62" s="23">
        <f t="shared" si="20"/>
        <v>3.0531583145985929E-2</v>
      </c>
      <c r="W62" s="23">
        <f t="shared" si="21"/>
        <v>0.91079846254260644</v>
      </c>
      <c r="X62" s="23">
        <f t="shared" si="22"/>
        <v>5.6566828631517876E-3</v>
      </c>
      <c r="Y62" s="23">
        <f t="shared" si="22"/>
        <v>3.2344622525201247E-2</v>
      </c>
      <c r="Z62" s="23">
        <f t="shared" si="22"/>
        <v>2.066864892305461E-2</v>
      </c>
      <c r="AA62" s="19">
        <v>3594</v>
      </c>
      <c r="AB62" s="19">
        <v>2769</v>
      </c>
      <c r="AC62" s="19">
        <v>3882</v>
      </c>
      <c r="AD62" s="19">
        <v>2933</v>
      </c>
      <c r="AE62" s="23">
        <f t="shared" si="23"/>
        <v>0.27272727272727271</v>
      </c>
      <c r="AF62" s="23">
        <f t="shared" si="23"/>
        <v>0.21012293215966005</v>
      </c>
      <c r="AG62" s="23">
        <f t="shared" si="23"/>
        <v>0.29458187888905751</v>
      </c>
      <c r="AH62" s="23">
        <f t="shared" si="23"/>
        <v>0.2225679162240097</v>
      </c>
      <c r="AI62" s="55">
        <v>5860</v>
      </c>
      <c r="AJ62" s="23">
        <f t="shared" si="24"/>
        <v>1.069563614394939E-2</v>
      </c>
      <c r="AK62" s="57">
        <v>5982</v>
      </c>
      <c r="AL62" s="54">
        <f t="shared" si="25"/>
        <v>-122</v>
      </c>
      <c r="AM62" s="23">
        <f t="shared" si="26"/>
        <v>-2.0394516883985289E-2</v>
      </c>
      <c r="AN62" s="19">
        <v>2060</v>
      </c>
      <c r="AO62" s="19">
        <v>2168</v>
      </c>
      <c r="AP62" s="19">
        <v>1015</v>
      </c>
      <c r="AQ62" s="19">
        <v>617</v>
      </c>
      <c r="AR62" s="23">
        <f t="shared" si="27"/>
        <v>0.35153583617747441</v>
      </c>
      <c r="AS62" s="23">
        <f t="shared" si="27"/>
        <v>0.36996587030716721</v>
      </c>
      <c r="AT62" s="23">
        <f t="shared" si="27"/>
        <v>0.17320819112627986</v>
      </c>
      <c r="AU62" s="23">
        <f t="shared" si="27"/>
        <v>0.1052901023890785</v>
      </c>
      <c r="AV62" s="19">
        <v>13061</v>
      </c>
      <c r="AW62" s="32">
        <f t="shared" si="2"/>
        <v>2.2288395904436862</v>
      </c>
      <c r="AX62" s="19">
        <v>11832</v>
      </c>
      <c r="AY62" s="19">
        <v>259</v>
      </c>
      <c r="AZ62" s="19">
        <v>6</v>
      </c>
      <c r="BA62" s="19">
        <v>23</v>
      </c>
      <c r="BB62" s="19">
        <v>41</v>
      </c>
      <c r="BC62" s="23">
        <f t="shared" si="28"/>
        <v>0.97294630375791469</v>
      </c>
      <c r="BD62" s="23">
        <f t="shared" si="28"/>
        <v>2.1297590658662938E-2</v>
      </c>
      <c r="BE62" s="23">
        <f t="shared" si="28"/>
        <v>4.9338047857906426E-4</v>
      </c>
      <c r="BF62" s="23">
        <f t="shared" si="28"/>
        <v>1.8912918345530794E-3</v>
      </c>
      <c r="BG62" s="23">
        <f t="shared" si="28"/>
        <v>3.371433270290272E-3</v>
      </c>
      <c r="BH62" s="19">
        <v>9676</v>
      </c>
      <c r="BI62" s="19">
        <v>3206</v>
      </c>
      <c r="BJ62" s="19">
        <v>27</v>
      </c>
      <c r="BK62" s="19">
        <v>269</v>
      </c>
      <c r="BL62" s="23">
        <f t="shared" si="29"/>
        <v>0.73425405979663072</v>
      </c>
      <c r="BM62" s="23">
        <f t="shared" si="30"/>
        <v>0.24328426164820155</v>
      </c>
      <c r="BN62" s="23">
        <f t="shared" si="31"/>
        <v>2.0488693276673243E-3</v>
      </c>
      <c r="BO62" s="23">
        <f t="shared" si="32"/>
        <v>2.041280922750038E-2</v>
      </c>
      <c r="BP62" s="30">
        <v>10410</v>
      </c>
      <c r="BQ62" s="23">
        <f t="shared" si="33"/>
        <v>1.3370391966976031E-2</v>
      </c>
      <c r="BR62" s="11">
        <v>1873</v>
      </c>
      <c r="BS62" s="11">
        <v>432</v>
      </c>
      <c r="BT62" s="11">
        <v>1786</v>
      </c>
      <c r="BU62" s="11">
        <v>3490</v>
      </c>
      <c r="BV62" s="11">
        <v>1991</v>
      </c>
      <c r="BW62" s="11">
        <v>838</v>
      </c>
      <c r="BX62" s="23">
        <f t="shared" si="34"/>
        <v>0.17992315081652258</v>
      </c>
      <c r="BY62" s="23">
        <f t="shared" si="67"/>
        <v>4.1498559077809798E-2</v>
      </c>
      <c r="BZ62" s="23">
        <f t="shared" si="35"/>
        <v>0.17156580211335254</v>
      </c>
      <c r="CA62" s="23">
        <f t="shared" si="35"/>
        <v>0.33525456292026895</v>
      </c>
      <c r="CB62" s="23">
        <f t="shared" si="35"/>
        <v>0.19125840537944283</v>
      </c>
      <c r="CC62" s="23">
        <f t="shared" si="35"/>
        <v>8.0499519692603272E-2</v>
      </c>
      <c r="CD62" s="50">
        <v>8357</v>
      </c>
      <c r="CE62" s="54">
        <f t="shared" si="36"/>
        <v>2053</v>
      </c>
      <c r="CF62" s="23">
        <f t="shared" si="37"/>
        <v>0.24566231901400024</v>
      </c>
      <c r="CG62" s="11">
        <v>10130</v>
      </c>
      <c r="CH62" s="11">
        <v>280</v>
      </c>
      <c r="CI62" s="11">
        <v>6028</v>
      </c>
      <c r="CJ62" s="64">
        <f t="shared" si="38"/>
        <v>4102</v>
      </c>
      <c r="CK62" s="65">
        <f t="shared" si="39"/>
        <v>1.6804910418049104</v>
      </c>
      <c r="CL62" s="65">
        <f t="shared" si="40"/>
        <v>1.6502853519340519</v>
      </c>
      <c r="CM62" s="44">
        <v>39919</v>
      </c>
      <c r="CN62" s="11">
        <v>659</v>
      </c>
      <c r="CO62" s="11">
        <v>2937</v>
      </c>
      <c r="CP62" s="11">
        <v>3454</v>
      </c>
      <c r="CQ62" s="11">
        <v>1062</v>
      </c>
      <c r="CR62" s="11">
        <v>434</v>
      </c>
      <c r="CS62" s="23">
        <f t="shared" si="41"/>
        <v>7.7112099227708869E-2</v>
      </c>
      <c r="CT62" s="23">
        <f t="shared" si="41"/>
        <v>0.34366955300725488</v>
      </c>
      <c r="CU62" s="23">
        <f t="shared" si="41"/>
        <v>0.40416569155160309</v>
      </c>
      <c r="CV62" s="23">
        <f t="shared" si="41"/>
        <v>0.12426866370231687</v>
      </c>
      <c r="CW62" s="23">
        <f t="shared" si="41"/>
        <v>5.0783992511116309E-2</v>
      </c>
      <c r="CX62" s="23">
        <f t="shared" si="6"/>
        <v>1.7576791808873719E-2</v>
      </c>
      <c r="CY62" s="11">
        <v>103</v>
      </c>
      <c r="CZ62" s="23">
        <f t="shared" si="42"/>
        <v>0.19076244102876275</v>
      </c>
      <c r="DA62" s="11">
        <v>2507</v>
      </c>
      <c r="DB62" s="11">
        <v>13142</v>
      </c>
      <c r="DC62" s="11">
        <v>1206</v>
      </c>
      <c r="DD62" s="11">
        <v>1289</v>
      </c>
      <c r="DE62" s="11">
        <v>1739</v>
      </c>
      <c r="DF62" s="11">
        <v>161</v>
      </c>
      <c r="DG62" s="11">
        <v>959</v>
      </c>
      <c r="DH62" s="23">
        <f t="shared" si="43"/>
        <v>0.22525214792678372</v>
      </c>
      <c r="DI62" s="23">
        <f t="shared" si="43"/>
        <v>0.24075457601793052</v>
      </c>
      <c r="DJ62" s="23">
        <f t="shared" si="43"/>
        <v>0.3248038849458349</v>
      </c>
      <c r="DK62" s="23">
        <f t="shared" si="43"/>
        <v>3.0070974971983563E-2</v>
      </c>
      <c r="DL62" s="23">
        <f t="shared" si="43"/>
        <v>0.17911841613746732</v>
      </c>
      <c r="DM62" s="23">
        <f t="shared" si="44"/>
        <v>0.58516974389517573</v>
      </c>
      <c r="DN62" s="11">
        <v>5895</v>
      </c>
      <c r="DO62" s="11">
        <v>10074</v>
      </c>
      <c r="DP62" s="11">
        <v>9178</v>
      </c>
      <c r="DQ62" s="11">
        <v>1468</v>
      </c>
      <c r="DR62" s="11">
        <v>1434</v>
      </c>
      <c r="DS62" s="11">
        <v>981</v>
      </c>
      <c r="DT62" s="23">
        <f t="shared" si="45"/>
        <v>0.70270270270270274</v>
      </c>
      <c r="DU62" s="23">
        <f t="shared" si="45"/>
        <v>0.11239568180078095</v>
      </c>
      <c r="DV62" s="23">
        <f t="shared" si="45"/>
        <v>0.10979251205880101</v>
      </c>
      <c r="DW62" s="23">
        <f t="shared" si="45"/>
        <v>7.5109103437715333E-2</v>
      </c>
      <c r="DX62" s="10">
        <v>6501</v>
      </c>
      <c r="DY62" s="23">
        <f t="shared" si="46"/>
        <v>1.0522908084396928E-2</v>
      </c>
      <c r="DZ62" s="20">
        <v>2229</v>
      </c>
      <c r="EA62" s="20">
        <v>3631</v>
      </c>
      <c r="EB62" s="23">
        <f t="shared" si="47"/>
        <v>0.38037542662116042</v>
      </c>
      <c r="EC62" s="23">
        <f t="shared" si="47"/>
        <v>0.61962457337883958</v>
      </c>
      <c r="ED62" s="12">
        <v>100050</v>
      </c>
      <c r="EE62" s="45">
        <v>836</v>
      </c>
      <c r="EF62" s="16">
        <v>1956</v>
      </c>
      <c r="EG62" s="16">
        <v>3150</v>
      </c>
      <c r="EH62" s="16">
        <v>221</v>
      </c>
      <c r="EI62" s="16">
        <v>1666</v>
      </c>
      <c r="EJ62" s="16">
        <v>1464</v>
      </c>
      <c r="EK62" s="16">
        <v>0</v>
      </c>
      <c r="EL62" s="23">
        <f t="shared" si="48"/>
        <v>0.48454083987078911</v>
      </c>
      <c r="EM62" s="23">
        <f t="shared" si="48"/>
        <v>3.3994770035379172E-2</v>
      </c>
      <c r="EN62" s="23">
        <f t="shared" si="48"/>
        <v>0.25626826642055067</v>
      </c>
      <c r="EO62" s="23">
        <f t="shared" si="48"/>
        <v>0.22519612367328104</v>
      </c>
      <c r="EP62" s="23">
        <f t="shared" si="48"/>
        <v>0</v>
      </c>
      <c r="EQ62" s="21">
        <v>5860</v>
      </c>
      <c r="ER62" s="21">
        <v>641</v>
      </c>
      <c r="ES62" s="23">
        <f t="shared" si="49"/>
        <v>0.90139978464851567</v>
      </c>
      <c r="ET62" s="23">
        <f t="shared" si="49"/>
        <v>9.8600215351484388E-2</v>
      </c>
      <c r="EU62" s="21">
        <v>181</v>
      </c>
      <c r="EV62" s="21">
        <v>3050</v>
      </c>
      <c r="EW62" s="21">
        <v>863</v>
      </c>
      <c r="EX62" s="21">
        <v>1766</v>
      </c>
      <c r="EY62" s="23">
        <f t="shared" si="50"/>
        <v>3.0887372013651878E-2</v>
      </c>
      <c r="EZ62" s="23">
        <f t="shared" si="50"/>
        <v>0.52047781569965867</v>
      </c>
      <c r="FA62" s="23">
        <f t="shared" si="50"/>
        <v>0.14726962457337883</v>
      </c>
      <c r="FB62" s="23">
        <f t="shared" si="50"/>
        <v>0.30136518771331056</v>
      </c>
      <c r="FC62" s="33">
        <v>99806840</v>
      </c>
      <c r="FD62" s="33">
        <v>136169900</v>
      </c>
      <c r="FE62" s="33">
        <v>22457300</v>
      </c>
      <c r="FF62" s="33">
        <v>11679380</v>
      </c>
      <c r="FG62" s="23">
        <f t="shared" si="51"/>
        <v>0.36949974569941768</v>
      </c>
      <c r="FH62" s="23">
        <f t="shared" si="51"/>
        <v>0.50412119471887029</v>
      </c>
      <c r="FI62" s="23">
        <f t="shared" si="51"/>
        <v>8.3140260117398085E-2</v>
      </c>
      <c r="FJ62" s="23">
        <f t="shared" si="51"/>
        <v>4.3238799464313915E-2</v>
      </c>
      <c r="FK62" s="33">
        <v>14.896072</v>
      </c>
      <c r="FL62" s="23">
        <f t="shared" si="68"/>
        <v>5.6451386003554919E-3</v>
      </c>
      <c r="FM62" s="23">
        <f t="shared" si="52"/>
        <v>0.1244052371396917</v>
      </c>
      <c r="FN62" s="33">
        <v>328.27349349637279</v>
      </c>
      <c r="FO62" s="37">
        <v>2635.2114784205692</v>
      </c>
      <c r="FP62" s="37">
        <v>466.39431164087529</v>
      </c>
      <c r="FQ62" s="37">
        <v>495.75096646208169</v>
      </c>
      <c r="FR62" s="23">
        <f t="shared" si="53"/>
        <v>0.17698553435279193</v>
      </c>
      <c r="FS62" s="23">
        <f t="shared" si="54"/>
        <v>-5.9216535735088269E-2</v>
      </c>
      <c r="FT62" s="38">
        <f t="shared" si="55"/>
        <v>-29.356654821206405</v>
      </c>
      <c r="FU62" s="46">
        <v>3951</v>
      </c>
      <c r="FV62" s="46">
        <v>412</v>
      </c>
      <c r="FW62" s="46">
        <v>603</v>
      </c>
      <c r="FX62" s="46">
        <v>96</v>
      </c>
      <c r="FY62" s="46">
        <v>169</v>
      </c>
      <c r="FZ62" s="46">
        <v>22</v>
      </c>
      <c r="GA62" s="23">
        <f t="shared" si="56"/>
        <v>0.75214163335237005</v>
      </c>
      <c r="GB62" s="23">
        <f t="shared" si="57"/>
        <v>7.8431372549019607E-2</v>
      </c>
      <c r="GC62" s="23">
        <f t="shared" si="58"/>
        <v>0.11479154768703598</v>
      </c>
      <c r="GD62" s="23">
        <f t="shared" si="59"/>
        <v>1.8275271273557967E-2</v>
      </c>
      <c r="GE62" s="23">
        <f t="shared" si="60"/>
        <v>3.2172092137826007E-2</v>
      </c>
      <c r="GF62" s="23">
        <f t="shared" si="61"/>
        <v>4.1880830001903672E-3</v>
      </c>
      <c r="GG62" s="46">
        <v>1673</v>
      </c>
      <c r="GH62" s="46">
        <v>5084</v>
      </c>
      <c r="GI62" s="23">
        <f t="shared" si="62"/>
        <v>0.32907159716758461</v>
      </c>
      <c r="GJ62" s="22">
        <v>662</v>
      </c>
      <c r="GK62" s="22">
        <v>3289</v>
      </c>
      <c r="GL62" s="22">
        <v>1909</v>
      </c>
      <c r="GM62" s="23">
        <f t="shared" si="63"/>
        <v>0.11296928327645051</v>
      </c>
      <c r="GN62" s="23">
        <f t="shared" si="63"/>
        <v>0.56126279863481232</v>
      </c>
      <c r="GO62" s="23">
        <f t="shared" si="63"/>
        <v>0.32576791808873717</v>
      </c>
      <c r="GP62" s="68">
        <v>475</v>
      </c>
      <c r="GQ62" s="23">
        <f t="shared" si="64"/>
        <v>3.4447748205091014E-2</v>
      </c>
      <c r="GR62" s="17">
        <v>3.8839999999999999E-3</v>
      </c>
      <c r="GS62" s="68">
        <v>11310</v>
      </c>
      <c r="GT62" s="23">
        <f t="shared" si="65"/>
        <v>0.82021901515700923</v>
      </c>
      <c r="GU62" s="18">
        <v>103</v>
      </c>
    </row>
    <row r="63" spans="1:203" x14ac:dyDescent="0.25">
      <c r="A63" s="60" t="s">
        <v>66</v>
      </c>
      <c r="B63" s="13" t="s">
        <v>92</v>
      </c>
      <c r="C63" s="62">
        <v>15.9329002833</v>
      </c>
      <c r="D63" s="62">
        <v>10197.097447565</v>
      </c>
      <c r="E63" s="13" t="s">
        <v>295</v>
      </c>
      <c r="F63" s="13" t="s">
        <v>151</v>
      </c>
      <c r="G63" s="71">
        <v>34228</v>
      </c>
      <c r="H63" s="23">
        <f t="shared" si="15"/>
        <v>2.7061622353273241E-2</v>
      </c>
      <c r="I63" s="41">
        <v>32461</v>
      </c>
      <c r="J63" s="54">
        <f t="shared" si="16"/>
        <v>1767</v>
      </c>
      <c r="K63" s="23">
        <f t="shared" si="17"/>
        <v>5.4434552231909059E-2</v>
      </c>
      <c r="L63" s="54">
        <f t="shared" si="66"/>
        <v>2148.2592240833847</v>
      </c>
      <c r="M63" s="42">
        <v>32154</v>
      </c>
      <c r="N63" s="42">
        <v>32469</v>
      </c>
      <c r="O63" s="27">
        <f t="shared" si="18"/>
        <v>-315</v>
      </c>
      <c r="P63" s="23">
        <f t="shared" si="19"/>
        <v>-9.7015614894206785E-3</v>
      </c>
      <c r="Q63" s="42">
        <v>29020</v>
      </c>
      <c r="R63" s="42">
        <v>773</v>
      </c>
      <c r="S63" s="42">
        <v>1972</v>
      </c>
      <c r="T63" s="42">
        <v>1306</v>
      </c>
      <c r="U63" s="42">
        <v>1157</v>
      </c>
      <c r="V63" s="23">
        <f t="shared" si="20"/>
        <v>0.84784387051536758</v>
      </c>
      <c r="W63" s="23">
        <f t="shared" si="21"/>
        <v>2.2583849479957931E-2</v>
      </c>
      <c r="X63" s="23">
        <f t="shared" si="22"/>
        <v>5.7613649643566668E-2</v>
      </c>
      <c r="Y63" s="23">
        <f t="shared" si="22"/>
        <v>3.8155895757859062E-2</v>
      </c>
      <c r="Z63" s="23">
        <f t="shared" si="22"/>
        <v>3.3802734603248799E-2</v>
      </c>
      <c r="AA63" s="19">
        <v>6573</v>
      </c>
      <c r="AB63" s="19">
        <v>5842</v>
      </c>
      <c r="AC63" s="19">
        <v>12505</v>
      </c>
      <c r="AD63" s="19">
        <v>7234</v>
      </c>
      <c r="AE63" s="23">
        <f t="shared" si="23"/>
        <v>0.20442246687814891</v>
      </c>
      <c r="AF63" s="23">
        <f t="shared" si="23"/>
        <v>0.18168812589413447</v>
      </c>
      <c r="AG63" s="23">
        <f t="shared" si="23"/>
        <v>0.38890962244199789</v>
      </c>
      <c r="AH63" s="23">
        <f t="shared" si="23"/>
        <v>0.22497978478571873</v>
      </c>
      <c r="AI63" s="55">
        <v>13779</v>
      </c>
      <c r="AJ63" s="23">
        <f t="shared" si="24"/>
        <v>2.5149346489330829E-2</v>
      </c>
      <c r="AK63" s="57">
        <v>13766</v>
      </c>
      <c r="AL63" s="54">
        <f t="shared" si="25"/>
        <v>13</v>
      </c>
      <c r="AM63" s="23">
        <f t="shared" si="26"/>
        <v>9.4435565886967889E-4</v>
      </c>
      <c r="AN63" s="19">
        <v>4836</v>
      </c>
      <c r="AO63" s="19">
        <v>4680</v>
      </c>
      <c r="AP63" s="19">
        <v>1697</v>
      </c>
      <c r="AQ63" s="19">
        <v>2566</v>
      </c>
      <c r="AR63" s="23">
        <f t="shared" si="27"/>
        <v>0.35096886566514263</v>
      </c>
      <c r="AS63" s="23">
        <f t="shared" si="27"/>
        <v>0.3396472893533638</v>
      </c>
      <c r="AT63" s="23">
        <f t="shared" si="27"/>
        <v>0.12315842949415777</v>
      </c>
      <c r="AU63" s="23">
        <f t="shared" si="27"/>
        <v>0.18622541548733579</v>
      </c>
      <c r="AV63" s="19">
        <v>31349</v>
      </c>
      <c r="AW63" s="32">
        <f t="shared" si="2"/>
        <v>2.2751288192176502</v>
      </c>
      <c r="AX63" s="19">
        <v>26253</v>
      </c>
      <c r="AY63" s="19">
        <v>323</v>
      </c>
      <c r="AZ63" s="19">
        <v>1810</v>
      </c>
      <c r="BA63" s="19">
        <v>1017</v>
      </c>
      <c r="BB63" s="19">
        <v>1107</v>
      </c>
      <c r="BC63" s="23">
        <f t="shared" si="28"/>
        <v>0.86047197640117989</v>
      </c>
      <c r="BD63" s="23">
        <f t="shared" si="28"/>
        <v>1.0586692887577843E-2</v>
      </c>
      <c r="BE63" s="23">
        <f t="shared" si="28"/>
        <v>5.9324811537200921E-2</v>
      </c>
      <c r="BF63" s="23">
        <f t="shared" si="28"/>
        <v>3.3333333333333333E-2</v>
      </c>
      <c r="BG63" s="23">
        <f t="shared" si="28"/>
        <v>3.6283185840707964E-2</v>
      </c>
      <c r="BH63" s="19">
        <v>21662</v>
      </c>
      <c r="BI63" s="19">
        <v>6692</v>
      </c>
      <c r="BJ63" s="19">
        <v>298</v>
      </c>
      <c r="BK63" s="19">
        <v>3502</v>
      </c>
      <c r="BL63" s="23">
        <f t="shared" si="29"/>
        <v>0.67369534117061636</v>
      </c>
      <c r="BM63" s="23">
        <f t="shared" si="30"/>
        <v>0.20812340610810476</v>
      </c>
      <c r="BN63" s="23">
        <f t="shared" si="31"/>
        <v>9.2678982397213418E-3</v>
      </c>
      <c r="BO63" s="23">
        <f t="shared" si="32"/>
        <v>0.10891335448155751</v>
      </c>
      <c r="BP63" s="30">
        <v>31384</v>
      </c>
      <c r="BQ63" s="23">
        <f t="shared" si="33"/>
        <v>4.0308970364224379E-2</v>
      </c>
      <c r="BR63" s="11">
        <v>2125</v>
      </c>
      <c r="BS63" s="11">
        <v>2337</v>
      </c>
      <c r="BT63" s="11">
        <v>7326</v>
      </c>
      <c r="BU63" s="11">
        <v>7357</v>
      </c>
      <c r="BV63" s="11">
        <v>5290</v>
      </c>
      <c r="BW63" s="11">
        <v>6949</v>
      </c>
      <c r="BX63" s="23">
        <f t="shared" si="34"/>
        <v>6.770966097374459E-2</v>
      </c>
      <c r="BY63" s="23">
        <f t="shared" si="67"/>
        <v>7.446469538618404E-2</v>
      </c>
      <c r="BZ63" s="23">
        <f t="shared" si="35"/>
        <v>0.23343104766760134</v>
      </c>
      <c r="CA63" s="23">
        <f t="shared" si="35"/>
        <v>0.23441881213357124</v>
      </c>
      <c r="CB63" s="23">
        <f t="shared" si="35"/>
        <v>0.1685572266122865</v>
      </c>
      <c r="CC63" s="23">
        <f t="shared" si="35"/>
        <v>0.2214185572266123</v>
      </c>
      <c r="CD63" s="50">
        <v>23803</v>
      </c>
      <c r="CE63" s="54">
        <f t="shared" si="36"/>
        <v>7581</v>
      </c>
      <c r="CF63" s="23">
        <f t="shared" si="37"/>
        <v>0.31848926605890016</v>
      </c>
      <c r="CG63" s="11">
        <v>28767</v>
      </c>
      <c r="CH63" s="11">
        <v>2617</v>
      </c>
      <c r="CI63" s="11">
        <v>13185</v>
      </c>
      <c r="CJ63" s="64">
        <f t="shared" si="38"/>
        <v>15582</v>
      </c>
      <c r="CK63" s="65">
        <f t="shared" si="39"/>
        <v>2.1817974971558591</v>
      </c>
      <c r="CL63" s="65">
        <f t="shared" si="40"/>
        <v>1.9860777116820656</v>
      </c>
      <c r="CM63" s="44">
        <v>92917</v>
      </c>
      <c r="CN63" s="11">
        <v>833</v>
      </c>
      <c r="CO63" s="11">
        <v>4148</v>
      </c>
      <c r="CP63" s="11">
        <v>5575</v>
      </c>
      <c r="CQ63" s="11">
        <v>7814</v>
      </c>
      <c r="CR63" s="11">
        <v>5125</v>
      </c>
      <c r="CS63" s="23">
        <f t="shared" si="41"/>
        <v>3.5454351989785061E-2</v>
      </c>
      <c r="CT63" s="23">
        <f t="shared" si="41"/>
        <v>0.17654820174505215</v>
      </c>
      <c r="CU63" s="23">
        <f t="shared" si="41"/>
        <v>0.23728452862311131</v>
      </c>
      <c r="CV63" s="23">
        <f t="shared" si="41"/>
        <v>0.33258140029793576</v>
      </c>
      <c r="CW63" s="23">
        <f t="shared" si="41"/>
        <v>0.21813151734411576</v>
      </c>
      <c r="CX63" s="23">
        <f t="shared" si="6"/>
        <v>0.10936933014006822</v>
      </c>
      <c r="CY63" s="11">
        <v>1507</v>
      </c>
      <c r="CZ63" s="23">
        <f t="shared" si="42"/>
        <v>4.8560692905362371E-2</v>
      </c>
      <c r="DA63" s="11">
        <v>1525</v>
      </c>
      <c r="DB63" s="11">
        <v>31404</v>
      </c>
      <c r="DC63" s="11">
        <v>9519</v>
      </c>
      <c r="DD63" s="11">
        <v>1862</v>
      </c>
      <c r="DE63" s="11">
        <v>3413</v>
      </c>
      <c r="DF63" s="11">
        <v>563</v>
      </c>
      <c r="DG63" s="11">
        <v>882</v>
      </c>
      <c r="DH63" s="23">
        <f t="shared" si="43"/>
        <v>0.58618141511176791</v>
      </c>
      <c r="DI63" s="23">
        <f t="shared" si="43"/>
        <v>0.1146622328961143</v>
      </c>
      <c r="DJ63" s="23">
        <f t="shared" si="43"/>
        <v>0.21017304021183569</v>
      </c>
      <c r="DK63" s="23">
        <f t="shared" si="43"/>
        <v>3.4669622513701585E-2</v>
      </c>
      <c r="DL63" s="23">
        <f t="shared" si="43"/>
        <v>5.4313689266580457E-2</v>
      </c>
      <c r="DM63" s="23">
        <f t="shared" si="44"/>
        <v>0.63712493897630407</v>
      </c>
      <c r="DN63" s="11">
        <v>16966</v>
      </c>
      <c r="DO63" s="11">
        <v>26629</v>
      </c>
      <c r="DP63" s="11">
        <v>28094</v>
      </c>
      <c r="DQ63" s="11">
        <v>1284</v>
      </c>
      <c r="DR63" s="11">
        <v>949</v>
      </c>
      <c r="DS63" s="11">
        <v>1022</v>
      </c>
      <c r="DT63" s="23">
        <f t="shared" si="45"/>
        <v>0.89616893680819165</v>
      </c>
      <c r="DU63" s="23">
        <f t="shared" si="45"/>
        <v>4.095824428211426E-2</v>
      </c>
      <c r="DV63" s="23">
        <f t="shared" si="45"/>
        <v>3.0272097993556412E-2</v>
      </c>
      <c r="DW63" s="23">
        <f t="shared" si="45"/>
        <v>3.2600720916137679E-2</v>
      </c>
      <c r="DX63" s="10">
        <v>14931</v>
      </c>
      <c r="DY63" s="23">
        <f t="shared" si="46"/>
        <v>2.416821113799885E-2</v>
      </c>
      <c r="DZ63" s="20">
        <v>9898</v>
      </c>
      <c r="EA63" s="20">
        <v>3881</v>
      </c>
      <c r="EB63" s="23">
        <f t="shared" si="47"/>
        <v>0.71833950214093911</v>
      </c>
      <c r="EC63" s="23">
        <f t="shared" si="47"/>
        <v>0.28166049785906089</v>
      </c>
      <c r="ED63" s="12">
        <v>370000</v>
      </c>
      <c r="EE63" s="45">
        <v>1223</v>
      </c>
      <c r="EF63" s="16">
        <v>1980</v>
      </c>
      <c r="EG63" s="16">
        <v>10235</v>
      </c>
      <c r="EH63" s="16">
        <v>315</v>
      </c>
      <c r="EI63" s="16">
        <v>2510</v>
      </c>
      <c r="EJ63" s="16">
        <v>1871</v>
      </c>
      <c r="EK63" s="16">
        <v>0</v>
      </c>
      <c r="EL63" s="23">
        <f t="shared" si="48"/>
        <v>0.68548657156252091</v>
      </c>
      <c r="EM63" s="23">
        <f t="shared" si="48"/>
        <v>2.1097046413502109E-2</v>
      </c>
      <c r="EN63" s="23">
        <f t="shared" si="48"/>
        <v>0.16810662380282634</v>
      </c>
      <c r="EO63" s="23">
        <f t="shared" si="48"/>
        <v>0.12530975822115062</v>
      </c>
      <c r="EP63" s="23">
        <f t="shared" si="48"/>
        <v>0</v>
      </c>
      <c r="EQ63" s="21">
        <v>13779</v>
      </c>
      <c r="ER63" s="21">
        <v>1152</v>
      </c>
      <c r="ES63" s="23">
        <f t="shared" si="49"/>
        <v>0.9228450874020494</v>
      </c>
      <c r="ET63" s="23">
        <f t="shared" si="49"/>
        <v>7.715491259795057E-2</v>
      </c>
      <c r="EU63" s="21">
        <v>625</v>
      </c>
      <c r="EV63" s="21">
        <v>6123</v>
      </c>
      <c r="EW63" s="21">
        <v>3019</v>
      </c>
      <c r="EX63" s="21">
        <v>4012</v>
      </c>
      <c r="EY63" s="23">
        <f t="shared" si="50"/>
        <v>4.5358879454241961E-2</v>
      </c>
      <c r="EZ63" s="23">
        <f t="shared" si="50"/>
        <v>0.44437187023731767</v>
      </c>
      <c r="FA63" s="23">
        <f t="shared" si="50"/>
        <v>0.21910153131577037</v>
      </c>
      <c r="FB63" s="23">
        <f t="shared" si="50"/>
        <v>0.29116771899267002</v>
      </c>
      <c r="FC63" s="33">
        <v>1290114470</v>
      </c>
      <c r="FD63" s="33">
        <v>410654020</v>
      </c>
      <c r="FE63" s="33">
        <v>31319750</v>
      </c>
      <c r="FF63" s="33">
        <v>38009720</v>
      </c>
      <c r="FG63" s="23">
        <f t="shared" si="51"/>
        <v>0.72883789437280633</v>
      </c>
      <c r="FH63" s="23">
        <f t="shared" si="51"/>
        <v>0.23199508122138054</v>
      </c>
      <c r="FI63" s="23">
        <f t="shared" si="51"/>
        <v>1.7693794754726457E-2</v>
      </c>
      <c r="FJ63" s="23">
        <f t="shared" si="51"/>
        <v>2.1473229651086657E-2</v>
      </c>
      <c r="FK63" s="33">
        <v>683.66723200000001</v>
      </c>
      <c r="FL63" s="23">
        <f t="shared" si="68"/>
        <v>6.7045277885743382E-2</v>
      </c>
      <c r="FM63" s="23">
        <f t="shared" si="52"/>
        <v>0.1087635148344475</v>
      </c>
      <c r="FN63" s="33">
        <v>1109.0721595065427</v>
      </c>
      <c r="FO63" s="37">
        <v>10084.920408631773</v>
      </c>
      <c r="FP63" s="37">
        <v>4193.8775433724568</v>
      </c>
      <c r="FQ63" s="37">
        <v>4139.989392514206</v>
      </c>
      <c r="FR63" s="23">
        <f t="shared" si="53"/>
        <v>0.41585628576531747</v>
      </c>
      <c r="FS63" s="23">
        <f t="shared" si="54"/>
        <v>1.3016494910757407E-2</v>
      </c>
      <c r="FT63" s="38">
        <f t="shared" si="55"/>
        <v>53.88815085825081</v>
      </c>
      <c r="FU63" s="46">
        <v>12705</v>
      </c>
      <c r="FV63" s="46">
        <v>697</v>
      </c>
      <c r="FW63" s="46">
        <v>145</v>
      </c>
      <c r="FX63" s="46">
        <v>295</v>
      </c>
      <c r="FY63" s="46">
        <v>1986</v>
      </c>
      <c r="FZ63" s="46">
        <v>48</v>
      </c>
      <c r="GA63" s="23">
        <f t="shared" si="56"/>
        <v>0.80026455026455023</v>
      </c>
      <c r="GB63" s="23">
        <f t="shared" si="57"/>
        <v>4.3902746283698661E-2</v>
      </c>
      <c r="GC63" s="23">
        <f t="shared" si="58"/>
        <v>9.1332829428067523E-3</v>
      </c>
      <c r="GD63" s="23">
        <f t="shared" si="59"/>
        <v>1.8581506676744772E-2</v>
      </c>
      <c r="GE63" s="23">
        <f t="shared" si="60"/>
        <v>0.12509448223733938</v>
      </c>
      <c r="GF63" s="23">
        <f t="shared" si="61"/>
        <v>3.0234315948601664E-3</v>
      </c>
      <c r="GG63" s="46">
        <v>5005</v>
      </c>
      <c r="GH63" s="46">
        <v>13890</v>
      </c>
      <c r="GI63" s="23">
        <f t="shared" si="62"/>
        <v>0.36033117350611948</v>
      </c>
      <c r="GJ63" s="22">
        <v>713</v>
      </c>
      <c r="GK63" s="22">
        <v>4908</v>
      </c>
      <c r="GL63" s="22">
        <v>8158</v>
      </c>
      <c r="GM63" s="23">
        <f t="shared" si="63"/>
        <v>5.1745409681399228E-2</v>
      </c>
      <c r="GN63" s="23">
        <f t="shared" si="63"/>
        <v>0.35619420857827128</v>
      </c>
      <c r="GO63" s="23">
        <f t="shared" si="63"/>
        <v>0.59206038174032949</v>
      </c>
      <c r="GP63" s="68">
        <v>8861</v>
      </c>
      <c r="GQ63" s="23">
        <f t="shared" si="64"/>
        <v>0.25888161738927196</v>
      </c>
      <c r="GR63" s="17">
        <v>7.8846350000000012</v>
      </c>
      <c r="GS63" s="68">
        <v>14631</v>
      </c>
      <c r="GT63" s="23">
        <f t="shared" si="65"/>
        <v>0.42745705270538742</v>
      </c>
      <c r="GU63" s="18">
        <v>131</v>
      </c>
    </row>
    <row r="64" spans="1:203" x14ac:dyDescent="0.25">
      <c r="A64" s="60" t="s">
        <v>67</v>
      </c>
      <c r="B64" s="13" t="s">
        <v>91</v>
      </c>
      <c r="C64" s="62">
        <v>0.32655797460000002</v>
      </c>
      <c r="D64" s="62">
        <v>208.99794953</v>
      </c>
      <c r="E64" s="13" t="s">
        <v>295</v>
      </c>
      <c r="F64" s="13" t="s">
        <v>151</v>
      </c>
      <c r="G64" s="71">
        <v>641</v>
      </c>
      <c r="H64" s="23">
        <f t="shared" si="15"/>
        <v>5.0679268226154451E-4</v>
      </c>
      <c r="I64" s="41">
        <v>868</v>
      </c>
      <c r="J64" s="54">
        <f t="shared" si="16"/>
        <v>-227</v>
      </c>
      <c r="K64" s="23">
        <f t="shared" si="17"/>
        <v>-0.26152073732718895</v>
      </c>
      <c r="L64" s="54">
        <f t="shared" si="66"/>
        <v>1962.8980146179531</v>
      </c>
      <c r="M64" s="42">
        <v>749</v>
      </c>
      <c r="N64" s="42">
        <v>925</v>
      </c>
      <c r="O64" s="27">
        <f t="shared" si="18"/>
        <v>-176</v>
      </c>
      <c r="P64" s="23">
        <f t="shared" si="19"/>
        <v>-0.19027027027027027</v>
      </c>
      <c r="Q64" s="42">
        <v>158</v>
      </c>
      <c r="R64" s="42">
        <v>384</v>
      </c>
      <c r="S64" s="42">
        <v>28</v>
      </c>
      <c r="T64" s="42">
        <v>44</v>
      </c>
      <c r="U64" s="42">
        <v>27</v>
      </c>
      <c r="V64" s="23">
        <f t="shared" si="20"/>
        <v>0.24648985959438377</v>
      </c>
      <c r="W64" s="23">
        <f t="shared" si="21"/>
        <v>0.59906396255850236</v>
      </c>
      <c r="X64" s="23">
        <f t="shared" si="22"/>
        <v>4.3681747269890797E-2</v>
      </c>
      <c r="Y64" s="23">
        <f t="shared" si="22"/>
        <v>6.8642745709828396E-2</v>
      </c>
      <c r="Z64" s="23">
        <f t="shared" si="22"/>
        <v>4.2121684867394697E-2</v>
      </c>
      <c r="AA64" s="19">
        <v>206</v>
      </c>
      <c r="AB64" s="19">
        <v>152</v>
      </c>
      <c r="AC64" s="19">
        <v>331</v>
      </c>
      <c r="AD64" s="19">
        <v>60</v>
      </c>
      <c r="AE64" s="23">
        <f t="shared" si="23"/>
        <v>0.27503337783711618</v>
      </c>
      <c r="AF64" s="23">
        <f t="shared" si="23"/>
        <v>0.20293724966622162</v>
      </c>
      <c r="AG64" s="23">
        <f t="shared" si="23"/>
        <v>0.44192256341789055</v>
      </c>
      <c r="AH64" s="23">
        <f t="shared" si="23"/>
        <v>8.0106809078771699E-2</v>
      </c>
      <c r="AI64" s="55">
        <v>332</v>
      </c>
      <c r="AJ64" s="23">
        <f t="shared" si="24"/>
        <v>6.0596436856505083E-4</v>
      </c>
      <c r="AK64" s="57">
        <v>404</v>
      </c>
      <c r="AL64" s="54">
        <f t="shared" si="25"/>
        <v>-72</v>
      </c>
      <c r="AM64" s="23">
        <f t="shared" si="26"/>
        <v>-0.17821782178217821</v>
      </c>
      <c r="AN64" s="19">
        <v>110</v>
      </c>
      <c r="AO64" s="19">
        <v>125</v>
      </c>
      <c r="AP64" s="19">
        <v>67</v>
      </c>
      <c r="AQ64" s="19">
        <v>30</v>
      </c>
      <c r="AR64" s="23">
        <f t="shared" si="27"/>
        <v>0.33132530120481929</v>
      </c>
      <c r="AS64" s="23">
        <f t="shared" si="27"/>
        <v>0.37650602409638556</v>
      </c>
      <c r="AT64" s="23">
        <f t="shared" si="27"/>
        <v>0.20180722891566266</v>
      </c>
      <c r="AU64" s="23">
        <f t="shared" si="27"/>
        <v>9.036144578313253E-2</v>
      </c>
      <c r="AV64" s="19">
        <v>749</v>
      </c>
      <c r="AW64" s="32">
        <f t="shared" si="2"/>
        <v>2.2560240963855422</v>
      </c>
      <c r="AX64" s="19">
        <v>515</v>
      </c>
      <c r="AY64" s="19">
        <v>130</v>
      </c>
      <c r="AZ64" s="19">
        <v>22</v>
      </c>
      <c r="BA64" s="19">
        <v>2</v>
      </c>
      <c r="BB64" s="19">
        <v>11</v>
      </c>
      <c r="BC64" s="23">
        <f t="shared" si="28"/>
        <v>0.75735294117647056</v>
      </c>
      <c r="BD64" s="23">
        <f t="shared" si="28"/>
        <v>0.19117647058823528</v>
      </c>
      <c r="BE64" s="23">
        <f t="shared" si="28"/>
        <v>3.2352941176470591E-2</v>
      </c>
      <c r="BF64" s="23">
        <f t="shared" si="28"/>
        <v>2.9411764705882353E-3</v>
      </c>
      <c r="BG64" s="23">
        <f t="shared" si="28"/>
        <v>1.6176470588235296E-2</v>
      </c>
      <c r="BH64" s="19">
        <v>494</v>
      </c>
      <c r="BI64" s="19">
        <v>87</v>
      </c>
      <c r="BJ64" s="19">
        <v>19</v>
      </c>
      <c r="BK64" s="19">
        <v>149</v>
      </c>
      <c r="BL64" s="23">
        <f t="shared" si="29"/>
        <v>0.65954606141522032</v>
      </c>
      <c r="BM64" s="23">
        <f t="shared" si="30"/>
        <v>0.11615487316421896</v>
      </c>
      <c r="BN64" s="23">
        <f t="shared" si="31"/>
        <v>2.5367156208277702E-2</v>
      </c>
      <c r="BO64" s="23">
        <f t="shared" si="32"/>
        <v>0.19893190921228304</v>
      </c>
      <c r="BP64" s="30">
        <v>2517</v>
      </c>
      <c r="BQ64" s="23">
        <f t="shared" si="33"/>
        <v>3.2327835332256168E-3</v>
      </c>
      <c r="BR64" s="11">
        <v>27</v>
      </c>
      <c r="BS64" s="11">
        <v>345</v>
      </c>
      <c r="BT64" s="11">
        <v>318</v>
      </c>
      <c r="BU64" s="11">
        <v>243</v>
      </c>
      <c r="BV64" s="11">
        <v>696</v>
      </c>
      <c r="BW64" s="11">
        <v>888</v>
      </c>
      <c r="BX64" s="23">
        <f t="shared" si="34"/>
        <v>1.0727056019070322E-2</v>
      </c>
      <c r="BY64" s="23">
        <f t="shared" si="67"/>
        <v>0.13706793802145412</v>
      </c>
      <c r="BZ64" s="23">
        <f t="shared" si="35"/>
        <v>0.1263408820023838</v>
      </c>
      <c r="CA64" s="23">
        <f t="shared" si="35"/>
        <v>9.6543504171632891E-2</v>
      </c>
      <c r="CB64" s="23">
        <f t="shared" si="35"/>
        <v>0.2765196662693683</v>
      </c>
      <c r="CC64" s="23">
        <f t="shared" si="35"/>
        <v>0.35280095351609059</v>
      </c>
      <c r="CD64" s="50">
        <v>2461</v>
      </c>
      <c r="CE64" s="54">
        <f t="shared" si="36"/>
        <v>56</v>
      </c>
      <c r="CF64" s="23">
        <f t="shared" si="37"/>
        <v>2.2754977651361235E-2</v>
      </c>
      <c r="CG64" s="11">
        <v>2490</v>
      </c>
      <c r="CH64" s="11">
        <v>27</v>
      </c>
      <c r="CI64" s="11">
        <v>422</v>
      </c>
      <c r="CJ64" s="64">
        <f t="shared" si="38"/>
        <v>2068</v>
      </c>
      <c r="CK64" s="65">
        <f t="shared" si="39"/>
        <v>5.9004739336492893</v>
      </c>
      <c r="CL64" s="65">
        <f t="shared" si="40"/>
        <v>5.6057906458797326</v>
      </c>
      <c r="CM64" s="44">
        <v>48333</v>
      </c>
      <c r="CN64" s="11">
        <v>0</v>
      </c>
      <c r="CO64" s="11">
        <v>162</v>
      </c>
      <c r="CP64" s="11">
        <v>141</v>
      </c>
      <c r="CQ64" s="11">
        <v>120</v>
      </c>
      <c r="CR64" s="11">
        <v>67</v>
      </c>
      <c r="CS64" s="23">
        <f t="shared" si="41"/>
        <v>0</v>
      </c>
      <c r="CT64" s="23">
        <f t="shared" si="41"/>
        <v>0.33061224489795921</v>
      </c>
      <c r="CU64" s="23">
        <f t="shared" si="41"/>
        <v>0.28775510204081634</v>
      </c>
      <c r="CV64" s="23">
        <f t="shared" si="41"/>
        <v>0.24489795918367346</v>
      </c>
      <c r="CW64" s="23">
        <f t="shared" si="41"/>
        <v>0.13673469387755102</v>
      </c>
      <c r="CX64" s="23">
        <f t="shared" si="6"/>
        <v>7.2289156626506021E-2</v>
      </c>
      <c r="CY64" s="11">
        <v>24</v>
      </c>
      <c r="CZ64" s="23">
        <f t="shared" si="42"/>
        <v>7.6101468624833107E-2</v>
      </c>
      <c r="DA64" s="11">
        <v>57</v>
      </c>
      <c r="DB64" s="11">
        <v>749</v>
      </c>
      <c r="DC64" s="11">
        <v>163</v>
      </c>
      <c r="DD64" s="11">
        <v>100</v>
      </c>
      <c r="DE64" s="11">
        <v>88</v>
      </c>
      <c r="DF64" s="11">
        <v>7</v>
      </c>
      <c r="DG64" s="11">
        <v>50</v>
      </c>
      <c r="DH64" s="23">
        <f t="shared" si="43"/>
        <v>0.39950980392156865</v>
      </c>
      <c r="DI64" s="23">
        <f t="shared" si="43"/>
        <v>0.24509803921568626</v>
      </c>
      <c r="DJ64" s="23">
        <f t="shared" si="43"/>
        <v>0.21568627450980393</v>
      </c>
      <c r="DK64" s="23">
        <f t="shared" si="43"/>
        <v>1.7156862745098041E-2</v>
      </c>
      <c r="DL64" s="23">
        <f t="shared" si="43"/>
        <v>0.12254901960784313</v>
      </c>
      <c r="DM64" s="23">
        <f t="shared" si="44"/>
        <v>0.82363315696649031</v>
      </c>
      <c r="DN64" s="11">
        <v>467</v>
      </c>
      <c r="DO64" s="11">
        <v>567</v>
      </c>
      <c r="DP64" s="11">
        <v>585</v>
      </c>
      <c r="DQ64" s="11">
        <v>116</v>
      </c>
      <c r="DR64" s="11">
        <v>17</v>
      </c>
      <c r="DS64" s="11">
        <v>31</v>
      </c>
      <c r="DT64" s="23">
        <f t="shared" si="45"/>
        <v>0.78104138851802407</v>
      </c>
      <c r="DU64" s="23">
        <f t="shared" si="45"/>
        <v>0.15487316421895861</v>
      </c>
      <c r="DV64" s="23">
        <f t="shared" si="45"/>
        <v>2.2696929238985315E-2</v>
      </c>
      <c r="DW64" s="23">
        <f t="shared" si="45"/>
        <v>4.1388518024032039E-2</v>
      </c>
      <c r="DX64" s="10">
        <v>393</v>
      </c>
      <c r="DY64" s="23">
        <f t="shared" si="46"/>
        <v>6.3613334520350607E-4</v>
      </c>
      <c r="DZ64" s="20">
        <v>94</v>
      </c>
      <c r="EA64" s="20">
        <v>238</v>
      </c>
      <c r="EB64" s="23">
        <f t="shared" si="47"/>
        <v>0.28313253012048195</v>
      </c>
      <c r="EC64" s="23">
        <f t="shared" si="47"/>
        <v>0.7168674698795181</v>
      </c>
      <c r="ED64" s="12">
        <v>265000</v>
      </c>
      <c r="EE64" s="45">
        <v>870</v>
      </c>
      <c r="EF64" s="16">
        <v>1962</v>
      </c>
      <c r="EG64" s="16">
        <v>135</v>
      </c>
      <c r="EH64" s="16">
        <v>4</v>
      </c>
      <c r="EI64" s="16">
        <v>92</v>
      </c>
      <c r="EJ64" s="16">
        <v>162</v>
      </c>
      <c r="EK64" s="16">
        <v>0</v>
      </c>
      <c r="EL64" s="23">
        <f t="shared" si="48"/>
        <v>0.34351145038167941</v>
      </c>
      <c r="EM64" s="23">
        <f t="shared" si="48"/>
        <v>1.0178117048346057E-2</v>
      </c>
      <c r="EN64" s="23">
        <f t="shared" si="48"/>
        <v>0.2340966921119593</v>
      </c>
      <c r="EO64" s="23">
        <f t="shared" si="48"/>
        <v>0.41221374045801529</v>
      </c>
      <c r="EP64" s="23">
        <f t="shared" si="48"/>
        <v>0</v>
      </c>
      <c r="EQ64" s="21">
        <v>332</v>
      </c>
      <c r="ER64" s="21">
        <v>61</v>
      </c>
      <c r="ES64" s="23">
        <f t="shared" si="49"/>
        <v>0.84478371501272265</v>
      </c>
      <c r="ET64" s="23">
        <f t="shared" si="49"/>
        <v>0.15521628498727735</v>
      </c>
      <c r="EU64" s="21">
        <v>8</v>
      </c>
      <c r="EV64" s="21">
        <v>211</v>
      </c>
      <c r="EW64" s="21">
        <v>58</v>
      </c>
      <c r="EX64" s="21">
        <v>55</v>
      </c>
      <c r="EY64" s="23">
        <f t="shared" si="50"/>
        <v>2.4096385542168676E-2</v>
      </c>
      <c r="EZ64" s="23">
        <f t="shared" si="50"/>
        <v>0.63554216867469882</v>
      </c>
      <c r="FA64" s="23">
        <f t="shared" si="50"/>
        <v>0.1746987951807229</v>
      </c>
      <c r="FB64" s="23">
        <f t="shared" si="50"/>
        <v>0.16566265060240964</v>
      </c>
      <c r="FC64" s="33">
        <v>10157940</v>
      </c>
      <c r="FD64" s="33">
        <v>48895140</v>
      </c>
      <c r="FE64" s="33">
        <v>350360</v>
      </c>
      <c r="FF64" s="33">
        <v>1056110</v>
      </c>
      <c r="FG64" s="23">
        <f t="shared" si="51"/>
        <v>0.16801216681235637</v>
      </c>
      <c r="FH64" s="23">
        <f t="shared" si="51"/>
        <v>0.80872484165032654</v>
      </c>
      <c r="FI64" s="23">
        <f t="shared" si="51"/>
        <v>5.7949488542339469E-3</v>
      </c>
      <c r="FJ64" s="23">
        <f t="shared" si="51"/>
        <v>1.7468042683083152E-2</v>
      </c>
      <c r="FK64" s="33">
        <v>0</v>
      </c>
      <c r="FL64" s="23">
        <f t="shared" si="68"/>
        <v>0</v>
      </c>
      <c r="FM64" s="23">
        <f t="shared" si="52"/>
        <v>0.22705016945822687</v>
      </c>
      <c r="FN64" s="33">
        <v>47.453019857208446</v>
      </c>
      <c r="FO64" s="37">
        <v>208.7381772268136</v>
      </c>
      <c r="FP64" s="37">
        <v>63.80005524302841</v>
      </c>
      <c r="FQ64" s="37">
        <v>69.719259416079964</v>
      </c>
      <c r="FR64" s="23">
        <f t="shared" si="53"/>
        <v>0.30564631774907025</v>
      </c>
      <c r="FS64" s="23">
        <f t="shared" si="54"/>
        <v>-8.4900560083780177E-2</v>
      </c>
      <c r="FT64" s="38">
        <f t="shared" si="55"/>
        <v>-5.9192041730515541</v>
      </c>
      <c r="FU64" s="46">
        <v>263</v>
      </c>
      <c r="FV64" s="46">
        <v>32</v>
      </c>
      <c r="FW64" s="46">
        <v>4</v>
      </c>
      <c r="FX64" s="46">
        <v>67</v>
      </c>
      <c r="FY64" s="46">
        <v>38</v>
      </c>
      <c r="FZ64" s="46">
        <v>4</v>
      </c>
      <c r="GA64" s="23">
        <f t="shared" si="56"/>
        <v>0.64460784313725494</v>
      </c>
      <c r="GB64" s="23">
        <f t="shared" si="57"/>
        <v>7.8431372549019607E-2</v>
      </c>
      <c r="GC64" s="23">
        <f t="shared" si="58"/>
        <v>9.8039215686274508E-3</v>
      </c>
      <c r="GD64" s="23">
        <f t="shared" si="59"/>
        <v>0.1642156862745098</v>
      </c>
      <c r="GE64" s="23">
        <f t="shared" si="60"/>
        <v>9.3137254901960786E-2</v>
      </c>
      <c r="GF64" s="23">
        <f t="shared" si="61"/>
        <v>9.8039215686274508E-3</v>
      </c>
      <c r="GG64" s="46">
        <v>79</v>
      </c>
      <c r="GH64" s="46">
        <v>370</v>
      </c>
      <c r="GI64" s="23">
        <f t="shared" si="62"/>
        <v>0.21351351351351353</v>
      </c>
      <c r="GJ64" s="22">
        <v>66</v>
      </c>
      <c r="GK64" s="22">
        <v>156</v>
      </c>
      <c r="GL64" s="22">
        <v>110</v>
      </c>
      <c r="GM64" s="23">
        <f t="shared" si="63"/>
        <v>0.19879518072289157</v>
      </c>
      <c r="GN64" s="23">
        <f t="shared" si="63"/>
        <v>0.46987951807228917</v>
      </c>
      <c r="GO64" s="23">
        <f t="shared" si="63"/>
        <v>0.33132530120481929</v>
      </c>
      <c r="GP64" s="68">
        <v>202</v>
      </c>
      <c r="GQ64" s="23">
        <f t="shared" si="64"/>
        <v>0.31513260530421217</v>
      </c>
      <c r="GR64" s="17">
        <v>1.8544999999999999E-2</v>
      </c>
      <c r="GS64" s="68">
        <v>641</v>
      </c>
      <c r="GT64" s="23">
        <f t="shared" si="65"/>
        <v>1</v>
      </c>
      <c r="GU64" s="18">
        <v>8</v>
      </c>
    </row>
    <row r="65" spans="1:203" x14ac:dyDescent="0.25">
      <c r="A65" s="14" t="s">
        <v>155</v>
      </c>
      <c r="B65" s="14" t="s">
        <v>157</v>
      </c>
      <c r="C65" s="62">
        <v>40858.530610154397</v>
      </c>
      <c r="D65" s="61"/>
      <c r="E65" s="14" t="s">
        <v>161</v>
      </c>
      <c r="F65" s="14"/>
      <c r="G65" s="71">
        <v>11799448</v>
      </c>
      <c r="H65" s="26"/>
      <c r="I65" s="41">
        <v>11617527</v>
      </c>
      <c r="J65" s="54">
        <f t="shared" si="16"/>
        <v>181921</v>
      </c>
      <c r="K65" s="23">
        <f t="shared" si="17"/>
        <v>1.5659184609598926E-2</v>
      </c>
      <c r="L65" s="54">
        <f t="shared" si="66"/>
        <v>288.78786935787485</v>
      </c>
      <c r="M65" s="42">
        <v>11675275</v>
      </c>
      <c r="N65" s="42">
        <v>11575977</v>
      </c>
      <c r="O65" s="27">
        <f t="shared" si="18"/>
        <v>99298</v>
      </c>
      <c r="P65" s="23">
        <f t="shared" si="19"/>
        <v>8.5779368773797673E-3</v>
      </c>
      <c r="Q65" s="42">
        <v>8954135</v>
      </c>
      <c r="R65" s="42">
        <v>1457180</v>
      </c>
      <c r="S65" s="42">
        <v>301097</v>
      </c>
      <c r="T65" s="42">
        <v>565728</v>
      </c>
      <c r="U65" s="42">
        <v>521308</v>
      </c>
      <c r="V65" s="23">
        <f t="shared" si="20"/>
        <v>0.75886049923691345</v>
      </c>
      <c r="W65" s="23">
        <f t="shared" si="21"/>
        <v>0.12349560759113477</v>
      </c>
      <c r="X65" s="23">
        <f t="shared" si="22"/>
        <v>2.5517888633434377E-2</v>
      </c>
      <c r="Y65" s="23">
        <f t="shared" si="22"/>
        <v>4.7945293712044833E-2</v>
      </c>
      <c r="Z65" s="23">
        <f t="shared" si="22"/>
        <v>4.4180710826472562E-2</v>
      </c>
      <c r="AA65" s="19">
        <v>2593988</v>
      </c>
      <c r="AB65" s="19">
        <v>2605575</v>
      </c>
      <c r="AC65" s="19">
        <v>4485091</v>
      </c>
      <c r="AD65" s="19">
        <v>1990621</v>
      </c>
      <c r="AE65" s="23">
        <f t="shared" si="23"/>
        <v>0.22217789302607432</v>
      </c>
      <c r="AF65" s="23">
        <f t="shared" si="23"/>
        <v>0.22317033217632989</v>
      </c>
      <c r="AG65" s="23">
        <f t="shared" si="23"/>
        <v>0.38415292145152896</v>
      </c>
      <c r="AH65" s="23">
        <f t="shared" si="23"/>
        <v>0.17049885334606679</v>
      </c>
      <c r="AI65" s="55">
        <v>4717226</v>
      </c>
      <c r="AJ65" s="28"/>
      <c r="AK65" s="57">
        <v>4585084</v>
      </c>
      <c r="AL65" s="54">
        <f t="shared" si="25"/>
        <v>132142</v>
      </c>
      <c r="AM65" s="23">
        <f t="shared" si="26"/>
        <v>2.881997363625181E-2</v>
      </c>
      <c r="AN65" s="19">
        <v>1457645</v>
      </c>
      <c r="AO65" s="19">
        <v>1646109</v>
      </c>
      <c r="AP65" s="19">
        <v>687146</v>
      </c>
      <c r="AQ65" s="19">
        <v>926326</v>
      </c>
      <c r="AR65" s="23">
        <f t="shared" si="27"/>
        <v>0.3090046989480682</v>
      </c>
      <c r="AS65" s="23">
        <f t="shared" si="27"/>
        <v>0.34895699294458227</v>
      </c>
      <c r="AT65" s="23">
        <f t="shared" si="27"/>
        <v>0.14566739011444438</v>
      </c>
      <c r="AU65" s="23">
        <f t="shared" si="27"/>
        <v>0.19637091799290515</v>
      </c>
      <c r="AV65" s="19">
        <v>11361029</v>
      </c>
      <c r="AW65" s="32">
        <f t="shared" si="2"/>
        <v>2.4084131224579868</v>
      </c>
      <c r="AX65" s="19">
        <v>10189169</v>
      </c>
      <c r="AY65" s="19">
        <v>252994</v>
      </c>
      <c r="AZ65" s="19">
        <v>288208</v>
      </c>
      <c r="BA65" s="19">
        <v>139267</v>
      </c>
      <c r="BB65" s="19">
        <v>112654</v>
      </c>
      <c r="BC65" s="23">
        <f t="shared" si="28"/>
        <v>0.92778165067911145</v>
      </c>
      <c r="BD65" s="23">
        <f t="shared" si="28"/>
        <v>2.3036539185080855E-2</v>
      </c>
      <c r="BE65" s="23">
        <f t="shared" si="28"/>
        <v>2.6242973688916666E-2</v>
      </c>
      <c r="BF65" s="23">
        <f t="shared" si="28"/>
        <v>1.2681050549375303E-2</v>
      </c>
      <c r="BG65" s="23">
        <f t="shared" si="28"/>
        <v>1.0257785897515746E-2</v>
      </c>
      <c r="BH65" s="19">
        <v>8740108</v>
      </c>
      <c r="BI65" s="19">
        <v>2287601</v>
      </c>
      <c r="BJ65" s="19">
        <v>104862</v>
      </c>
      <c r="BK65" s="19">
        <v>542704</v>
      </c>
      <c r="BL65" s="23">
        <f t="shared" si="29"/>
        <v>0.74859975460963446</v>
      </c>
      <c r="BM65" s="23">
        <f t="shared" si="30"/>
        <v>0.19593551329626069</v>
      </c>
      <c r="BN65" s="23">
        <f t="shared" si="31"/>
        <v>8.9815443319322241E-3</v>
      </c>
      <c r="BO65" s="23">
        <f t="shared" si="32"/>
        <v>4.6483187762172626E-2</v>
      </c>
      <c r="BP65" s="30">
        <f>5364053+36300</f>
        <v>5400353</v>
      </c>
      <c r="BQ65" s="28"/>
      <c r="BR65" s="11">
        <v>967126</v>
      </c>
      <c r="BS65" s="11">
        <v>289590</v>
      </c>
      <c r="BT65" s="11">
        <v>749021</v>
      </c>
      <c r="BU65" s="11">
        <f>1355138+36300</f>
        <v>1391438</v>
      </c>
      <c r="BV65" s="11">
        <v>1027323</v>
      </c>
      <c r="BW65" s="11">
        <v>975855</v>
      </c>
      <c r="BX65" s="23">
        <f t="shared" ref="BX65:CC80" si="69">BR65/SUM($BR65:$BW65)</f>
        <v>0.1790857005088371</v>
      </c>
      <c r="BY65" s="23">
        <f t="shared" si="69"/>
        <v>5.3624272339234121E-2</v>
      </c>
      <c r="BZ65" s="23">
        <f t="shared" si="69"/>
        <v>0.13869852581859002</v>
      </c>
      <c r="CA65" s="23">
        <f t="shared" si="69"/>
        <v>0.25765686057929915</v>
      </c>
      <c r="CB65" s="23">
        <f t="shared" si="69"/>
        <v>0.19023256442680692</v>
      </c>
      <c r="CC65" s="23">
        <f t="shared" si="69"/>
        <v>0.18070207632723267</v>
      </c>
      <c r="CD65" s="50">
        <v>5107339</v>
      </c>
      <c r="CE65" s="54">
        <f t="shared" si="36"/>
        <v>293014</v>
      </c>
      <c r="CF65" s="23">
        <f t="shared" si="37"/>
        <v>5.7371167255590438E-2</v>
      </c>
      <c r="CG65" s="66">
        <v>218143</v>
      </c>
      <c r="CH65" s="66">
        <v>5145910</v>
      </c>
      <c r="CI65" s="66">
        <v>223396</v>
      </c>
      <c r="CJ65" s="64">
        <f t="shared" si="38"/>
        <v>-5253</v>
      </c>
      <c r="CK65" s="65">
        <f t="shared" si="39"/>
        <v>0.97648570251929312</v>
      </c>
      <c r="CL65" s="65">
        <f t="shared" si="40"/>
        <v>0.9990216612724252</v>
      </c>
      <c r="CM65" s="44">
        <v>58116</v>
      </c>
      <c r="CN65" s="11">
        <v>738770</v>
      </c>
      <c r="CO65" s="11">
        <v>2629870</v>
      </c>
      <c r="CP65" s="11">
        <v>2330787</v>
      </c>
      <c r="CQ65" s="11">
        <v>1438177</v>
      </c>
      <c r="CR65" s="11">
        <v>877362</v>
      </c>
      <c r="CS65" s="23">
        <f t="shared" si="41"/>
        <v>9.2173815834028491E-2</v>
      </c>
      <c r="CT65" s="23">
        <f t="shared" si="41"/>
        <v>0.32811991966029552</v>
      </c>
      <c r="CU65" s="23">
        <f t="shared" si="41"/>
        <v>0.29080435275707972</v>
      </c>
      <c r="CV65" s="23">
        <f t="shared" si="41"/>
        <v>0.17943644427187838</v>
      </c>
      <c r="CW65" s="23">
        <f t="shared" si="41"/>
        <v>0.10946546747671793</v>
      </c>
      <c r="CX65" s="23">
        <f t="shared" si="6"/>
        <v>9.2594673225323526E-2</v>
      </c>
      <c r="CY65" s="11">
        <v>436790</v>
      </c>
      <c r="CZ65" s="23">
        <f t="shared" si="42"/>
        <v>0.13620788664483244</v>
      </c>
      <c r="DA65" s="11">
        <v>1546011</v>
      </c>
      <c r="DB65" s="11">
        <v>11350378</v>
      </c>
      <c r="DC65" s="11">
        <v>2108045</v>
      </c>
      <c r="DD65" s="11">
        <v>945383</v>
      </c>
      <c r="DE65" s="11">
        <v>1185082</v>
      </c>
      <c r="DF65" s="11">
        <v>416972</v>
      </c>
      <c r="DG65" s="11">
        <v>948148</v>
      </c>
      <c r="DH65" s="23">
        <f t="shared" si="43"/>
        <v>0.3761927536257747</v>
      </c>
      <c r="DI65" s="23">
        <f t="shared" si="43"/>
        <v>0.16870903325166009</v>
      </c>
      <c r="DJ65" s="23">
        <f t="shared" si="43"/>
        <v>0.21148469831163014</v>
      </c>
      <c r="DK65" s="23">
        <f t="shared" si="43"/>
        <v>7.4411051407748188E-2</v>
      </c>
      <c r="DL65" s="23">
        <f t="shared" si="43"/>
        <v>0.16920246340318687</v>
      </c>
      <c r="DM65" s="23">
        <f t="shared" si="44"/>
        <v>0.63151971324560952</v>
      </c>
      <c r="DN65" s="11">
        <v>5927187</v>
      </c>
      <c r="DO65" s="11">
        <v>9385593</v>
      </c>
      <c r="DP65" s="11">
        <v>8900409</v>
      </c>
      <c r="DQ65" s="11">
        <v>1161982</v>
      </c>
      <c r="DR65" s="11">
        <v>618135</v>
      </c>
      <c r="DS65" s="11">
        <v>680503</v>
      </c>
      <c r="DT65" s="23">
        <f t="shared" si="45"/>
        <v>0.78341574517589907</v>
      </c>
      <c r="DU65" s="23">
        <f t="shared" si="45"/>
        <v>0.10227788345580317</v>
      </c>
      <c r="DV65" s="23">
        <f t="shared" si="45"/>
        <v>5.4408363890277894E-2</v>
      </c>
      <c r="DW65" s="23">
        <f t="shared" si="45"/>
        <v>5.9898007478019814E-2</v>
      </c>
      <c r="DX65" s="10">
        <v>5217090</v>
      </c>
      <c r="DY65" s="29"/>
      <c r="DZ65" s="20">
        <v>3128172</v>
      </c>
      <c r="EA65" s="20">
        <v>1589054</v>
      </c>
      <c r="EB65" s="23">
        <f t="shared" si="47"/>
        <v>0.66313803917811021</v>
      </c>
      <c r="EC65" s="23">
        <f t="shared" si="47"/>
        <v>0.33686196082188979</v>
      </c>
      <c r="ED65" s="28"/>
      <c r="EE65" s="45">
        <v>825</v>
      </c>
      <c r="EF65" s="28"/>
      <c r="EG65" s="16">
        <v>3836941</v>
      </c>
      <c r="EH65" s="16">
        <v>440032</v>
      </c>
      <c r="EI65" s="16">
        <v>440994</v>
      </c>
      <c r="EJ65" s="16">
        <v>306300</v>
      </c>
      <c r="EK65" s="16">
        <v>192823</v>
      </c>
      <c r="EL65" s="23">
        <f t="shared" si="48"/>
        <v>0.7354561642601527</v>
      </c>
      <c r="EM65" s="23">
        <f t="shared" si="48"/>
        <v>8.4344337552160309E-2</v>
      </c>
      <c r="EN65" s="23">
        <f t="shared" si="48"/>
        <v>8.4528731534246102E-2</v>
      </c>
      <c r="EO65" s="23">
        <f t="shared" si="48"/>
        <v>5.8710890553929487E-2</v>
      </c>
      <c r="EP65" s="23">
        <f t="shared" si="48"/>
        <v>3.6959876099511416E-2</v>
      </c>
      <c r="EQ65" s="21">
        <v>4717226</v>
      </c>
      <c r="ER65" s="21">
        <v>499864</v>
      </c>
      <c r="ES65" s="23">
        <f t="shared" si="49"/>
        <v>0.90418720014414167</v>
      </c>
      <c r="ET65" s="23">
        <f t="shared" si="49"/>
        <v>9.5812799855858347E-2</v>
      </c>
      <c r="EU65" s="21">
        <v>209579</v>
      </c>
      <c r="EV65" s="21">
        <v>2172286</v>
      </c>
      <c r="EW65" s="21">
        <v>1020511</v>
      </c>
      <c r="EX65" s="21">
        <v>1314850</v>
      </c>
      <c r="EY65" s="23">
        <f t="shared" si="50"/>
        <v>4.4428441630738065E-2</v>
      </c>
      <c r="EZ65" s="23">
        <f t="shared" si="50"/>
        <v>0.46050072648628665</v>
      </c>
      <c r="FA65" s="23">
        <f t="shared" si="50"/>
        <v>0.2163371015083865</v>
      </c>
      <c r="FB65" s="23">
        <f t="shared" si="50"/>
        <v>0.27873373037458882</v>
      </c>
      <c r="FC65" s="28"/>
      <c r="FD65" s="28"/>
      <c r="FE65" s="28"/>
      <c r="FF65" s="28"/>
      <c r="FG65" s="28"/>
      <c r="FH65" s="28"/>
      <c r="FI65" s="28"/>
      <c r="FJ65" s="28"/>
      <c r="FK65" s="34"/>
      <c r="FL65" s="28"/>
      <c r="FM65" s="28"/>
      <c r="FN65" s="28"/>
      <c r="FO65" s="28"/>
      <c r="FP65" s="28"/>
      <c r="FQ65" s="28"/>
      <c r="FR65" s="28"/>
      <c r="FS65" s="28"/>
      <c r="FT65" s="39"/>
      <c r="FU65" s="46">
        <v>4481335</v>
      </c>
      <c r="FV65" s="46">
        <v>417967</v>
      </c>
      <c r="FW65" s="46">
        <v>79191</v>
      </c>
      <c r="FX65" s="46">
        <v>134211</v>
      </c>
      <c r="FY65" s="46">
        <v>332962</v>
      </c>
      <c r="FZ65" s="46">
        <v>50866</v>
      </c>
      <c r="GA65" s="23">
        <f t="shared" si="56"/>
        <v>0.81530226695669195</v>
      </c>
      <c r="GB65" s="23">
        <f t="shared" si="57"/>
        <v>7.6041947904606028E-2</v>
      </c>
      <c r="GC65" s="23">
        <f t="shared" si="58"/>
        <v>1.4407448187329756E-2</v>
      </c>
      <c r="GD65" s="23">
        <f t="shared" si="59"/>
        <v>2.4417396278235075E-2</v>
      </c>
      <c r="GE65" s="23">
        <f t="shared" si="60"/>
        <v>6.0576741843766213E-2</v>
      </c>
      <c r="GF65" s="23">
        <f t="shared" si="61"/>
        <v>9.2541988293709555E-3</v>
      </c>
      <c r="GG65" s="46">
        <v>1603377</v>
      </c>
      <c r="GH65" s="46">
        <v>5163570</v>
      </c>
      <c r="GI65" s="23">
        <f t="shared" si="62"/>
        <v>0.31051714220975024</v>
      </c>
      <c r="GJ65" s="22">
        <v>365855</v>
      </c>
      <c r="GK65" s="22">
        <v>1558488</v>
      </c>
      <c r="GL65" s="22">
        <v>2792883</v>
      </c>
      <c r="GM65" s="23">
        <f t="shared" si="63"/>
        <v>7.7557233848876431E-2</v>
      </c>
      <c r="GN65" s="23">
        <f t="shared" si="63"/>
        <v>0.33038230519377276</v>
      </c>
      <c r="GO65" s="23">
        <f t="shared" si="63"/>
        <v>0.59206046095735076</v>
      </c>
      <c r="GP65" s="28"/>
      <c r="GQ65" s="28"/>
      <c r="GR65" s="28"/>
      <c r="GS65" s="28"/>
      <c r="GT65" s="28"/>
      <c r="GU65" s="28"/>
    </row>
    <row r="66" spans="1:203" x14ac:dyDescent="0.25">
      <c r="A66" s="14" t="s">
        <v>154</v>
      </c>
      <c r="B66" s="14" t="s">
        <v>1210</v>
      </c>
      <c r="C66" s="61">
        <v>1998.7647147467999</v>
      </c>
      <c r="D66" s="61"/>
      <c r="E66" s="14" t="s">
        <v>162</v>
      </c>
      <c r="F66" s="14"/>
      <c r="G66" s="71">
        <v>2088251</v>
      </c>
      <c r="H66" s="26"/>
      <c r="I66" s="41">
        <v>2064012</v>
      </c>
      <c r="J66" s="54">
        <f t="shared" si="16"/>
        <v>24239</v>
      </c>
      <c r="K66" s="23">
        <f t="shared" si="17"/>
        <v>1.174363327344996E-2</v>
      </c>
      <c r="L66" s="54">
        <f t="shared" si="66"/>
        <v>1044.7707949780051</v>
      </c>
      <c r="M66" s="42">
        <v>2053137</v>
      </c>
      <c r="N66" s="42">
        <v>2064483</v>
      </c>
      <c r="O66" s="27">
        <f t="shared" si="18"/>
        <v>-11346</v>
      </c>
      <c r="P66" s="23">
        <f t="shared" si="19"/>
        <v>-5.4958069405269989E-3</v>
      </c>
      <c r="Q66" s="42">
        <v>1407943</v>
      </c>
      <c r="R66" s="42">
        <v>402294</v>
      </c>
      <c r="S66" s="42">
        <v>53786</v>
      </c>
      <c r="T66" s="42">
        <v>90366</v>
      </c>
      <c r="U66" s="42">
        <v>133862</v>
      </c>
      <c r="V66" s="23">
        <f t="shared" si="20"/>
        <v>0.67422115444934538</v>
      </c>
      <c r="W66" s="23">
        <f t="shared" si="21"/>
        <v>0.19264638206805598</v>
      </c>
      <c r="X66" s="23">
        <f t="shared" si="22"/>
        <v>2.5756482338569454E-2</v>
      </c>
      <c r="Y66" s="23">
        <f t="shared" si="22"/>
        <v>4.327353368919732E-2</v>
      </c>
      <c r="Z66" s="23">
        <f t="shared" si="22"/>
        <v>6.4102447454831818E-2</v>
      </c>
      <c r="AA66" s="19">
        <v>433179</v>
      </c>
      <c r="AB66" s="19">
        <v>438907</v>
      </c>
      <c r="AC66" s="19">
        <v>801857</v>
      </c>
      <c r="AD66" s="19">
        <v>379194</v>
      </c>
      <c r="AE66" s="23">
        <f t="shared" si="23"/>
        <v>0.21098397233112062</v>
      </c>
      <c r="AF66" s="23">
        <f t="shared" si="23"/>
        <v>0.21377384948008826</v>
      </c>
      <c r="AG66" s="23">
        <f t="shared" si="23"/>
        <v>0.39055211610330925</v>
      </c>
      <c r="AH66" s="23">
        <f t="shared" si="23"/>
        <v>0.18469006208548189</v>
      </c>
      <c r="AI66" s="55">
        <v>871132</v>
      </c>
      <c r="AJ66" s="28"/>
      <c r="AK66" s="57">
        <v>847608</v>
      </c>
      <c r="AL66" s="54">
        <f t="shared" si="25"/>
        <v>23524</v>
      </c>
      <c r="AM66" s="23">
        <f t="shared" si="26"/>
        <v>2.7753395437513567E-2</v>
      </c>
      <c r="AN66" s="19">
        <v>300713</v>
      </c>
      <c r="AO66" s="19">
        <v>294046</v>
      </c>
      <c r="AP66" s="19">
        <v>124070</v>
      </c>
      <c r="AQ66" s="19">
        <v>152303</v>
      </c>
      <c r="AR66" s="23">
        <f t="shared" si="27"/>
        <v>0.34519797229352156</v>
      </c>
      <c r="AS66" s="23">
        <f t="shared" si="27"/>
        <v>0.33754471193803004</v>
      </c>
      <c r="AT66" s="23">
        <f t="shared" si="27"/>
        <v>0.1424238806518415</v>
      </c>
      <c r="AU66" s="23">
        <f t="shared" si="27"/>
        <v>0.1748334351166069</v>
      </c>
      <c r="AV66" s="19">
        <v>2009666</v>
      </c>
      <c r="AW66" s="32">
        <f t="shared" si="2"/>
        <v>2.3069592208758261</v>
      </c>
      <c r="AX66" s="19">
        <v>1740972</v>
      </c>
      <c r="AY66" s="19">
        <v>73573</v>
      </c>
      <c r="AZ66" s="19">
        <v>77975</v>
      </c>
      <c r="BA66" s="19">
        <v>25523</v>
      </c>
      <c r="BB66" s="19">
        <v>21251</v>
      </c>
      <c r="BC66" s="23">
        <f t="shared" si="28"/>
        <v>0.89773494890408567</v>
      </c>
      <c r="BD66" s="23">
        <f t="shared" si="28"/>
        <v>3.7938033119269174E-2</v>
      </c>
      <c r="BE66" s="23">
        <f t="shared" si="28"/>
        <v>4.020793133996186E-2</v>
      </c>
      <c r="BF66" s="23">
        <f t="shared" si="28"/>
        <v>1.3160975076496911E-2</v>
      </c>
      <c r="BG66" s="23">
        <f t="shared" si="28"/>
        <v>1.0958111560186336E-2</v>
      </c>
      <c r="BH66" s="19">
        <v>1546958</v>
      </c>
      <c r="BI66" s="19">
        <v>349573</v>
      </c>
      <c r="BJ66" s="19">
        <v>33815</v>
      </c>
      <c r="BK66" s="19">
        <v>122791</v>
      </c>
      <c r="BL66" s="23">
        <f t="shared" si="29"/>
        <v>0.753460679925402</v>
      </c>
      <c r="BM66" s="23">
        <f t="shared" si="30"/>
        <v>0.17026287091411824</v>
      </c>
      <c r="BN66" s="23">
        <f t="shared" si="31"/>
        <v>1.6469918958160124E-2</v>
      </c>
      <c r="BO66" s="23">
        <f t="shared" si="32"/>
        <v>5.9806530202319672E-2</v>
      </c>
      <c r="BP66" s="30">
        <f>1037042+36300</f>
        <v>1073342</v>
      </c>
      <c r="BQ66" s="28"/>
      <c r="BR66" s="11">
        <v>166665</v>
      </c>
      <c r="BS66" s="11">
        <v>63715</v>
      </c>
      <c r="BT66" s="11">
        <v>162454</v>
      </c>
      <c r="BU66" s="11">
        <f>261774+36300</f>
        <v>298074</v>
      </c>
      <c r="BV66" s="11">
        <v>190721</v>
      </c>
      <c r="BW66" s="11">
        <v>191713</v>
      </c>
      <c r="BX66" s="23">
        <f t="shared" si="69"/>
        <v>0.15527669652356843</v>
      </c>
      <c r="BY66" s="23">
        <f t="shared" si="69"/>
        <v>5.9361321927214251E-2</v>
      </c>
      <c r="BZ66" s="23">
        <f t="shared" si="69"/>
        <v>0.1513534362766015</v>
      </c>
      <c r="CA66" s="23">
        <f t="shared" si="69"/>
        <v>0.27770645330192983</v>
      </c>
      <c r="CB66" s="23">
        <f t="shared" si="69"/>
        <v>0.17768893791540813</v>
      </c>
      <c r="CC66" s="23">
        <f t="shared" si="69"/>
        <v>0.17861315405527781</v>
      </c>
      <c r="CD66" s="50">
        <v>1004080</v>
      </c>
      <c r="CE66" s="54">
        <f t="shared" si="36"/>
        <v>69262</v>
      </c>
      <c r="CF66" s="23">
        <f t="shared" si="37"/>
        <v>6.8980559317982637E-2</v>
      </c>
      <c r="CG66" s="11">
        <v>225197</v>
      </c>
      <c r="CH66" s="11">
        <v>811845</v>
      </c>
      <c r="CI66" s="11">
        <v>169427</v>
      </c>
      <c r="CJ66" s="64">
        <f t="shared" si="38"/>
        <v>55770</v>
      </c>
      <c r="CK66" s="65">
        <f t="shared" si="39"/>
        <v>1.3291683143772834</v>
      </c>
      <c r="CL66" s="65">
        <f t="shared" si="40"/>
        <v>1.0568343945409631</v>
      </c>
      <c r="CM66" s="44">
        <v>57263</v>
      </c>
      <c r="CN66" s="11">
        <v>129863</v>
      </c>
      <c r="CO66" s="11">
        <v>415617</v>
      </c>
      <c r="CP66" s="11">
        <v>439194</v>
      </c>
      <c r="CQ66" s="11">
        <v>278153</v>
      </c>
      <c r="CR66" s="11">
        <v>182825</v>
      </c>
      <c r="CS66" s="23">
        <f t="shared" si="41"/>
        <v>8.9830055919405224E-2</v>
      </c>
      <c r="CT66" s="23">
        <f t="shared" si="41"/>
        <v>0.28749450075121813</v>
      </c>
      <c r="CU66" s="23">
        <f t="shared" si="41"/>
        <v>0.30380340496883068</v>
      </c>
      <c r="CV66" s="23">
        <f t="shared" si="41"/>
        <v>0.19240660961282521</v>
      </c>
      <c r="CW66" s="23">
        <f t="shared" si="41"/>
        <v>0.12646542874772077</v>
      </c>
      <c r="CX66" s="23">
        <f t="shared" si="6"/>
        <v>8.6067323895804543E-2</v>
      </c>
      <c r="CY66" s="11">
        <v>74976</v>
      </c>
      <c r="CZ66" s="23">
        <f t="shared" si="42"/>
        <v>0.14035597706855335</v>
      </c>
      <c r="DA66" s="11">
        <v>282457</v>
      </c>
      <c r="DB66" s="11">
        <v>2012433</v>
      </c>
      <c r="DC66" s="11">
        <v>401413</v>
      </c>
      <c r="DD66" s="11">
        <v>169805</v>
      </c>
      <c r="DE66" s="11">
        <v>217496</v>
      </c>
      <c r="DF66" s="11">
        <v>65413</v>
      </c>
      <c r="DG66" s="11">
        <v>141706</v>
      </c>
      <c r="DH66" s="23">
        <f t="shared" si="43"/>
        <v>0.40309268722767772</v>
      </c>
      <c r="DI66" s="23">
        <f t="shared" si="43"/>
        <v>0.17051553824787891</v>
      </c>
      <c r="DJ66" s="23">
        <f t="shared" si="43"/>
        <v>0.21840609821124626</v>
      </c>
      <c r="DK66" s="23">
        <f t="shared" si="43"/>
        <v>6.5686716547854906E-2</v>
      </c>
      <c r="DL66" s="23">
        <f t="shared" si="43"/>
        <v>0.14229895976534218</v>
      </c>
      <c r="DM66" s="23">
        <f t="shared" si="44"/>
        <v>0.63444852906026217</v>
      </c>
      <c r="DN66" s="11">
        <v>1061742</v>
      </c>
      <c r="DO66" s="11">
        <v>1673488</v>
      </c>
      <c r="DP66" s="11">
        <v>1581799</v>
      </c>
      <c r="DQ66" s="11">
        <v>175267</v>
      </c>
      <c r="DR66" s="11">
        <v>130573</v>
      </c>
      <c r="DS66" s="11">
        <v>122027</v>
      </c>
      <c r="DT66" s="23">
        <f t="shared" si="45"/>
        <v>0.78709546760506477</v>
      </c>
      <c r="DU66" s="23">
        <f t="shared" si="45"/>
        <v>8.7212004382817843E-2</v>
      </c>
      <c r="DV66" s="23">
        <f t="shared" si="45"/>
        <v>6.4972487965661962E-2</v>
      </c>
      <c r="DW66" s="23">
        <f t="shared" si="45"/>
        <v>6.0720040046455481E-2</v>
      </c>
      <c r="DX66" s="10">
        <v>963209</v>
      </c>
      <c r="DY66" s="29"/>
      <c r="DZ66" s="20">
        <v>563145</v>
      </c>
      <c r="EA66" s="20">
        <v>307987</v>
      </c>
      <c r="EB66" s="23">
        <f t="shared" si="47"/>
        <v>0.64645197283534528</v>
      </c>
      <c r="EC66" s="23">
        <f t="shared" si="47"/>
        <v>0.35354802716465472</v>
      </c>
      <c r="ED66" s="28"/>
      <c r="EE66" s="45">
        <v>837</v>
      </c>
      <c r="EF66" s="28"/>
      <c r="EG66" s="16">
        <v>679556</v>
      </c>
      <c r="EH66" s="16">
        <v>90154</v>
      </c>
      <c r="EI66" s="16">
        <v>80427</v>
      </c>
      <c r="EJ66" s="16">
        <v>102612</v>
      </c>
      <c r="EK66" s="16">
        <v>10460</v>
      </c>
      <c r="EL66" s="23">
        <f t="shared" si="48"/>
        <v>0.7055125107842638</v>
      </c>
      <c r="EM66" s="23">
        <f t="shared" si="48"/>
        <v>9.3597547365109751E-2</v>
      </c>
      <c r="EN66" s="23">
        <f t="shared" si="48"/>
        <v>8.349901215624024E-2</v>
      </c>
      <c r="EO66" s="23">
        <f t="shared" si="48"/>
        <v>0.10653139661278081</v>
      </c>
      <c r="EP66" s="23">
        <f t="shared" si="48"/>
        <v>1.0859533081605342E-2</v>
      </c>
      <c r="EQ66" s="21">
        <v>871132</v>
      </c>
      <c r="ER66" s="21">
        <v>92077</v>
      </c>
      <c r="ES66" s="23">
        <f t="shared" si="49"/>
        <v>0.90440600118977299</v>
      </c>
      <c r="ET66" s="23">
        <f t="shared" si="49"/>
        <v>9.5593998810227065E-2</v>
      </c>
      <c r="EU66" s="21">
        <v>39288</v>
      </c>
      <c r="EV66" s="21">
        <v>387382</v>
      </c>
      <c r="EW66" s="21">
        <v>185162</v>
      </c>
      <c r="EX66" s="21">
        <v>259300</v>
      </c>
      <c r="EY66" s="23">
        <f t="shared" si="50"/>
        <v>4.509993893003586E-2</v>
      </c>
      <c r="EZ66" s="23">
        <f t="shared" si="50"/>
        <v>0.44468806105159725</v>
      </c>
      <c r="FA66" s="23">
        <f t="shared" si="50"/>
        <v>0.2125533214254556</v>
      </c>
      <c r="FB66" s="23">
        <f t="shared" si="50"/>
        <v>0.29765867859291129</v>
      </c>
      <c r="FC66" s="28"/>
      <c r="FD66" s="28"/>
      <c r="FE66" s="28"/>
      <c r="FF66" s="28"/>
      <c r="FG66" s="28"/>
      <c r="FH66" s="28"/>
      <c r="FI66" s="28"/>
      <c r="FJ66" s="28"/>
      <c r="FK66" s="34"/>
      <c r="FL66" s="28"/>
      <c r="FM66" s="28"/>
      <c r="FN66" s="28"/>
      <c r="FO66" s="28"/>
      <c r="FP66" s="28"/>
      <c r="FQ66" s="28"/>
      <c r="FR66" s="28"/>
      <c r="FS66" s="28"/>
      <c r="FT66" s="39"/>
      <c r="FU66" s="46">
        <v>779438</v>
      </c>
      <c r="FV66" s="46">
        <v>72792</v>
      </c>
      <c r="FW66" s="46">
        <v>27200</v>
      </c>
      <c r="FX66" s="46">
        <v>23400</v>
      </c>
      <c r="FY66" s="46">
        <v>64347</v>
      </c>
      <c r="FZ66" s="46">
        <v>10359</v>
      </c>
      <c r="GA66" s="23">
        <f t="shared" si="56"/>
        <v>0.79734966282571695</v>
      </c>
      <c r="GB66" s="23">
        <f t="shared" si="57"/>
        <v>7.4464776744795083E-2</v>
      </c>
      <c r="GC66" s="23">
        <f t="shared" si="58"/>
        <v>2.7825062197197853E-2</v>
      </c>
      <c r="GD66" s="23">
        <f t="shared" si="59"/>
        <v>2.393773733141286E-2</v>
      </c>
      <c r="GE66" s="23">
        <f t="shared" si="60"/>
        <v>6.5825708720701842E-2</v>
      </c>
      <c r="GF66" s="23">
        <f t="shared" si="61"/>
        <v>1.0597052180175462E-2</v>
      </c>
      <c r="GG66" s="46">
        <v>318915</v>
      </c>
      <c r="GH66" s="46">
        <v>913189</v>
      </c>
      <c r="GI66" s="23">
        <f t="shared" si="62"/>
        <v>0.34923219618282741</v>
      </c>
      <c r="GJ66" s="22">
        <v>87774</v>
      </c>
      <c r="GK66" s="22">
        <v>319431</v>
      </c>
      <c r="GL66" s="22">
        <v>463927</v>
      </c>
      <c r="GM66" s="23">
        <f t="shared" si="63"/>
        <v>0.10075855323877438</v>
      </c>
      <c r="GN66" s="23">
        <f t="shared" si="63"/>
        <v>0.36668495704439741</v>
      </c>
      <c r="GO66" s="23">
        <f t="shared" si="63"/>
        <v>0.53255648971682823</v>
      </c>
      <c r="GP66" s="28"/>
      <c r="GQ66" s="28"/>
      <c r="GR66" s="28"/>
      <c r="GS66" s="28"/>
      <c r="GT66" s="28"/>
      <c r="GU66" s="28"/>
    </row>
    <row r="67" spans="1:203" x14ac:dyDescent="0.25">
      <c r="A67" t="s">
        <v>153</v>
      </c>
      <c r="B67" s="13" t="s">
        <v>156</v>
      </c>
      <c r="C67" s="62">
        <v>457.20803159460002</v>
      </c>
      <c r="D67" s="62">
        <v>292614.32439053</v>
      </c>
      <c r="E67" s="14" t="s">
        <v>163</v>
      </c>
      <c r="G67" s="71">
        <v>1264817</v>
      </c>
      <c r="H67" s="23">
        <f t="shared" ref="H67:H130" si="70">G67/G$67</f>
        <v>1</v>
      </c>
      <c r="I67" s="41">
        <v>1258739</v>
      </c>
      <c r="J67" s="54">
        <f t="shared" si="16"/>
        <v>6078</v>
      </c>
      <c r="K67" s="23">
        <f t="shared" si="17"/>
        <v>4.8286419980631407E-3</v>
      </c>
      <c r="L67" s="54">
        <f t="shared" si="66"/>
        <v>2766.3927853338664</v>
      </c>
      <c r="M67" s="42">
        <v>1241475</v>
      </c>
      <c r="N67" s="42">
        <v>1263189</v>
      </c>
      <c r="O67" s="27">
        <f t="shared" si="18"/>
        <v>-21714</v>
      </c>
      <c r="P67" s="23">
        <f t="shared" si="19"/>
        <v>-1.71898267005175E-2</v>
      </c>
      <c r="Q67" s="42">
        <v>718753</v>
      </c>
      <c r="R67" s="42">
        <v>365169</v>
      </c>
      <c r="S67" s="42">
        <v>43988</v>
      </c>
      <c r="T67" s="42">
        <v>53580</v>
      </c>
      <c r="U67" s="42">
        <v>83327</v>
      </c>
      <c r="V67" s="23">
        <f>Q67/(SUM($Q67:$U67))</f>
        <v>0.56826639743140706</v>
      </c>
      <c r="W67" s="23">
        <f>R67/(SUM($Q67:$U67))</f>
        <v>0.28871291261897969</v>
      </c>
      <c r="X67" s="23">
        <f>S67/(SUM($Q67:$U67))</f>
        <v>3.4778153677567585E-2</v>
      </c>
      <c r="Y67" s="23">
        <f>T67/(SUM($Q67:$U67))</f>
        <v>4.2361859462673256E-2</v>
      </c>
      <c r="Z67" s="23">
        <f>U67/(SUM($Q67:$U67))</f>
        <v>6.5880676809372429E-2</v>
      </c>
      <c r="AA67" s="19">
        <v>257707</v>
      </c>
      <c r="AB67" s="19">
        <v>283719</v>
      </c>
      <c r="AC67" s="19">
        <v>474526</v>
      </c>
      <c r="AD67" s="19">
        <v>225523</v>
      </c>
      <c r="AE67" s="23">
        <f t="shared" si="23"/>
        <v>0.20758130449666726</v>
      </c>
      <c r="AF67" s="23">
        <f t="shared" si="23"/>
        <v>0.22853380051954328</v>
      </c>
      <c r="AG67" s="23">
        <f t="shared" si="23"/>
        <v>0.38222759217865843</v>
      </c>
      <c r="AH67" s="23">
        <f t="shared" si="23"/>
        <v>0.18165730280513098</v>
      </c>
      <c r="AI67" s="55">
        <v>547887</v>
      </c>
      <c r="AJ67" s="23">
        <f t="shared" ref="AJ67:AJ130" si="71">AI67/AI$67</f>
        <v>1</v>
      </c>
      <c r="AK67" s="57">
        <v>534719</v>
      </c>
      <c r="AL67" s="54">
        <f t="shared" si="25"/>
        <v>13168</v>
      </c>
      <c r="AM67" s="23">
        <f t="shared" si="26"/>
        <v>2.4626018525618128E-2</v>
      </c>
      <c r="AN67" s="19">
        <v>208917</v>
      </c>
      <c r="AO67" s="19">
        <v>176296</v>
      </c>
      <c r="AP67" s="19">
        <v>76238</v>
      </c>
      <c r="AQ67" s="19">
        <v>86436</v>
      </c>
      <c r="AR67" s="23">
        <f t="shared" si="27"/>
        <v>0.38131403008284553</v>
      </c>
      <c r="AS67" s="23">
        <f t="shared" si="27"/>
        <v>0.32177438048356688</v>
      </c>
      <c r="AT67" s="23">
        <f t="shared" si="27"/>
        <v>0.13914913111645286</v>
      </c>
      <c r="AU67" s="23">
        <f t="shared" si="27"/>
        <v>0.15776245831713473</v>
      </c>
      <c r="AV67" s="19">
        <v>1212762</v>
      </c>
      <c r="AW67" s="32">
        <f t="shared" si="2"/>
        <v>2.2135257817761693</v>
      </c>
      <c r="AX67" s="19">
        <v>1028266</v>
      </c>
      <c r="AY67" s="19">
        <v>50772</v>
      </c>
      <c r="AZ67" s="19">
        <v>52318</v>
      </c>
      <c r="BA67" s="19">
        <v>20582</v>
      </c>
      <c r="BB67" s="19">
        <v>18696</v>
      </c>
      <c r="BC67" s="23">
        <f t="shared" si="28"/>
        <v>0.87838385011882447</v>
      </c>
      <c r="BD67" s="23">
        <f t="shared" si="28"/>
        <v>4.3371369702229733E-2</v>
      </c>
      <c r="BE67" s="23">
        <f t="shared" si="28"/>
        <v>4.4692021588301725E-2</v>
      </c>
      <c r="BF67" s="23">
        <f t="shared" si="28"/>
        <v>1.7581925691548341E-2</v>
      </c>
      <c r="BG67" s="23">
        <f t="shared" si="28"/>
        <v>1.5970832899095705E-2</v>
      </c>
      <c r="BH67" s="19">
        <v>907218</v>
      </c>
      <c r="BI67" s="19">
        <v>215711</v>
      </c>
      <c r="BJ67" s="19">
        <v>24807</v>
      </c>
      <c r="BK67" s="19">
        <v>93739</v>
      </c>
      <c r="BL67" s="23">
        <f t="shared" si="29"/>
        <v>0.73075817072434002</v>
      </c>
      <c r="BM67" s="23">
        <f t="shared" si="30"/>
        <v>0.17375380092229001</v>
      </c>
      <c r="BN67" s="23">
        <f t="shared" si="31"/>
        <v>1.9981876397027729E-2</v>
      </c>
      <c r="BO67" s="23">
        <f t="shared" si="32"/>
        <v>7.5506151956342249E-2</v>
      </c>
      <c r="BP67" s="30">
        <f>742286+36300</f>
        <v>778586</v>
      </c>
      <c r="BQ67" s="23">
        <f t="shared" ref="BQ67:BQ130" si="72">BP67/BP$67</f>
        <v>1</v>
      </c>
      <c r="BR67" s="11">
        <v>93566</v>
      </c>
      <c r="BS67" s="11">
        <v>56442</v>
      </c>
      <c r="BT67" s="11">
        <v>131458</v>
      </c>
      <c r="BU67" s="11">
        <f>191355+36300</f>
        <v>227655</v>
      </c>
      <c r="BV67" s="11">
        <v>131992</v>
      </c>
      <c r="BW67" s="11">
        <v>137473</v>
      </c>
      <c r="BX67" s="23">
        <f t="shared" si="69"/>
        <v>0.12017426462844182</v>
      </c>
      <c r="BY67" s="23">
        <f t="shared" si="69"/>
        <v>7.2492955177719615E-2</v>
      </c>
      <c r="BZ67" s="23">
        <f t="shared" si="69"/>
        <v>0.16884197763638184</v>
      </c>
      <c r="CA67" s="23">
        <f t="shared" si="69"/>
        <v>0.29239544507607379</v>
      </c>
      <c r="CB67" s="23">
        <f t="shared" si="69"/>
        <v>0.16952783635975988</v>
      </c>
      <c r="CC67" s="23">
        <f t="shared" si="69"/>
        <v>0.17656752112162305</v>
      </c>
      <c r="CD67" s="50">
        <v>725457</v>
      </c>
      <c r="CE67" s="54">
        <f t="shared" si="36"/>
        <v>53129</v>
      </c>
      <c r="CF67" s="23">
        <f t="shared" si="37"/>
        <v>7.3235215870823489E-2</v>
      </c>
      <c r="CG67" s="11">
        <v>293466</v>
      </c>
      <c r="CH67" s="11">
        <v>448820</v>
      </c>
      <c r="CI67" s="11">
        <v>137935</v>
      </c>
      <c r="CJ67" s="64">
        <f t="shared" si="38"/>
        <v>155531</v>
      </c>
      <c r="CK67" s="65">
        <f t="shared" si="39"/>
        <v>2.1275673324391922</v>
      </c>
      <c r="CL67" s="65">
        <f t="shared" si="40"/>
        <v>1.2650697480208946</v>
      </c>
      <c r="CM67" s="44">
        <v>51741</v>
      </c>
      <c r="CN67" s="11">
        <v>83088</v>
      </c>
      <c r="CO67" s="11">
        <v>242407</v>
      </c>
      <c r="CP67" s="11">
        <v>256765</v>
      </c>
      <c r="CQ67" s="11">
        <v>170408</v>
      </c>
      <c r="CR67" s="11">
        <v>122294</v>
      </c>
      <c r="CS67" s="23">
        <f t="shared" ref="CS67:CS69" si="73">CN67/SUM($CN67:$CR67)</f>
        <v>9.4961838342693741E-2</v>
      </c>
      <c r="CT67" s="23">
        <f t="shared" ref="CT67:CW128" si="74">CO67/SUM($CN67:$CR67)</f>
        <v>0.27704860325362701</v>
      </c>
      <c r="CU67" s="23">
        <f t="shared" ref="CU67:CU68" si="75">CP67/SUM($CN67:$CR67)</f>
        <v>0.29345845876735216</v>
      </c>
      <c r="CV67" s="23">
        <f t="shared" ref="CV67:CW82" si="76">CQ67/SUM($CN67:$CR67)</f>
        <v>0.19476045816846904</v>
      </c>
      <c r="CW67" s="23">
        <f t="shared" si="76"/>
        <v>0.13977064146785803</v>
      </c>
      <c r="CX67" s="23">
        <f t="shared" si="6"/>
        <v>8.3853057291010738E-2</v>
      </c>
      <c r="CY67" s="11">
        <v>45942</v>
      </c>
      <c r="CZ67" s="23">
        <f t="shared" si="42"/>
        <v>0.17104416029495562</v>
      </c>
      <c r="DA67" s="11">
        <v>208021</v>
      </c>
      <c r="DB67" s="11">
        <v>1216183</v>
      </c>
      <c r="DC67" s="11">
        <v>246310</v>
      </c>
      <c r="DD67" s="11">
        <v>104427</v>
      </c>
      <c r="DE67" s="11">
        <v>130403</v>
      </c>
      <c r="DF67" s="11">
        <v>32355</v>
      </c>
      <c r="DG67" s="11">
        <v>80410</v>
      </c>
      <c r="DH67" s="23">
        <f t="shared" si="43"/>
        <v>0.4147296284759347</v>
      </c>
      <c r="DI67" s="23">
        <f t="shared" si="43"/>
        <v>0.17583115144678022</v>
      </c>
      <c r="DJ67" s="23">
        <f t="shared" si="43"/>
        <v>0.21956878625369378</v>
      </c>
      <c r="DK67" s="23">
        <f t="shared" si="43"/>
        <v>5.4478409846692652E-2</v>
      </c>
      <c r="DL67" s="23">
        <f t="shared" si="43"/>
        <v>0.13539202397689867</v>
      </c>
      <c r="DM67" s="23">
        <f t="shared" si="44"/>
        <v>0.63300738847776061</v>
      </c>
      <c r="DN67" s="11">
        <v>642048</v>
      </c>
      <c r="DO67" s="11">
        <v>1014282</v>
      </c>
      <c r="DP67" s="11">
        <v>934224</v>
      </c>
      <c r="DQ67" s="11">
        <v>115266</v>
      </c>
      <c r="DR67" s="11">
        <v>84822</v>
      </c>
      <c r="DS67" s="11">
        <v>78450</v>
      </c>
      <c r="DT67" s="23">
        <f t="shared" si="45"/>
        <v>0.77032756633205857</v>
      </c>
      <c r="DU67" s="23">
        <f t="shared" si="45"/>
        <v>9.5044204881089611E-2</v>
      </c>
      <c r="DV67" s="23">
        <f t="shared" si="45"/>
        <v>6.9941175597520375E-2</v>
      </c>
      <c r="DW67" s="23">
        <f t="shared" si="45"/>
        <v>6.4687053189331462E-2</v>
      </c>
      <c r="DX67" s="10">
        <v>617795</v>
      </c>
      <c r="DY67" s="23">
        <f t="shared" si="46"/>
        <v>1</v>
      </c>
      <c r="DZ67" s="20">
        <v>317564</v>
      </c>
      <c r="EA67" s="20">
        <v>230323</v>
      </c>
      <c r="EB67" s="23">
        <f t="shared" si="47"/>
        <v>0.5796158696957584</v>
      </c>
      <c r="EC67" s="23">
        <f t="shared" si="47"/>
        <v>0.42038413030424154</v>
      </c>
      <c r="ED67" s="12">
        <v>169900</v>
      </c>
      <c r="EE67" s="45">
        <v>830</v>
      </c>
      <c r="EF67" s="28"/>
      <c r="EG67" s="16">
        <v>397398</v>
      </c>
      <c r="EH67" s="16">
        <v>73835</v>
      </c>
      <c r="EI67" s="16">
        <v>56256</v>
      </c>
      <c r="EJ67" s="16">
        <v>86715</v>
      </c>
      <c r="EK67" s="16">
        <v>3591</v>
      </c>
      <c r="EL67" s="23">
        <f t="shared" si="48"/>
        <v>0.64325221149410405</v>
      </c>
      <c r="EM67" s="23">
        <f t="shared" si="48"/>
        <v>0.11951375456259762</v>
      </c>
      <c r="EN67" s="23">
        <f t="shared" si="48"/>
        <v>9.1059331979054539E-2</v>
      </c>
      <c r="EO67" s="23">
        <f t="shared" si="48"/>
        <v>0.14036209422219345</v>
      </c>
      <c r="EP67" s="23">
        <f t="shared" si="48"/>
        <v>5.8126077420503569E-3</v>
      </c>
      <c r="EQ67" s="21">
        <v>547887</v>
      </c>
      <c r="ER67" s="21">
        <v>69908</v>
      </c>
      <c r="ES67" s="23">
        <f t="shared" si="49"/>
        <v>0.88684272290970301</v>
      </c>
      <c r="ET67" s="23">
        <f t="shared" si="49"/>
        <v>0.11315727709029694</v>
      </c>
      <c r="EU67" s="21">
        <v>27448</v>
      </c>
      <c r="EV67" s="21">
        <v>256088</v>
      </c>
      <c r="EW67" s="21">
        <v>107156</v>
      </c>
      <c r="EX67" s="21">
        <v>157195</v>
      </c>
      <c r="EY67" s="23">
        <f t="shared" si="50"/>
        <v>5.0097921651727453E-2</v>
      </c>
      <c r="EZ67" s="23">
        <f t="shared" si="50"/>
        <v>0.4674102506538757</v>
      </c>
      <c r="FA67" s="23">
        <f t="shared" si="50"/>
        <v>0.19558047553601382</v>
      </c>
      <c r="FB67" s="23">
        <f t="shared" si="50"/>
        <v>0.28691135215838304</v>
      </c>
      <c r="FC67" s="33">
        <v>24409740940</v>
      </c>
      <c r="FD67" s="33">
        <v>7612321380</v>
      </c>
      <c r="FE67" s="33">
        <v>1285645890</v>
      </c>
      <c r="FF67" s="33">
        <v>1497856660</v>
      </c>
      <c r="FG67" s="23">
        <f t="shared" si="51"/>
        <v>0.70131718968421386</v>
      </c>
      <c r="FH67" s="23">
        <f t="shared" si="51"/>
        <v>0.21870989332976742</v>
      </c>
      <c r="FI67" s="23">
        <f t="shared" si="51"/>
        <v>3.69379406655784E-2</v>
      </c>
      <c r="FJ67" s="23">
        <f t="shared" si="51"/>
        <v>4.3034976320440337E-2</v>
      </c>
      <c r="FK67" s="35">
        <f>SUM(FK7:FK64)</f>
        <v>27897.365604999992</v>
      </c>
      <c r="FL67" s="23">
        <f>FK67/D67</f>
        <v>9.5338345664060881E-2</v>
      </c>
      <c r="FM67" s="23">
        <f>FN67/D67</f>
        <v>0.10088538143505336</v>
      </c>
      <c r="FN67" s="35">
        <f>SUM(FN7:FN64)</f>
        <v>29520.507729499059</v>
      </c>
      <c r="FO67" s="35">
        <f t="shared" ref="FO67:FQ67" si="77">SUM(FO7:FO64)</f>
        <v>291301.05750688707</v>
      </c>
      <c r="FP67" s="35">
        <f t="shared" si="77"/>
        <v>101060.58447269374</v>
      </c>
      <c r="FQ67" s="35">
        <f t="shared" si="77"/>
        <v>107658.35494322101</v>
      </c>
      <c r="FR67" s="23">
        <f t="shared" ref="FR67:FR69" si="78">FP67/FO67</f>
        <v>0.34692831305737509</v>
      </c>
      <c r="FS67" s="23">
        <f t="shared" ref="FS67:FS69" si="79">FT67/FQ67</f>
        <v>-6.128433296242488E-2</v>
      </c>
      <c r="FT67" s="38">
        <f t="shared" ref="FT67:FT69" si="80">FP67-FQ67</f>
        <v>-6597.7704705272772</v>
      </c>
      <c r="FU67" s="46">
        <v>449872</v>
      </c>
      <c r="FV67" s="46">
        <v>43877</v>
      </c>
      <c r="FW67" s="46">
        <v>24844</v>
      </c>
      <c r="FX67" s="46">
        <v>17452</v>
      </c>
      <c r="FY67" s="46">
        <v>40208</v>
      </c>
      <c r="FZ67" s="46">
        <v>5867</v>
      </c>
      <c r="GA67" s="23">
        <f t="shared" si="56"/>
        <v>0.77281660138802999</v>
      </c>
      <c r="GB67" s="23">
        <f t="shared" si="57"/>
        <v>7.5374493231636086E-2</v>
      </c>
      <c r="GC67" s="23">
        <f t="shared" si="58"/>
        <v>4.2678485535628391E-2</v>
      </c>
      <c r="GD67" s="23">
        <f t="shared" si="59"/>
        <v>2.9980072837215696E-2</v>
      </c>
      <c r="GE67" s="23">
        <f t="shared" si="60"/>
        <v>6.9071669071669076E-2</v>
      </c>
      <c r="GF67" s="23">
        <f t="shared" si="61"/>
        <v>1.0078677935820794E-2</v>
      </c>
      <c r="GG67" s="46">
        <v>180955</v>
      </c>
      <c r="GH67" s="46">
        <v>541912</v>
      </c>
      <c r="GI67" s="23">
        <f t="shared" si="62"/>
        <v>0.33391952937008224</v>
      </c>
      <c r="GJ67" s="22">
        <v>70406</v>
      </c>
      <c r="GK67" s="22">
        <v>220316</v>
      </c>
      <c r="GL67" s="22">
        <v>257165</v>
      </c>
      <c r="GM67" s="23">
        <f t="shared" si="63"/>
        <v>0.12850460040117762</v>
      </c>
      <c r="GN67" s="23">
        <f t="shared" si="63"/>
        <v>0.4021194151348727</v>
      </c>
      <c r="GO67" s="23">
        <f t="shared" si="63"/>
        <v>0.46937598446394968</v>
      </c>
      <c r="GP67" s="69">
        <f>SUM(GP7:GP64)</f>
        <v>352559</v>
      </c>
      <c r="GQ67" s="23">
        <f t="shared" ref="GQ67:GQ69" si="81">GP67/G67</f>
        <v>0.27874309089773464</v>
      </c>
      <c r="GR67" s="70">
        <f>SUM(GR7:GR64)</f>
        <v>288.28991500000012</v>
      </c>
      <c r="GS67" s="69">
        <f>SUM(GS7:GS64)</f>
        <v>738386</v>
      </c>
      <c r="GT67" s="23">
        <f t="shared" ref="GT67:GT69" si="82">GS67/G67</f>
        <v>0.58378880106766429</v>
      </c>
      <c r="GU67" s="69">
        <f>SUM(GU7:GU64)</f>
        <v>5570</v>
      </c>
    </row>
    <row r="68" spans="1:203" x14ac:dyDescent="0.25">
      <c r="A68" s="14" t="s">
        <v>158</v>
      </c>
      <c r="B68" s="76" t="s">
        <v>1107</v>
      </c>
      <c r="C68" s="61">
        <f>SUMIF($F7:$F64,"inner",C7:C64)</f>
        <v>126.5917869216</v>
      </c>
      <c r="D68" s="61">
        <f>SUMIF($F7:$F64,"inner",D7:D64)</f>
        <v>81019.07150287999</v>
      </c>
      <c r="E68" s="14" t="s">
        <v>164</v>
      </c>
      <c r="F68" s="14"/>
      <c r="G68" s="72">
        <v>502122</v>
      </c>
      <c r="H68" s="23">
        <f t="shared" si="70"/>
        <v>0.39699181778866033</v>
      </c>
      <c r="I68" s="31">
        <v>494862</v>
      </c>
      <c r="J68" s="54">
        <f>G68-I68</f>
        <v>7260</v>
      </c>
      <c r="K68" s="23">
        <f>J68/I68</f>
        <v>1.4670756695806104E-2</v>
      </c>
      <c r="L68" s="54">
        <f t="shared" si="66"/>
        <v>3966.4658522513068</v>
      </c>
      <c r="M68" s="25">
        <f>SUMIF($F7:$F64,"inner",M7:M64)</f>
        <v>486442</v>
      </c>
      <c r="N68" s="25">
        <f>SUMIF($F7:$F64,"inner",N7:N64)</f>
        <v>497628</v>
      </c>
      <c r="O68" s="27">
        <f t="shared" si="18"/>
        <v>-11186</v>
      </c>
      <c r="P68" s="23">
        <f t="shared" si="19"/>
        <v>-2.2478638661811635E-2</v>
      </c>
      <c r="Q68" s="25">
        <f>SUMIF($F7:$F64,"inner",Q7:Q64)</f>
        <v>277948</v>
      </c>
      <c r="R68" s="25">
        <f t="shared" ref="R68:T68" si="83">SUMIF($F7:$F64,"inner",R7:R64)</f>
        <v>167930</v>
      </c>
      <c r="S68" s="25">
        <f t="shared" si="83"/>
        <v>11698</v>
      </c>
      <c r="T68" s="25">
        <f t="shared" si="83"/>
        <v>22181</v>
      </c>
      <c r="U68" s="25">
        <f>SUMIF($F7:$F64,"inner",U7:U64)</f>
        <v>22365</v>
      </c>
      <c r="V68" s="23">
        <f t="shared" si="20"/>
        <v>0.55354674760317213</v>
      </c>
      <c r="W68" s="23">
        <f t="shared" si="21"/>
        <v>0.33444063394951823</v>
      </c>
      <c r="X68" s="23">
        <f t="shared" si="22"/>
        <v>2.3297126993041532E-2</v>
      </c>
      <c r="Y68" s="23">
        <f t="shared" si="22"/>
        <v>4.4174523323017113E-2</v>
      </c>
      <c r="Z68" s="23">
        <f t="shared" si="22"/>
        <v>4.4540968131250969E-2</v>
      </c>
      <c r="AA68" s="25">
        <f t="shared" ref="AA68:AD68" si="84">SUMIF($F7:$F64,"inner",AA7:AA64)</f>
        <v>98190</v>
      </c>
      <c r="AB68" s="25">
        <f t="shared" si="84"/>
        <v>119855</v>
      </c>
      <c r="AC68" s="25">
        <f t="shared" si="84"/>
        <v>180062</v>
      </c>
      <c r="AD68" s="25">
        <f t="shared" si="84"/>
        <v>88335</v>
      </c>
      <c r="AE68" s="23">
        <f t="shared" si="23"/>
        <v>0.20185345837736052</v>
      </c>
      <c r="AF68" s="23">
        <f t="shared" si="23"/>
        <v>0.24639114221222674</v>
      </c>
      <c r="AG68" s="23">
        <f t="shared" si="23"/>
        <v>0.37016129363829603</v>
      </c>
      <c r="AH68" s="23">
        <f t="shared" si="23"/>
        <v>0.18159410577211671</v>
      </c>
      <c r="AI68" s="56">
        <f>SUMIF($F7:$F64,"inner",AI7:AI64)</f>
        <v>216564</v>
      </c>
      <c r="AJ68" s="23">
        <f t="shared" si="71"/>
        <v>0.39527128769253517</v>
      </c>
      <c r="AK68" s="56">
        <f>SUMIF($F7:$F64,"inner",AK7:AK64)</f>
        <v>214614</v>
      </c>
      <c r="AL68" s="54">
        <f t="shared" si="25"/>
        <v>1950</v>
      </c>
      <c r="AM68" s="23">
        <f t="shared" si="26"/>
        <v>9.086080125248119E-3</v>
      </c>
      <c r="AN68" s="25">
        <f t="shared" ref="AN68:AQ68" si="85">SUMIF($F7:$F64,"inner",AN7:AN64)</f>
        <v>82622</v>
      </c>
      <c r="AO68" s="25">
        <f t="shared" si="85"/>
        <v>70567</v>
      </c>
      <c r="AP68" s="25">
        <f t="shared" si="85"/>
        <v>31674</v>
      </c>
      <c r="AQ68" s="25">
        <f t="shared" si="85"/>
        <v>31701</v>
      </c>
      <c r="AR68" s="23">
        <f t="shared" si="27"/>
        <v>0.38151308620084595</v>
      </c>
      <c r="AS68" s="23">
        <f t="shared" si="27"/>
        <v>0.32584824809294249</v>
      </c>
      <c r="AT68" s="23">
        <f t="shared" si="27"/>
        <v>0.14625699562254113</v>
      </c>
      <c r="AU68" s="23">
        <f t="shared" si="27"/>
        <v>0.14638167008367042</v>
      </c>
      <c r="AV68" s="25">
        <f>SUMIF($F7:$F64,"inner",AV7:AV64)</f>
        <v>476046</v>
      </c>
      <c r="AW68" s="32">
        <f t="shared" si="2"/>
        <v>2.1981769823239321</v>
      </c>
      <c r="AX68" s="25">
        <f t="shared" ref="AX68:BB68" si="86">SUMIF($F7:$F64,"inner",AX7:AX64)</f>
        <v>414049</v>
      </c>
      <c r="AY68" s="25">
        <f t="shared" si="86"/>
        <v>11917</v>
      </c>
      <c r="AZ68" s="25">
        <f t="shared" si="86"/>
        <v>20058</v>
      </c>
      <c r="BA68" s="25">
        <f t="shared" si="86"/>
        <v>6042</v>
      </c>
      <c r="BB68" s="25">
        <f t="shared" si="86"/>
        <v>6301</v>
      </c>
      <c r="BC68" s="23">
        <f t="shared" si="28"/>
        <v>0.90331328389696464</v>
      </c>
      <c r="BD68" s="23">
        <f t="shared" si="28"/>
        <v>2.5998817541402413E-2</v>
      </c>
      <c r="BE68" s="23">
        <f t="shared" si="28"/>
        <v>4.3759694742422556E-2</v>
      </c>
      <c r="BF68" s="23">
        <f t="shared" si="28"/>
        <v>1.3181577207783284E-2</v>
      </c>
      <c r="BG68" s="23">
        <f t="shared" si="28"/>
        <v>1.3746626611427087E-2</v>
      </c>
      <c r="BH68" s="25">
        <f t="shared" ref="BH68:BK68" si="87">SUMIF($F7:$F64,"inner",BH7:BH64)</f>
        <v>361336</v>
      </c>
      <c r="BI68" s="25">
        <f t="shared" si="87"/>
        <v>87748</v>
      </c>
      <c r="BJ68" s="25">
        <f t="shared" si="87"/>
        <v>5347</v>
      </c>
      <c r="BK68" s="25">
        <f t="shared" si="87"/>
        <v>32011</v>
      </c>
      <c r="BL68" s="23">
        <f t="shared" ref="BL68:BL131" si="88">BH68/SUM(BH68:BK68)</f>
        <v>0.74281414844935267</v>
      </c>
      <c r="BM68" s="23">
        <f t="shared" ref="BM68:BM131" si="89">BI68/SUM(BH68:BK68)</f>
        <v>0.18038738431303217</v>
      </c>
      <c r="BN68" s="23">
        <f t="shared" si="31"/>
        <v>1.0992060718441252E-2</v>
      </c>
      <c r="BO68" s="23">
        <f t="shared" ref="BO68:BO131" si="90">BK68/SUM(BH68:BK68)</f>
        <v>6.5806406519173924E-2</v>
      </c>
      <c r="BP68" s="31">
        <f>SUMIF($F7:$F64,"inner",BP7:BP64)</f>
        <v>192908</v>
      </c>
      <c r="BQ68" s="23">
        <f t="shared" si="72"/>
        <v>0.24776710601012605</v>
      </c>
      <c r="BR68" s="25">
        <f t="shared" ref="BR68:BW68" si="91">SUMIF($F7:$F64,"inner",BR7:BR64)</f>
        <v>31368</v>
      </c>
      <c r="BS68" s="25">
        <f t="shared" si="91"/>
        <v>7470</v>
      </c>
      <c r="BT68" s="25">
        <f t="shared" si="91"/>
        <v>28704</v>
      </c>
      <c r="BU68" s="25">
        <f t="shared" si="91"/>
        <v>50308</v>
      </c>
      <c r="BV68" s="25">
        <f t="shared" si="91"/>
        <v>41239</v>
      </c>
      <c r="BW68" s="25">
        <f t="shared" si="91"/>
        <v>33819</v>
      </c>
      <c r="BX68" s="23">
        <f t="shared" si="69"/>
        <v>0.16260600908204947</v>
      </c>
      <c r="BY68" s="23">
        <f t="shared" si="69"/>
        <v>3.8723121902668627E-2</v>
      </c>
      <c r="BZ68" s="23">
        <f t="shared" si="69"/>
        <v>0.1487963174155556</v>
      </c>
      <c r="CA68" s="23">
        <f t="shared" si="69"/>
        <v>0.26078752565990004</v>
      </c>
      <c r="CB68" s="23">
        <f t="shared" si="69"/>
        <v>0.21377547846641923</v>
      </c>
      <c r="CC68" s="23">
        <f t="shared" si="69"/>
        <v>0.17531154747340702</v>
      </c>
      <c r="CD68" s="56">
        <f t="shared" ref="CD68" si="92">SUMIF($F7:$F64,"inner",CD7:CD64)</f>
        <v>182091</v>
      </c>
      <c r="CE68" s="54">
        <f t="shared" si="36"/>
        <v>10817</v>
      </c>
      <c r="CF68" s="23">
        <f t="shared" si="37"/>
        <v>5.940436375218984E-2</v>
      </c>
      <c r="CG68" s="63"/>
      <c r="CH68" s="63"/>
      <c r="CI68" s="63"/>
      <c r="CJ68" s="23"/>
      <c r="CK68" s="23"/>
      <c r="CL68" s="65" t="e">
        <f t="shared" si="40"/>
        <v>#DIV/0!</v>
      </c>
      <c r="CM68" s="28"/>
      <c r="CN68" s="25">
        <f t="shared" ref="CN68:CR68" si="93">SUMIF($F7:$F64,"inner",CN7:CN64)</f>
        <v>25908</v>
      </c>
      <c r="CO68" s="25">
        <f t="shared" si="93"/>
        <v>97571</v>
      </c>
      <c r="CP68" s="25">
        <f t="shared" si="93"/>
        <v>107059</v>
      </c>
      <c r="CQ68" s="25">
        <f t="shared" si="93"/>
        <v>63924</v>
      </c>
      <c r="CR68" s="25">
        <f t="shared" si="93"/>
        <v>46477</v>
      </c>
      <c r="CS68" s="23">
        <f t="shared" si="73"/>
        <v>7.5990133132319851E-2</v>
      </c>
      <c r="CT68" s="23">
        <f t="shared" si="74"/>
        <v>0.28618315886419565</v>
      </c>
      <c r="CU68" s="23">
        <f t="shared" si="75"/>
        <v>0.31401218399772396</v>
      </c>
      <c r="CV68" s="23">
        <f t="shared" si="76"/>
        <v>0.18749395053074011</v>
      </c>
      <c r="CW68" s="23">
        <f t="shared" si="76"/>
        <v>0.13632057347502047</v>
      </c>
      <c r="CX68" s="23">
        <f t="shared" si="6"/>
        <v>7.718734415692359E-2</v>
      </c>
      <c r="CY68" s="25">
        <f t="shared" ref="CY68" si="94">SUMIF($F7:$F64,"inner",CY7:CY64)</f>
        <v>16716</v>
      </c>
      <c r="CZ68" s="23">
        <f t="shared" si="42"/>
        <v>0.14808500989878673</v>
      </c>
      <c r="DA68" s="25">
        <f t="shared" ref="DA68:DG68" si="95">SUMIF($F7:$F64,"inner",DA7:DA64)</f>
        <v>70536</v>
      </c>
      <c r="DB68" s="25">
        <f t="shared" si="95"/>
        <v>476321</v>
      </c>
      <c r="DC68" s="25">
        <f t="shared" si="95"/>
        <v>95777</v>
      </c>
      <c r="DD68" s="25">
        <f t="shared" si="95"/>
        <v>42520</v>
      </c>
      <c r="DE68" s="25">
        <f t="shared" si="95"/>
        <v>57551</v>
      </c>
      <c r="DF68" s="25">
        <f t="shared" si="95"/>
        <v>12860</v>
      </c>
      <c r="DG68" s="25">
        <f t="shared" si="95"/>
        <v>34051</v>
      </c>
      <c r="DH68" s="23">
        <f t="shared" si="43"/>
        <v>0.39453532103856087</v>
      </c>
      <c r="DI68" s="23">
        <f t="shared" si="43"/>
        <v>0.17515313541413502</v>
      </c>
      <c r="DJ68" s="23">
        <f t="shared" si="43"/>
        <v>0.23707051025914591</v>
      </c>
      <c r="DK68" s="23">
        <f t="shared" si="43"/>
        <v>5.2974349045761433E-2</v>
      </c>
      <c r="DL68" s="23">
        <f t="shared" si="43"/>
        <v>0.14026668424239677</v>
      </c>
      <c r="DM68" s="23">
        <f t="shared" si="44"/>
        <v>0.65084193699294279</v>
      </c>
      <c r="DN68" s="25">
        <f>SUMIF($F8:$F65,"inner",DN8:DN65)</f>
        <v>260163</v>
      </c>
      <c r="DO68" s="25">
        <f>SUMIF($F8:$F65,"inner",DO8:DO65)</f>
        <v>399733</v>
      </c>
      <c r="DP68" s="25">
        <f t="shared" ref="DP68:DS68" si="96">SUMIF($F8:$F65,"inner",DP8:DP65)</f>
        <v>373076</v>
      </c>
      <c r="DQ68" s="25">
        <f t="shared" si="96"/>
        <v>45475</v>
      </c>
      <c r="DR68" s="25">
        <f t="shared" si="96"/>
        <v>28583</v>
      </c>
      <c r="DS68" s="25">
        <f t="shared" si="96"/>
        <v>28912</v>
      </c>
      <c r="DT68" s="23">
        <f t="shared" si="45"/>
        <v>0.78369737378320581</v>
      </c>
      <c r="DU68" s="23">
        <f t="shared" si="45"/>
        <v>9.5526482734861751E-2</v>
      </c>
      <c r="DV68" s="23">
        <f t="shared" si="45"/>
        <v>6.0042516899627349E-2</v>
      </c>
      <c r="DW68" s="23">
        <f t="shared" si="45"/>
        <v>6.0733626582305071E-2</v>
      </c>
      <c r="DX68" s="25">
        <f>SUMIF($F8:$F65,"inner",DX8:DX65)</f>
        <v>240448</v>
      </c>
      <c r="DY68" s="23">
        <f t="shared" si="46"/>
        <v>0.38920353839056643</v>
      </c>
      <c r="DZ68" s="25">
        <f>SUMIF($F8:$F65,"inner",DZ8:DZ65)</f>
        <v>123992</v>
      </c>
      <c r="EA68" s="25">
        <f>SUMIF($F8:$F65,"inner",EA8:EA65)</f>
        <v>92572</v>
      </c>
      <c r="EB68" s="23">
        <f t="shared" si="47"/>
        <v>0.57254206608669955</v>
      </c>
      <c r="EC68" s="23">
        <f t="shared" si="47"/>
        <v>0.42745793391330045</v>
      </c>
      <c r="ED68" s="28"/>
      <c r="EE68" s="28"/>
      <c r="EF68" s="28"/>
      <c r="EG68" s="25">
        <f t="shared" ref="EG68:EK68" si="97">SUMIF($F7:$F64,"inner",EG7:EG64)</f>
        <v>157431</v>
      </c>
      <c r="EH68" s="25">
        <f t="shared" si="97"/>
        <v>20984</v>
      </c>
      <c r="EI68" s="25">
        <f t="shared" si="97"/>
        <v>23142</v>
      </c>
      <c r="EJ68" s="25">
        <f t="shared" si="97"/>
        <v>38028</v>
      </c>
      <c r="EK68" s="25">
        <f t="shared" si="97"/>
        <v>863</v>
      </c>
      <c r="EL68" s="23">
        <f t="shared" si="48"/>
        <v>0.65474031807293054</v>
      </c>
      <c r="EM68" s="23">
        <f t="shared" si="48"/>
        <v>8.7270428533404318E-2</v>
      </c>
      <c r="EN68" s="23">
        <f t="shared" si="48"/>
        <v>9.6245342028213998E-2</v>
      </c>
      <c r="EO68" s="23">
        <f t="shared" si="48"/>
        <v>0.15815477774820336</v>
      </c>
      <c r="EP68" s="23">
        <f t="shared" si="48"/>
        <v>3.5891336172478041E-3</v>
      </c>
      <c r="EQ68" s="25">
        <f t="shared" ref="EQ68:ER68" si="98">SUMIF($F7:$F64,"inner",EQ7:EQ64)</f>
        <v>216564</v>
      </c>
      <c r="ER68" s="25">
        <f t="shared" si="98"/>
        <v>23884</v>
      </c>
      <c r="ES68" s="23">
        <f t="shared" si="49"/>
        <v>0.90066875166356131</v>
      </c>
      <c r="ET68" s="23">
        <f t="shared" si="49"/>
        <v>9.9331248336438652E-2</v>
      </c>
      <c r="EU68" s="25">
        <f t="shared" ref="EU68:EX68" si="99">SUMIF($F7:$F64,"inner",EU7:EU64)</f>
        <v>10692</v>
      </c>
      <c r="EV68" s="25">
        <f t="shared" si="99"/>
        <v>101272</v>
      </c>
      <c r="EW68" s="25">
        <f t="shared" si="99"/>
        <v>40807</v>
      </c>
      <c r="EX68" s="25">
        <f t="shared" si="99"/>
        <v>63793</v>
      </c>
      <c r="EY68" s="23">
        <f t="shared" si="50"/>
        <v>4.9371086607192333E-2</v>
      </c>
      <c r="EZ68" s="23">
        <f t="shared" si="50"/>
        <v>0.46763081583273303</v>
      </c>
      <c r="FA68" s="23">
        <f t="shared" si="50"/>
        <v>0.18842928649267654</v>
      </c>
      <c r="FB68" s="23">
        <f t="shared" si="50"/>
        <v>0.29456881106739807</v>
      </c>
      <c r="FC68" s="35">
        <f t="shared" ref="FC68:FF68" si="100">SUMIF($F7:$F64,"inner",FC7:FC64)</f>
        <v>8308420000</v>
      </c>
      <c r="FD68" s="35">
        <f t="shared" si="100"/>
        <v>2062984410</v>
      </c>
      <c r="FE68" s="35">
        <f t="shared" si="100"/>
        <v>403057890</v>
      </c>
      <c r="FF68" s="35">
        <f t="shared" si="100"/>
        <v>452874090</v>
      </c>
      <c r="FG68" s="23">
        <f t="shared" si="51"/>
        <v>0.74001701840876255</v>
      </c>
      <c r="FH68" s="23">
        <f t="shared" si="51"/>
        <v>0.18374655736132264</v>
      </c>
      <c r="FI68" s="23">
        <f t="shared" si="51"/>
        <v>3.589968947211708E-2</v>
      </c>
      <c r="FJ68" s="23">
        <f t="shared" si="51"/>
        <v>4.0336734757797706E-2</v>
      </c>
      <c r="FK68" s="31">
        <f t="shared" ref="FK68" si="101">SUMIF($F7:$F64,"inner",FK7:FK64)</f>
        <v>6065.2871059999989</v>
      </c>
      <c r="FL68" s="23">
        <f>FK68/D68</f>
        <v>7.4862461313005738E-2</v>
      </c>
      <c r="FM68" s="23">
        <f>FN68/D68</f>
        <v>8.241430020018245E-2</v>
      </c>
      <c r="FN68" s="35">
        <f t="shared" ref="FN68:FQ68" si="102">SUMIF($F7:$F64,"inner",FN7:FN64)</f>
        <v>6677.1300807783982</v>
      </c>
      <c r="FO68" s="35">
        <f t="shared" si="102"/>
        <v>80954.638751147824</v>
      </c>
      <c r="FP68" s="35">
        <f t="shared" si="102"/>
        <v>22302.881404745691</v>
      </c>
      <c r="FQ68" s="35">
        <f t="shared" si="102"/>
        <v>24080.868228962692</v>
      </c>
      <c r="FR68" s="23">
        <f t="shared" si="78"/>
        <v>0.27549849828005646</v>
      </c>
      <c r="FS68" s="23">
        <f t="shared" si="79"/>
        <v>-7.3833999975074407E-2</v>
      </c>
      <c r="FT68" s="38">
        <f t="shared" si="80"/>
        <v>-1777.9868242170014</v>
      </c>
      <c r="FU68" s="25">
        <f t="shared" ref="FU68:FZ68" si="103">SUMIF($F7:$F64,"inner",FU7:FU64)</f>
        <v>188197</v>
      </c>
      <c r="FV68" s="25">
        <f t="shared" ref="FV68" si="104">SUMIF($F7:$F64,"inner",FV7:FV64)</f>
        <v>17404</v>
      </c>
      <c r="FW68" s="25">
        <f t="shared" si="103"/>
        <v>8781</v>
      </c>
      <c r="FX68" s="25">
        <f t="shared" si="103"/>
        <v>6635</v>
      </c>
      <c r="FY68" s="25">
        <f t="shared" si="103"/>
        <v>14115</v>
      </c>
      <c r="FZ68" s="25">
        <f t="shared" si="103"/>
        <v>2715</v>
      </c>
      <c r="GA68" s="23">
        <f t="shared" si="56"/>
        <v>0.79125235971023389</v>
      </c>
      <c r="GB68" s="23">
        <f t="shared" si="57"/>
        <v>7.3173090263909155E-2</v>
      </c>
      <c r="GC68" s="23">
        <f t="shared" si="58"/>
        <v>3.6918691427682504E-2</v>
      </c>
      <c r="GD68" s="23">
        <f t="shared" si="59"/>
        <v>2.789608445765555E-2</v>
      </c>
      <c r="GE68" s="23">
        <f t="shared" si="60"/>
        <v>5.934487296455284E-2</v>
      </c>
      <c r="GF68" s="23">
        <f t="shared" si="61"/>
        <v>1.1414901175966063E-2</v>
      </c>
      <c r="GG68" s="25">
        <f t="shared" ref="GG68:GH68" si="105">SUMIF($F7:$F64,"inner",GG7:GG64)</f>
        <v>72490</v>
      </c>
      <c r="GH68" s="25">
        <f t="shared" si="105"/>
        <v>223732</v>
      </c>
      <c r="GI68" s="23">
        <f t="shared" si="62"/>
        <v>0.32400371873491501</v>
      </c>
      <c r="GJ68" s="25">
        <f t="shared" ref="GJ68:GL68" si="106">SUMIF($F7:$F64,"inner",GJ7:GJ64)</f>
        <v>22954</v>
      </c>
      <c r="GK68" s="25">
        <f t="shared" si="106"/>
        <v>91507</v>
      </c>
      <c r="GL68" s="25">
        <f t="shared" si="106"/>
        <v>102103</v>
      </c>
      <c r="GM68" s="23">
        <f t="shared" si="63"/>
        <v>0.1059917622504202</v>
      </c>
      <c r="GN68" s="23">
        <f t="shared" si="63"/>
        <v>0.42254021905764577</v>
      </c>
      <c r="GO68" s="23">
        <f t="shared" si="63"/>
        <v>0.471468018691934</v>
      </c>
      <c r="GP68" s="69">
        <f t="shared" ref="GP68:GS68" si="107">SUMIF($F7:$F64,"inner",GP7:GP64)</f>
        <v>95134</v>
      </c>
      <c r="GQ68" s="23">
        <f t="shared" si="81"/>
        <v>0.18946391514412833</v>
      </c>
      <c r="GR68" s="40">
        <f t="shared" si="107"/>
        <v>70.870465999999993</v>
      </c>
      <c r="GS68" s="69">
        <f t="shared" si="107"/>
        <v>313874</v>
      </c>
      <c r="GT68" s="23">
        <f t="shared" si="82"/>
        <v>0.62509509641083238</v>
      </c>
      <c r="GU68" s="69">
        <f t="shared" ref="GU68" si="108">SUMIF($F7:$F64,"inner",GU7:GU64)</f>
        <v>2098</v>
      </c>
    </row>
    <row r="69" spans="1:203" x14ac:dyDescent="0.25">
      <c r="A69" s="14" t="s">
        <v>159</v>
      </c>
      <c r="B69" s="76" t="s">
        <v>1108</v>
      </c>
      <c r="C69" s="61">
        <f>SUMIF($F7:$F64,"outer",C7:C64)</f>
        <v>252.88118727300005</v>
      </c>
      <c r="D69" s="61">
        <f>SUMIF($F7:$F64,"outer",D7:D64)</f>
        <v>161844.61481765003</v>
      </c>
      <c r="E69" s="14" t="s">
        <v>165</v>
      </c>
      <c r="F69" s="14"/>
      <c r="G69" s="72">
        <v>390071</v>
      </c>
      <c r="H69" s="23">
        <f t="shared" si="70"/>
        <v>0.30840113629086263</v>
      </c>
      <c r="I69" s="31">
        <v>374751</v>
      </c>
      <c r="J69" s="54">
        <f>G69-I69</f>
        <v>15320</v>
      </c>
      <c r="K69" s="23">
        <f>J69/I69</f>
        <v>4.0880477970705882E-2</v>
      </c>
      <c r="L69" s="54">
        <f t="shared" si="66"/>
        <v>1542.506993922389</v>
      </c>
      <c r="M69" s="25">
        <f>SUMIF($F7:$F64,"outer",M7:M64)</f>
        <v>371702</v>
      </c>
      <c r="N69" s="25">
        <f>SUMIF($F7:$F64,"outer",N7:N64)</f>
        <v>374977</v>
      </c>
      <c r="O69" s="27">
        <f t="shared" si="18"/>
        <v>-3275</v>
      </c>
      <c r="P69" s="23">
        <f t="shared" si="19"/>
        <v>-8.7338690106326528E-3</v>
      </c>
      <c r="Q69" s="25">
        <f t="shared" ref="Q69:T69" si="109">SUMIF($F7:$F64,"outer",Q7:Q64)</f>
        <v>321258</v>
      </c>
      <c r="R69" s="25">
        <f t="shared" si="109"/>
        <v>20426</v>
      </c>
      <c r="S69" s="25">
        <f t="shared" si="109"/>
        <v>21800</v>
      </c>
      <c r="T69" s="25">
        <f t="shared" si="109"/>
        <v>14324</v>
      </c>
      <c r="U69" s="25">
        <f>SUMIF($F7:$F64,"outer",U7:U64)</f>
        <v>12263</v>
      </c>
      <c r="V69" s="23">
        <f t="shared" si="20"/>
        <v>0.82358852619138567</v>
      </c>
      <c r="W69" s="23">
        <f t="shared" si="21"/>
        <v>5.2364825890671186E-2</v>
      </c>
      <c r="X69" s="23">
        <f t="shared" si="22"/>
        <v>5.5887261549820419E-2</v>
      </c>
      <c r="Y69" s="23">
        <f t="shared" si="22"/>
        <v>3.6721519928423284E-2</v>
      </c>
      <c r="Z69" s="23">
        <f t="shared" si="22"/>
        <v>3.1437866439699438E-2</v>
      </c>
      <c r="AA69" s="25">
        <f t="shared" ref="AA69:AD69" si="110">SUMIF($F7:$F64,"outer",AA7:AA64)</f>
        <v>76177</v>
      </c>
      <c r="AB69" s="25">
        <f t="shared" si="110"/>
        <v>62420</v>
      </c>
      <c r="AC69" s="25">
        <f t="shared" si="110"/>
        <v>150898</v>
      </c>
      <c r="AD69" s="25">
        <f t="shared" si="110"/>
        <v>82207</v>
      </c>
      <c r="AE69" s="23">
        <f t="shared" si="23"/>
        <v>0.20494105493110071</v>
      </c>
      <c r="AF69" s="23">
        <f t="shared" si="23"/>
        <v>0.1679302236738032</v>
      </c>
      <c r="AG69" s="23">
        <f t="shared" si="23"/>
        <v>0.40596499346250492</v>
      </c>
      <c r="AH69" s="23">
        <f t="shared" si="23"/>
        <v>0.22116372793259118</v>
      </c>
      <c r="AI69" s="56">
        <f>SUMIF($F7:$F64,"outer",AI7:AI64)</f>
        <v>156403</v>
      </c>
      <c r="AJ69" s="23">
        <f t="shared" si="71"/>
        <v>0.28546579860445676</v>
      </c>
      <c r="AK69" s="56">
        <f>SUMIF($F7:$F64,"outer",AK7:AK64)</f>
        <v>153005</v>
      </c>
      <c r="AL69" s="54">
        <f t="shared" si="25"/>
        <v>3398</v>
      </c>
      <c r="AM69" s="23">
        <f t="shared" si="26"/>
        <v>2.2208424561288846E-2</v>
      </c>
      <c r="AN69" s="25">
        <f t="shared" ref="AN69:AQ69" si="111">SUMIF($F7:$F64,"outer",AN7:AN64)</f>
        <v>47497</v>
      </c>
      <c r="AO69" s="25">
        <f t="shared" si="111"/>
        <v>56847</v>
      </c>
      <c r="AP69" s="25">
        <f t="shared" si="111"/>
        <v>22133</v>
      </c>
      <c r="AQ69" s="25">
        <f t="shared" si="111"/>
        <v>29926</v>
      </c>
      <c r="AR69" s="23">
        <f t="shared" si="27"/>
        <v>0.30368343318222796</v>
      </c>
      <c r="AS69" s="23">
        <f t="shared" si="27"/>
        <v>0.36346489517464498</v>
      </c>
      <c r="AT69" s="23">
        <f t="shared" si="27"/>
        <v>0.14151263083188942</v>
      </c>
      <c r="AU69" s="23">
        <f t="shared" si="27"/>
        <v>0.19133904081123765</v>
      </c>
      <c r="AV69" s="25">
        <f>SUMIF($F7:$F64,"outer",AV7:AV64)</f>
        <v>366252</v>
      </c>
      <c r="AW69" s="32">
        <f t="shared" si="2"/>
        <v>2.3417197879836062</v>
      </c>
      <c r="AX69" s="25">
        <f t="shared" ref="AX69:BB69" si="112">SUMIF($F7:$F64,"outer",AX7:AX64)</f>
        <v>306811</v>
      </c>
      <c r="AY69" s="25">
        <f t="shared" si="112"/>
        <v>6147</v>
      </c>
      <c r="AZ69" s="25">
        <f t="shared" si="112"/>
        <v>23415</v>
      </c>
      <c r="BA69" s="25">
        <f t="shared" si="112"/>
        <v>8638</v>
      </c>
      <c r="BB69" s="25">
        <f t="shared" si="112"/>
        <v>7141</v>
      </c>
      <c r="BC69" s="23">
        <f t="shared" si="28"/>
        <v>0.87124593925350413</v>
      </c>
      <c r="BD69" s="23">
        <f t="shared" si="28"/>
        <v>1.7455530566346352E-2</v>
      </c>
      <c r="BE69" s="23">
        <f t="shared" si="28"/>
        <v>6.649117426565801E-2</v>
      </c>
      <c r="BF69" s="23">
        <f t="shared" si="28"/>
        <v>2.4529180581112701E-2</v>
      </c>
      <c r="BG69" s="23">
        <f t="shared" si="28"/>
        <v>2.0278175333378768E-2</v>
      </c>
      <c r="BH69" s="25">
        <f t="shared" ref="BH69:BK69" si="113">SUMIF($F7:$F64,"outer",BH7:BH64)</f>
        <v>267754</v>
      </c>
      <c r="BI69" s="25">
        <f t="shared" si="113"/>
        <v>61678</v>
      </c>
      <c r="BJ69" s="25">
        <f t="shared" si="113"/>
        <v>3864</v>
      </c>
      <c r="BK69" s="25">
        <f t="shared" si="113"/>
        <v>38406</v>
      </c>
      <c r="BL69" s="23">
        <f t="shared" si="88"/>
        <v>0.72034586846452264</v>
      </c>
      <c r="BM69" s="23">
        <f t="shared" si="89"/>
        <v>0.16593400089318863</v>
      </c>
      <c r="BN69" s="23">
        <f t="shared" si="31"/>
        <v>1.0395424291502333E-2</v>
      </c>
      <c r="BO69" s="23">
        <f t="shared" si="90"/>
        <v>0.10332470635078639</v>
      </c>
      <c r="BP69" s="31">
        <f>SUMIF($F7:$F64,"outer",BP7:BP64)</f>
        <v>291908</v>
      </c>
      <c r="BQ69" s="23">
        <f t="shared" si="72"/>
        <v>0.37492068955773672</v>
      </c>
      <c r="BR69" s="25">
        <f t="shared" ref="BR69:BW69" si="114">SUMIF($F7:$F64,"outer",BR7:BR64)</f>
        <v>35109</v>
      </c>
      <c r="BS69" s="25">
        <f t="shared" si="114"/>
        <v>30025</v>
      </c>
      <c r="BT69" s="25">
        <f t="shared" si="114"/>
        <v>58416</v>
      </c>
      <c r="BU69" s="25">
        <f t="shared" si="114"/>
        <v>59244</v>
      </c>
      <c r="BV69" s="25">
        <f t="shared" si="114"/>
        <v>58790</v>
      </c>
      <c r="BW69" s="25">
        <f t="shared" si="114"/>
        <v>50324</v>
      </c>
      <c r="BX69" s="23">
        <f t="shared" si="69"/>
        <v>0.1202741959795552</v>
      </c>
      <c r="BY69" s="23">
        <f t="shared" si="69"/>
        <v>0.10285774970196089</v>
      </c>
      <c r="BZ69" s="23">
        <f t="shared" si="69"/>
        <v>0.20011784534853447</v>
      </c>
      <c r="CA69" s="23">
        <f t="shared" si="69"/>
        <v>0.20295435548186416</v>
      </c>
      <c r="CB69" s="23">
        <f t="shared" si="69"/>
        <v>0.20139907094015924</v>
      </c>
      <c r="CC69" s="23">
        <f t="shared" si="69"/>
        <v>0.17239678254792606</v>
      </c>
      <c r="CD69" s="56">
        <f t="shared" ref="CD69" si="115">SUMIF($F7:$F64,"outer",CD7:CD64)</f>
        <v>267800</v>
      </c>
      <c r="CE69" s="54">
        <f t="shared" si="36"/>
        <v>24108</v>
      </c>
      <c r="CF69" s="23">
        <f t="shared" si="37"/>
        <v>9.002240477968633E-2</v>
      </c>
      <c r="CG69" s="63"/>
      <c r="CH69" s="63"/>
      <c r="CI69" s="63"/>
      <c r="CJ69" s="23"/>
      <c r="CK69" s="23"/>
      <c r="CL69" s="65" t="e">
        <f t="shared" si="40"/>
        <v>#DIV/0!</v>
      </c>
      <c r="CM69" s="28"/>
      <c r="CN69" s="25">
        <f t="shared" ref="CN69:CR69" si="116">SUMIF($F7:$F64,"outer",CN7:CN64)</f>
        <v>10685</v>
      </c>
      <c r="CO69" s="25">
        <f t="shared" si="116"/>
        <v>58322</v>
      </c>
      <c r="CP69" s="25">
        <f t="shared" si="116"/>
        <v>69853</v>
      </c>
      <c r="CQ69" s="25">
        <f t="shared" si="116"/>
        <v>77390</v>
      </c>
      <c r="CR69" s="25">
        <f t="shared" si="116"/>
        <v>56376</v>
      </c>
      <c r="CS69" s="23">
        <f t="shared" si="73"/>
        <v>3.9192886958690658E-2</v>
      </c>
      <c r="CT69" s="23">
        <f t="shared" si="74"/>
        <v>0.2139267714744742</v>
      </c>
      <c r="CU69" s="23">
        <f t="shared" ref="CU69" si="117">CP69/SUM($CN69:$CR69)</f>
        <v>0.25622281073705372</v>
      </c>
      <c r="CV69" s="23">
        <f t="shared" ref="CV69" si="118">CQ69/SUM($CN69:$CR69)</f>
        <v>0.28386874325999722</v>
      </c>
      <c r="CW69" s="23">
        <f t="shared" si="76"/>
        <v>0.20678878756978425</v>
      </c>
      <c r="CX69" s="23">
        <f t="shared" si="6"/>
        <v>0.10697365140054858</v>
      </c>
      <c r="CY69" s="25">
        <f t="shared" ref="CY69" si="119">SUMIF($F7:$F64,"outer",CY7:CY64)</f>
        <v>16731</v>
      </c>
      <c r="CZ69" s="23">
        <f t="shared" si="42"/>
        <v>4.9181311920022043E-2</v>
      </c>
      <c r="DA69" s="25">
        <f t="shared" ref="DA69:DG69" si="120">SUMIF($F7:$F64,"outer",DA7:DA64)</f>
        <v>18025</v>
      </c>
      <c r="DB69" s="25">
        <f t="shared" si="120"/>
        <v>366501</v>
      </c>
      <c r="DC69" s="25">
        <f t="shared" si="120"/>
        <v>100765</v>
      </c>
      <c r="DD69" s="25">
        <f t="shared" si="120"/>
        <v>22333</v>
      </c>
      <c r="DE69" s="25">
        <f t="shared" si="120"/>
        <v>39873</v>
      </c>
      <c r="DF69" s="25">
        <f t="shared" si="120"/>
        <v>9438</v>
      </c>
      <c r="DG69" s="25">
        <f t="shared" si="120"/>
        <v>17248</v>
      </c>
      <c r="DH69" s="23">
        <f t="shared" si="43"/>
        <v>0.53130124382437771</v>
      </c>
      <c r="DI69" s="23">
        <f t="shared" si="43"/>
        <v>0.11775468345486853</v>
      </c>
      <c r="DJ69" s="23">
        <f t="shared" si="43"/>
        <v>0.21023742862114239</v>
      </c>
      <c r="DK69" s="23">
        <f t="shared" si="43"/>
        <v>4.9763520460621019E-2</v>
      </c>
      <c r="DL69" s="23">
        <f t="shared" si="43"/>
        <v>9.0943123638990389E-2</v>
      </c>
      <c r="DM69" s="23">
        <f t="shared" si="44"/>
        <v>0.64655540124141364</v>
      </c>
      <c r="DN69" s="25">
        <f>SUMIF($F8:$F65,"outer",DN8:DN65)</f>
        <v>189475</v>
      </c>
      <c r="DO69" s="25">
        <f>SUMIF($F8:$F65,"outer",DO8:DO65)</f>
        <v>293053</v>
      </c>
      <c r="DP69" s="25">
        <f t="shared" ref="DP69:DS69" si="121">SUMIF($F8:$F65,"outer",DP8:DP65)</f>
        <v>310432</v>
      </c>
      <c r="DQ69" s="25">
        <f t="shared" si="121"/>
        <v>19270</v>
      </c>
      <c r="DR69" s="25">
        <f t="shared" si="121"/>
        <v>8218</v>
      </c>
      <c r="DS69" s="25">
        <f t="shared" si="121"/>
        <v>13259</v>
      </c>
      <c r="DT69" s="23">
        <f t="shared" si="45"/>
        <v>0.88397085247124685</v>
      </c>
      <c r="DU69" s="23">
        <f t="shared" si="45"/>
        <v>5.4872301589787544E-2</v>
      </c>
      <c r="DV69" s="23">
        <f t="shared" si="45"/>
        <v>2.3401171482349457E-2</v>
      </c>
      <c r="DW69" s="23">
        <f t="shared" si="45"/>
        <v>3.7755674456616144E-2</v>
      </c>
      <c r="DX69" s="25">
        <f>SUMIF($F8:$F65,"outer",DX8:DX65)</f>
        <v>160013</v>
      </c>
      <c r="DY69" s="23">
        <f t="shared" si="46"/>
        <v>0.2590066284123374</v>
      </c>
      <c r="DZ69" s="25">
        <f>SUMIF($F8:$F65,"outer",DZ8:DZ65)</f>
        <v>114789</v>
      </c>
      <c r="EA69" s="25">
        <f>SUMIF($F8:$F65,"outer",EA8:EA65)</f>
        <v>35754</v>
      </c>
      <c r="EB69" s="23">
        <f t="shared" si="47"/>
        <v>0.76249975090173572</v>
      </c>
      <c r="EC69" s="23">
        <f t="shared" si="47"/>
        <v>0.23750024909826428</v>
      </c>
      <c r="ED69" s="28"/>
      <c r="EE69" s="28"/>
      <c r="EF69" s="28"/>
      <c r="EG69" s="25">
        <f t="shared" ref="EG69:EK69" si="122">SUMIF($F7:$F64,"outer",EG7:EG64)</f>
        <v>127997</v>
      </c>
      <c r="EH69" s="25">
        <f t="shared" si="122"/>
        <v>3660</v>
      </c>
      <c r="EI69" s="25">
        <f t="shared" si="122"/>
        <v>15968</v>
      </c>
      <c r="EJ69" s="25">
        <f t="shared" si="122"/>
        <v>17376</v>
      </c>
      <c r="EK69" s="25">
        <f t="shared" si="122"/>
        <v>1134</v>
      </c>
      <c r="EL69" s="23">
        <f t="shared" si="48"/>
        <v>0.77043970265145811</v>
      </c>
      <c r="EM69" s="23">
        <f t="shared" si="48"/>
        <v>2.2030276582297528E-2</v>
      </c>
      <c r="EN69" s="23">
        <f t="shared" si="48"/>
        <v>9.6114605591837959E-2</v>
      </c>
      <c r="EO69" s="23">
        <f t="shared" si="48"/>
        <v>0.10458964095464532</v>
      </c>
      <c r="EP69" s="23">
        <f t="shared" si="48"/>
        <v>6.8257742197610381E-3</v>
      </c>
      <c r="EQ69" s="25">
        <f t="shared" ref="EQ69:ER69" si="123">SUMIF($F7:$F64,"outer",EQ7:EQ64)</f>
        <v>156403</v>
      </c>
      <c r="ER69" s="25">
        <f t="shared" si="123"/>
        <v>9732</v>
      </c>
      <c r="ES69" s="23">
        <f t="shared" si="49"/>
        <v>0.94142113341559575</v>
      </c>
      <c r="ET69" s="23">
        <f t="shared" si="49"/>
        <v>5.8578866584404247E-2</v>
      </c>
      <c r="EU69" s="25">
        <f t="shared" ref="EU69:EX69" si="124">SUMIF($F7:$F64,"outer",EU7:EU64)</f>
        <v>6395</v>
      </c>
      <c r="EV69" s="25">
        <f t="shared" si="124"/>
        <v>63126</v>
      </c>
      <c r="EW69" s="25">
        <f t="shared" si="124"/>
        <v>36395</v>
      </c>
      <c r="EX69" s="25">
        <f t="shared" si="124"/>
        <v>50487</v>
      </c>
      <c r="EY69" s="23">
        <f t="shared" si="50"/>
        <v>4.0887962507113032E-2</v>
      </c>
      <c r="EZ69" s="23">
        <f t="shared" si="50"/>
        <v>0.40361118392869699</v>
      </c>
      <c r="FA69" s="23">
        <f t="shared" si="50"/>
        <v>0.23270014002288958</v>
      </c>
      <c r="FB69" s="23">
        <f t="shared" si="50"/>
        <v>0.32280071354130035</v>
      </c>
      <c r="FC69" s="35">
        <f t="shared" ref="FC69:FF69" si="125">SUMIF($F7:$F64,"outer",FC7:FC64)</f>
        <v>13338719660</v>
      </c>
      <c r="FD69" s="35">
        <f t="shared" si="125"/>
        <v>3417671130</v>
      </c>
      <c r="FE69" s="35">
        <f t="shared" si="125"/>
        <v>453613480</v>
      </c>
      <c r="FF69" s="35">
        <f t="shared" si="125"/>
        <v>518191020</v>
      </c>
      <c r="FG69" s="23">
        <f t="shared" si="51"/>
        <v>0.75240143972940177</v>
      </c>
      <c r="FH69" s="23">
        <f t="shared" si="51"/>
        <v>0.19278167202545521</v>
      </c>
      <c r="FI69" s="23">
        <f t="shared" si="51"/>
        <v>2.5587121112991756E-2</v>
      </c>
      <c r="FJ69" s="23">
        <f t="shared" si="51"/>
        <v>2.9229767132151217E-2</v>
      </c>
      <c r="FK69" s="31">
        <f t="shared" ref="FK69" si="126">SUMIF($F7:$F64,"outer",FK7:FK64)</f>
        <v>18737.719036999999</v>
      </c>
      <c r="FL69" s="23">
        <f>FK69/D69</f>
        <v>0.11577598091917822</v>
      </c>
      <c r="FM69" s="23">
        <f>FN69/D69</f>
        <v>0.1036100681144433</v>
      </c>
      <c r="FN69" s="35">
        <f t="shared" ref="FN69:FQ69" si="127">SUMIF($F7:$F64,"outer",FN7:FN64)</f>
        <v>16768.731565212558</v>
      </c>
      <c r="FO69" s="35">
        <f t="shared" si="127"/>
        <v>160757.10713957759</v>
      </c>
      <c r="FP69" s="35">
        <f t="shared" si="127"/>
        <v>69860.499520865749</v>
      </c>
      <c r="FQ69" s="35">
        <f t="shared" si="127"/>
        <v>74231.031652127072</v>
      </c>
      <c r="FR69" s="23">
        <f t="shared" si="78"/>
        <v>0.43457176335108638</v>
      </c>
      <c r="FS69" s="23">
        <f t="shared" si="79"/>
        <v>-5.8877426784840953E-2</v>
      </c>
      <c r="FT69" s="38">
        <f t="shared" si="80"/>
        <v>-4370.5321312613232</v>
      </c>
      <c r="FU69" s="25">
        <f t="shared" ref="FU69:FZ69" si="128">SUMIF($F7:$F64,"outer",FU7:FU64)</f>
        <v>153010</v>
      </c>
      <c r="FV69" s="25">
        <f t="shared" ref="FV69" si="129">SUMIF($F7:$F64,"outer",FV7:FV64)</f>
        <v>10545</v>
      </c>
      <c r="FW69" s="25">
        <f t="shared" si="128"/>
        <v>2195</v>
      </c>
      <c r="FX69" s="25">
        <f t="shared" si="128"/>
        <v>2217</v>
      </c>
      <c r="FY69" s="25">
        <f t="shared" si="128"/>
        <v>17277</v>
      </c>
      <c r="FZ69" s="25">
        <f t="shared" si="128"/>
        <v>1139</v>
      </c>
      <c r="GA69" s="23">
        <f t="shared" si="56"/>
        <v>0.8209439702118756</v>
      </c>
      <c r="GB69" s="23">
        <f t="shared" si="57"/>
        <v>5.6577048335953388E-2</v>
      </c>
      <c r="GC69" s="23">
        <f t="shared" si="58"/>
        <v>1.1776825139631833E-2</v>
      </c>
      <c r="GD69" s="23">
        <f t="shared" si="59"/>
        <v>1.189486165583771E-2</v>
      </c>
      <c r="GE69" s="23">
        <f t="shared" si="60"/>
        <v>9.2696222294951794E-2</v>
      </c>
      <c r="GF69" s="23">
        <f t="shared" si="61"/>
        <v>6.1110723617497304E-3</v>
      </c>
      <c r="GG69" s="25">
        <f t="shared" ref="GG69:GH69" si="130">SUMIF($F7:$F64,"outer",GG7:GG64)</f>
        <v>64390</v>
      </c>
      <c r="GH69" s="25">
        <f t="shared" si="130"/>
        <v>169106</v>
      </c>
      <c r="GI69" s="23">
        <f t="shared" si="62"/>
        <v>0.38076709282934962</v>
      </c>
      <c r="GJ69" s="25">
        <f t="shared" ref="GJ69:GL69" si="131">SUMIF($F7:$F64,"outer",GJ7:GJ64)</f>
        <v>7751</v>
      </c>
      <c r="GK69" s="25">
        <f t="shared" si="131"/>
        <v>50186</v>
      </c>
      <c r="GL69" s="25">
        <f t="shared" si="131"/>
        <v>98466</v>
      </c>
      <c r="GM69" s="23">
        <f t="shared" si="63"/>
        <v>4.9557872930826134E-2</v>
      </c>
      <c r="GN69" s="23">
        <f t="shared" si="63"/>
        <v>0.32087619802689205</v>
      </c>
      <c r="GO69" s="23">
        <f t="shared" si="63"/>
        <v>0.62956592904228181</v>
      </c>
      <c r="GP69" s="69">
        <f t="shared" ref="GP69:GS69" si="132">SUMIF($F7:$F64,"outer",GP7:GP64)</f>
        <v>75017</v>
      </c>
      <c r="GQ69" s="23">
        <f t="shared" si="81"/>
        <v>0.19231627062765497</v>
      </c>
      <c r="GR69" s="40">
        <f t="shared" si="132"/>
        <v>130.84932499999999</v>
      </c>
      <c r="GS69" s="69">
        <f t="shared" si="132"/>
        <v>113164</v>
      </c>
      <c r="GT69" s="23">
        <f t="shared" si="82"/>
        <v>0.29011128743228798</v>
      </c>
      <c r="GU69" s="69">
        <f t="shared" ref="GU69" si="133">SUMIF($F7:$F64,"outer",GU7:GU64)</f>
        <v>1129</v>
      </c>
    </row>
    <row r="70" spans="1:203" x14ac:dyDescent="0.25">
      <c r="A70" t="s">
        <v>331</v>
      </c>
      <c r="B70" s="13" t="s">
        <v>332</v>
      </c>
      <c r="C70" s="61">
        <v>0.1181423529</v>
      </c>
      <c r="D70" s="61">
        <v>75.611411845000006</v>
      </c>
      <c r="E70" s="14" t="s">
        <v>1095</v>
      </c>
      <c r="F70" s="14"/>
      <c r="G70" s="41">
        <v>1686</v>
      </c>
      <c r="H70" s="23">
        <f t="shared" si="70"/>
        <v>1.3329991611434697E-3</v>
      </c>
      <c r="I70" s="14"/>
      <c r="J70" s="14"/>
      <c r="K70" s="14"/>
      <c r="L70" s="27">
        <f t="shared" si="66"/>
        <v>14270.919434176938</v>
      </c>
      <c r="M70" s="42">
        <v>2260</v>
      </c>
      <c r="N70" s="42"/>
      <c r="O70" s="27">
        <f t="shared" si="18"/>
        <v>2260</v>
      </c>
      <c r="P70" s="23" t="e">
        <f t="shared" si="19"/>
        <v>#DIV/0!</v>
      </c>
      <c r="Q70" s="42">
        <v>638</v>
      </c>
      <c r="R70" s="42">
        <v>681</v>
      </c>
      <c r="S70" s="42">
        <v>59</v>
      </c>
      <c r="T70" s="42">
        <v>114</v>
      </c>
      <c r="U70" s="42">
        <v>194</v>
      </c>
      <c r="V70" s="23">
        <f t="shared" ref="V70:V133" si="134">Q70/(SUM($Q70:$U70))</f>
        <v>0.37841043890865955</v>
      </c>
      <c r="W70" s="23">
        <f t="shared" ref="W70:W133" si="135">R70/(SUM($Q70:$U70))</f>
        <v>0.40391459074733094</v>
      </c>
      <c r="X70" s="23">
        <f t="shared" ref="X70:Z133" si="136">S70/(SUM($Q70:$U70))</f>
        <v>3.4994068801897982E-2</v>
      </c>
      <c r="Y70" s="23">
        <f t="shared" si="136"/>
        <v>6.7615658362989328E-2</v>
      </c>
      <c r="Z70" s="23">
        <f t="shared" si="136"/>
        <v>0.11506524317912219</v>
      </c>
      <c r="AA70" s="19">
        <v>459</v>
      </c>
      <c r="AB70" s="19">
        <v>640</v>
      </c>
      <c r="AC70" s="19">
        <v>846</v>
      </c>
      <c r="AD70" s="19">
        <v>315</v>
      </c>
      <c r="AE70" s="23">
        <f t="shared" ref="AE70:AH133" si="137">AA70/(SUM($AA70:$AD70))</f>
        <v>0.20309734513274336</v>
      </c>
      <c r="AF70" s="23">
        <f t="shared" si="137"/>
        <v>0.2831858407079646</v>
      </c>
      <c r="AG70" s="23">
        <f t="shared" si="137"/>
        <v>0.37433628318584072</v>
      </c>
      <c r="AH70" s="23">
        <f t="shared" si="137"/>
        <v>0.13938053097345132</v>
      </c>
      <c r="AI70" s="55">
        <v>1080</v>
      </c>
      <c r="AJ70" s="23">
        <f t="shared" si="71"/>
        <v>1.9712093917176351E-3</v>
      </c>
      <c r="AK70" s="43"/>
      <c r="AL70" s="24">
        <f t="shared" si="25"/>
        <v>1080</v>
      </c>
      <c r="AM70" s="23" t="e">
        <f t="shared" si="26"/>
        <v>#DIV/0!</v>
      </c>
      <c r="AN70" s="19">
        <v>623</v>
      </c>
      <c r="AO70" s="19">
        <v>221</v>
      </c>
      <c r="AP70" s="19">
        <v>120</v>
      </c>
      <c r="AQ70" s="19">
        <v>116</v>
      </c>
      <c r="AR70" s="23">
        <f t="shared" ref="AR70:AU133" si="138">AN70/(SUM($AN70:$AQ70))</f>
        <v>0.57685185185185184</v>
      </c>
      <c r="AS70" s="23">
        <f t="shared" si="138"/>
        <v>0.20462962962962963</v>
      </c>
      <c r="AT70" s="23">
        <f t="shared" si="138"/>
        <v>0.1111111111111111</v>
      </c>
      <c r="AU70" s="23">
        <f t="shared" si="138"/>
        <v>0.10740740740740741</v>
      </c>
      <c r="AV70" s="19">
        <v>2072</v>
      </c>
      <c r="AW70" s="32">
        <f t="shared" si="2"/>
        <v>1.9185185185185185</v>
      </c>
      <c r="AX70" s="19">
        <v>1771</v>
      </c>
      <c r="AY70" s="19">
        <v>164</v>
      </c>
      <c r="AZ70" s="19">
        <v>142</v>
      </c>
      <c r="BA70" s="19">
        <v>0</v>
      </c>
      <c r="BB70" s="19">
        <v>24</v>
      </c>
      <c r="BC70" s="23">
        <f t="shared" ref="BC70:BG120" si="139">AX70/(SUM($AX70:$BB70))</f>
        <v>0.84293193717277481</v>
      </c>
      <c r="BD70" s="23">
        <f t="shared" si="139"/>
        <v>7.80580675868634E-2</v>
      </c>
      <c r="BE70" s="23">
        <f t="shared" si="139"/>
        <v>6.7586863398381727E-2</v>
      </c>
      <c r="BF70" s="23">
        <f t="shared" si="139"/>
        <v>0</v>
      </c>
      <c r="BG70" s="23">
        <f t="shared" si="139"/>
        <v>1.142313184198001E-2</v>
      </c>
      <c r="BH70" s="19">
        <v>1573</v>
      </c>
      <c r="BI70" s="19">
        <v>431</v>
      </c>
      <c r="BJ70" s="19">
        <v>55</v>
      </c>
      <c r="BK70" s="19">
        <v>201</v>
      </c>
      <c r="BL70" s="23">
        <f t="shared" si="88"/>
        <v>0.6960176991150443</v>
      </c>
      <c r="BM70" s="23">
        <f t="shared" si="89"/>
        <v>0.19070796460176992</v>
      </c>
      <c r="BN70" s="23">
        <f t="shared" si="31"/>
        <v>2.4336283185840708E-2</v>
      </c>
      <c r="BO70" s="23">
        <f t="shared" si="90"/>
        <v>8.8938053097345135E-2</v>
      </c>
      <c r="BP70" s="11"/>
      <c r="BQ70" s="23">
        <f t="shared" si="72"/>
        <v>0</v>
      </c>
      <c r="BR70" s="11"/>
      <c r="BS70" s="11"/>
      <c r="BT70" s="11"/>
      <c r="BU70" s="11"/>
      <c r="BV70" s="11"/>
      <c r="BW70" s="11"/>
      <c r="BX70" s="23" t="e">
        <f t="shared" ref="BX70:BX133" si="140">BR70/SUM($BR70:$BW70)</f>
        <v>#DIV/0!</v>
      </c>
      <c r="BY70" s="23" t="e">
        <f t="shared" ref="BY70:BY133" si="141">BS70/SUM($BR70:$BW70)</f>
        <v>#DIV/0!</v>
      </c>
      <c r="BZ70" s="23" t="e">
        <f t="shared" si="69"/>
        <v>#DIV/0!</v>
      </c>
      <c r="CA70" s="23" t="e">
        <f t="shared" si="69"/>
        <v>#DIV/0!</v>
      </c>
      <c r="CB70" s="23" t="e">
        <f t="shared" si="69"/>
        <v>#DIV/0!</v>
      </c>
      <c r="CC70" s="23" t="e">
        <f t="shared" si="69"/>
        <v>#DIV/0!</v>
      </c>
      <c r="CD70" s="11"/>
      <c r="CE70" s="24">
        <f t="shared" si="36"/>
        <v>0</v>
      </c>
      <c r="CF70" s="23" t="e">
        <f t="shared" si="37"/>
        <v>#DIV/0!</v>
      </c>
      <c r="CL70" s="65" t="e">
        <f t="shared" si="40"/>
        <v>#DIV/0!</v>
      </c>
      <c r="CM70" s="44">
        <v>27603</v>
      </c>
      <c r="CN70" s="11">
        <v>302</v>
      </c>
      <c r="CO70" s="11">
        <v>487</v>
      </c>
      <c r="CP70" s="11">
        <v>528</v>
      </c>
      <c r="CQ70" s="11">
        <v>155</v>
      </c>
      <c r="CR70" s="11">
        <v>69</v>
      </c>
      <c r="CS70" s="23">
        <f t="shared" ref="CS70:CW133" si="142">CN70/SUM($CN70:$CR70)</f>
        <v>0.19597663854639844</v>
      </c>
      <c r="CT70" s="23">
        <f t="shared" si="74"/>
        <v>0.31602855288773524</v>
      </c>
      <c r="CU70" s="23">
        <f t="shared" si="74"/>
        <v>0.34263465282284233</v>
      </c>
      <c r="CV70" s="23">
        <f t="shared" si="74"/>
        <v>0.10058403634003893</v>
      </c>
      <c r="CW70" s="23">
        <f t="shared" si="76"/>
        <v>4.4776119402985072E-2</v>
      </c>
      <c r="CX70" s="23">
        <f t="shared" si="6"/>
        <v>0.11481481481481481</v>
      </c>
      <c r="CY70" s="11">
        <v>124</v>
      </c>
      <c r="CZ70" s="23">
        <f t="shared" si="42"/>
        <v>0.42618384401114207</v>
      </c>
      <c r="DA70" s="11">
        <v>918</v>
      </c>
      <c r="DB70" s="11">
        <v>2154</v>
      </c>
      <c r="DC70" s="11">
        <v>208</v>
      </c>
      <c r="DD70" s="11">
        <v>292</v>
      </c>
      <c r="DE70" s="11">
        <v>209</v>
      </c>
      <c r="DF70" s="11">
        <v>59</v>
      </c>
      <c r="DG70" s="11">
        <v>132</v>
      </c>
      <c r="DH70" s="23">
        <f t="shared" ref="DH70:DL120" si="143">DC70/SUM($DC70:$DG70)</f>
        <v>0.2311111111111111</v>
      </c>
      <c r="DI70" s="23">
        <f t="shared" si="143"/>
        <v>0.32444444444444442</v>
      </c>
      <c r="DJ70" s="23">
        <f t="shared" si="143"/>
        <v>0.23222222222222222</v>
      </c>
      <c r="DK70" s="23">
        <f t="shared" si="143"/>
        <v>6.5555555555555561E-2</v>
      </c>
      <c r="DL70" s="23">
        <f t="shared" si="143"/>
        <v>0.14666666666666667</v>
      </c>
      <c r="DM70" s="23">
        <f t="shared" si="44"/>
        <v>0.56052344601962922</v>
      </c>
      <c r="DN70" s="11">
        <v>1028</v>
      </c>
      <c r="DO70" s="11">
        <v>1834</v>
      </c>
      <c r="DP70" s="11">
        <v>1083</v>
      </c>
      <c r="DQ70" s="11">
        <v>296</v>
      </c>
      <c r="DR70" s="11">
        <v>458</v>
      </c>
      <c r="DS70" s="11">
        <v>235</v>
      </c>
      <c r="DT70" s="23">
        <f t="shared" ref="DT70:DW133" si="144">DP70/SUM($DP70:$DS70)</f>
        <v>0.52268339768339767</v>
      </c>
      <c r="DU70" s="23">
        <f t="shared" si="144"/>
        <v>0.14285714285714285</v>
      </c>
      <c r="DV70" s="23">
        <f t="shared" si="144"/>
        <v>0.22104247104247104</v>
      </c>
      <c r="DW70" s="23">
        <f t="shared" si="144"/>
        <v>0.11341698841698841</v>
      </c>
      <c r="DX70" s="10">
        <v>1172</v>
      </c>
      <c r="DY70" s="23">
        <f t="shared" si="46"/>
        <v>1.897069416230303E-3</v>
      </c>
      <c r="DZ70" s="20">
        <v>173</v>
      </c>
      <c r="EA70" s="20">
        <v>907</v>
      </c>
      <c r="EB70" s="23">
        <f t="shared" ref="EB70:EC133" si="145">DZ70/SUM($DZ70:$EA70)</f>
        <v>0.16018518518518518</v>
      </c>
      <c r="EC70" s="23">
        <f t="shared" si="145"/>
        <v>0.83981481481481479</v>
      </c>
      <c r="EE70" s="45">
        <v>679</v>
      </c>
      <c r="EF70" s="16">
        <v>1910</v>
      </c>
      <c r="EG70" s="16">
        <v>261</v>
      </c>
      <c r="EH70" s="16">
        <v>284</v>
      </c>
      <c r="EI70" s="16">
        <v>113</v>
      </c>
      <c r="EJ70" s="16">
        <v>514</v>
      </c>
      <c r="EK70" s="16">
        <v>0</v>
      </c>
      <c r="EL70" s="23">
        <f t="shared" ref="EL70:EP120" si="146">EG70/SUM($EG70:$EK70)</f>
        <v>0.22269624573378841</v>
      </c>
      <c r="EM70" s="23">
        <f t="shared" si="146"/>
        <v>0.24232081911262798</v>
      </c>
      <c r="EN70" s="23">
        <f t="shared" si="146"/>
        <v>9.6416382252559732E-2</v>
      </c>
      <c r="EO70" s="23">
        <f t="shared" si="146"/>
        <v>0.43856655290102387</v>
      </c>
      <c r="EP70" s="23">
        <f t="shared" si="146"/>
        <v>0</v>
      </c>
      <c r="EQ70" s="21">
        <v>1080</v>
      </c>
      <c r="ER70" s="21">
        <v>92</v>
      </c>
      <c r="ES70" s="23">
        <f t="shared" ref="ES70:ET133" si="147">EQ70/SUM($EQ70:$ER70)</f>
        <v>0.92150170648464169</v>
      </c>
      <c r="ET70" s="23">
        <f t="shared" si="147"/>
        <v>7.8498293515358364E-2</v>
      </c>
      <c r="EU70" s="21">
        <v>110</v>
      </c>
      <c r="EV70" s="21">
        <v>700</v>
      </c>
      <c r="EW70" s="21">
        <v>66</v>
      </c>
      <c r="EX70" s="21">
        <v>204</v>
      </c>
      <c r="EY70" s="23">
        <f t="shared" ref="EY70:FB133" si="148">EU70/SUM($EU70:$EX70)</f>
        <v>0.10185185185185185</v>
      </c>
      <c r="EZ70" s="23">
        <f t="shared" si="148"/>
        <v>0.64814814814814814</v>
      </c>
      <c r="FA70" s="23">
        <f t="shared" si="148"/>
        <v>6.1111111111111109E-2</v>
      </c>
      <c r="FB70" s="23">
        <f t="shared" si="148"/>
        <v>0.18888888888888888</v>
      </c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48">
        <v>75.584550045913687</v>
      </c>
      <c r="FP70" s="48">
        <v>16.632628049606566</v>
      </c>
      <c r="FQ70" s="48">
        <v>19.079162722218019</v>
      </c>
      <c r="FR70" s="23">
        <v>0.22005327860658175</v>
      </c>
      <c r="FS70" s="49">
        <v>-0.12823071474527653</v>
      </c>
      <c r="FT70" s="38">
        <v>-2.4465346726114525</v>
      </c>
      <c r="FU70" s="46">
        <v>458</v>
      </c>
      <c r="FV70" s="46">
        <v>125</v>
      </c>
      <c r="FW70" s="46">
        <v>160</v>
      </c>
      <c r="FX70" s="46">
        <v>52</v>
      </c>
      <c r="FY70" s="46">
        <v>96</v>
      </c>
      <c r="FZ70" s="46">
        <v>5</v>
      </c>
      <c r="GA70" s="23">
        <f t="shared" si="56"/>
        <v>0.5111607142857143</v>
      </c>
      <c r="GB70" s="23">
        <f t="shared" si="57"/>
        <v>0.13950892857142858</v>
      </c>
      <c r="GC70" s="23">
        <f t="shared" si="58"/>
        <v>0.17857142857142858</v>
      </c>
      <c r="GD70" s="23">
        <f t="shared" si="59"/>
        <v>5.8035714285714288E-2</v>
      </c>
      <c r="GE70" s="23">
        <f t="shared" si="60"/>
        <v>0.10714285714285714</v>
      </c>
      <c r="GF70" s="23">
        <f t="shared" si="61"/>
        <v>5.580357142857143E-3</v>
      </c>
      <c r="GG70" s="46">
        <v>327</v>
      </c>
      <c r="GH70" s="46">
        <v>800</v>
      </c>
      <c r="GI70" s="23">
        <f t="shared" si="62"/>
        <v>0.40875</v>
      </c>
      <c r="GJ70" s="22">
        <v>314</v>
      </c>
      <c r="GK70" s="22">
        <v>568</v>
      </c>
      <c r="GL70" s="22">
        <v>198</v>
      </c>
      <c r="GM70" s="23">
        <f t="shared" ref="GM70:GO133" si="149">GJ70/SUM($GJ70:$GL70)</f>
        <v>0.29074074074074074</v>
      </c>
      <c r="GN70" s="23">
        <f t="shared" si="149"/>
        <v>0.52592592592592591</v>
      </c>
      <c r="GO70" s="23">
        <f t="shared" si="149"/>
        <v>0.18333333333333332</v>
      </c>
    </row>
    <row r="71" spans="1:203" x14ac:dyDescent="0.25">
      <c r="A71" t="s">
        <v>333</v>
      </c>
      <c r="B71" s="13" t="s">
        <v>334</v>
      </c>
      <c r="C71" s="61">
        <v>0.51081956640000004</v>
      </c>
      <c r="D71" s="61">
        <v>326.92584552</v>
      </c>
      <c r="E71" s="14" t="s">
        <v>1095</v>
      </c>
      <c r="F71" s="14"/>
      <c r="G71" s="41">
        <v>4338</v>
      </c>
      <c r="H71" s="23">
        <f t="shared" si="70"/>
        <v>3.4297451726218102E-3</v>
      </c>
      <c r="I71" s="14"/>
      <c r="J71" s="14"/>
      <c r="K71" s="14"/>
      <c r="L71" s="27">
        <f t="shared" si="66"/>
        <v>8492.2353906136505</v>
      </c>
      <c r="M71" s="42">
        <v>4540</v>
      </c>
      <c r="N71" s="42"/>
      <c r="O71" s="27">
        <f t="shared" si="18"/>
        <v>4540</v>
      </c>
      <c r="P71" s="23" t="e">
        <f t="shared" si="19"/>
        <v>#DIV/0!</v>
      </c>
      <c r="Q71" s="42">
        <v>3196</v>
      </c>
      <c r="R71" s="42">
        <v>445</v>
      </c>
      <c r="S71" s="42">
        <v>111</v>
      </c>
      <c r="T71" s="42">
        <v>261</v>
      </c>
      <c r="U71" s="42">
        <v>325</v>
      </c>
      <c r="V71" s="23">
        <f t="shared" si="134"/>
        <v>0.73674504379898575</v>
      </c>
      <c r="W71" s="23">
        <f t="shared" si="135"/>
        <v>0.10258183494698017</v>
      </c>
      <c r="X71" s="23">
        <f t="shared" si="136"/>
        <v>2.5587828492392807E-2</v>
      </c>
      <c r="Y71" s="23">
        <f t="shared" si="136"/>
        <v>6.0165975103734441E-2</v>
      </c>
      <c r="Z71" s="23">
        <f t="shared" si="136"/>
        <v>7.4919317657906867E-2</v>
      </c>
      <c r="AA71" s="19">
        <v>499</v>
      </c>
      <c r="AB71" s="19">
        <v>1941</v>
      </c>
      <c r="AC71" s="19">
        <v>1406</v>
      </c>
      <c r="AD71" s="19">
        <v>694</v>
      </c>
      <c r="AE71" s="23">
        <f t="shared" si="137"/>
        <v>0.10991189427312775</v>
      </c>
      <c r="AF71" s="23">
        <f t="shared" si="137"/>
        <v>0.42753303964757711</v>
      </c>
      <c r="AG71" s="23">
        <f t="shared" si="137"/>
        <v>0.30969162995594712</v>
      </c>
      <c r="AH71" s="23">
        <f t="shared" si="137"/>
        <v>0.15286343612334802</v>
      </c>
      <c r="AI71" s="55">
        <v>2777</v>
      </c>
      <c r="AJ71" s="23">
        <f t="shared" si="71"/>
        <v>5.0685634081480309E-3</v>
      </c>
      <c r="AK71" s="43"/>
      <c r="AL71" s="24">
        <f t="shared" si="25"/>
        <v>2777</v>
      </c>
      <c r="AM71" s="23" t="e">
        <f t="shared" si="26"/>
        <v>#DIV/0!</v>
      </c>
      <c r="AN71" s="19">
        <v>1599</v>
      </c>
      <c r="AO71" s="19">
        <v>871</v>
      </c>
      <c r="AP71" s="19">
        <v>144</v>
      </c>
      <c r="AQ71" s="19">
        <v>163</v>
      </c>
      <c r="AR71" s="23">
        <f t="shared" si="138"/>
        <v>0.575801224342816</v>
      </c>
      <c r="AS71" s="23">
        <f t="shared" si="138"/>
        <v>0.3136478213899892</v>
      </c>
      <c r="AT71" s="23">
        <f t="shared" si="138"/>
        <v>5.1854519265394312E-2</v>
      </c>
      <c r="AU71" s="23">
        <f t="shared" si="138"/>
        <v>5.8696435001800502E-2</v>
      </c>
      <c r="AV71" s="19">
        <v>4528</v>
      </c>
      <c r="AW71" s="32">
        <f t="shared" ref="AW71:AW134" si="150">AV71/EQ71</f>
        <v>1.6305365502340656</v>
      </c>
      <c r="AX71" s="19">
        <v>3875</v>
      </c>
      <c r="AY71" s="19">
        <v>152</v>
      </c>
      <c r="AZ71" s="19">
        <v>157</v>
      </c>
      <c r="BA71" s="19">
        <v>79</v>
      </c>
      <c r="BB71" s="19">
        <v>101</v>
      </c>
      <c r="BC71" s="23">
        <f t="shared" si="139"/>
        <v>0.88794683776351968</v>
      </c>
      <c r="BD71" s="23">
        <f t="shared" si="139"/>
        <v>3.4830430797433545E-2</v>
      </c>
      <c r="BE71" s="23">
        <f t="shared" si="139"/>
        <v>3.597616865261228E-2</v>
      </c>
      <c r="BF71" s="23">
        <f t="shared" si="139"/>
        <v>1.8102658111824016E-2</v>
      </c>
      <c r="BG71" s="23">
        <f t="shared" si="139"/>
        <v>2.3143904674610451E-2</v>
      </c>
      <c r="BH71" s="19">
        <v>3165</v>
      </c>
      <c r="BI71" s="19">
        <v>951</v>
      </c>
      <c r="BJ71" s="19">
        <v>40</v>
      </c>
      <c r="BK71" s="19">
        <v>384</v>
      </c>
      <c r="BL71" s="23">
        <f t="shared" si="88"/>
        <v>0.69713656387665202</v>
      </c>
      <c r="BM71" s="23">
        <f t="shared" si="89"/>
        <v>0.20947136563876653</v>
      </c>
      <c r="BN71" s="23">
        <f t="shared" si="31"/>
        <v>8.8105726872246704E-3</v>
      </c>
      <c r="BO71" s="23">
        <f t="shared" si="90"/>
        <v>8.4581497797356825E-2</v>
      </c>
      <c r="BP71" s="11"/>
      <c r="BQ71" s="23">
        <f t="shared" si="72"/>
        <v>0</v>
      </c>
      <c r="BR71" s="11"/>
      <c r="BS71" s="11"/>
      <c r="BT71" s="11"/>
      <c r="BU71" s="11"/>
      <c r="BV71" s="11"/>
      <c r="BW71" s="11"/>
      <c r="BX71" s="23" t="e">
        <f t="shared" si="140"/>
        <v>#DIV/0!</v>
      </c>
      <c r="BY71" s="23" t="e">
        <f t="shared" si="141"/>
        <v>#DIV/0!</v>
      </c>
      <c r="BZ71" s="23" t="e">
        <f t="shared" si="69"/>
        <v>#DIV/0!</v>
      </c>
      <c r="CA71" s="23" t="e">
        <f t="shared" si="69"/>
        <v>#DIV/0!</v>
      </c>
      <c r="CB71" s="23" t="e">
        <f t="shared" si="69"/>
        <v>#DIV/0!</v>
      </c>
      <c r="CC71" s="23" t="e">
        <f t="shared" si="69"/>
        <v>#DIV/0!</v>
      </c>
      <c r="CD71" s="11"/>
      <c r="CE71" s="24">
        <f t="shared" si="36"/>
        <v>0</v>
      </c>
      <c r="CF71" s="23" t="e">
        <f t="shared" si="37"/>
        <v>#DIV/0!</v>
      </c>
      <c r="CL71" s="65" t="e">
        <f t="shared" si="40"/>
        <v>#DIV/0!</v>
      </c>
      <c r="CM71" s="44">
        <v>48854</v>
      </c>
      <c r="CN71" s="11">
        <v>121</v>
      </c>
      <c r="CO71" s="11">
        <v>741</v>
      </c>
      <c r="CP71" s="11">
        <v>916</v>
      </c>
      <c r="CQ71" s="11">
        <v>888</v>
      </c>
      <c r="CR71" s="11">
        <v>976</v>
      </c>
      <c r="CS71" s="23">
        <f t="shared" si="142"/>
        <v>3.3223503569467329E-2</v>
      </c>
      <c r="CT71" s="23">
        <f t="shared" si="74"/>
        <v>0.20345963756177923</v>
      </c>
      <c r="CU71" s="23">
        <f t="shared" si="74"/>
        <v>0.25151015925315762</v>
      </c>
      <c r="CV71" s="23">
        <f t="shared" si="74"/>
        <v>0.24382207578253706</v>
      </c>
      <c r="CW71" s="23">
        <f t="shared" si="76"/>
        <v>0.26798462383305877</v>
      </c>
      <c r="CX71" s="23">
        <f t="shared" ref="CX71:CX134" si="151">CY71/AI71</f>
        <v>3.7810586964350017E-2</v>
      </c>
      <c r="CY71" s="11">
        <v>105</v>
      </c>
      <c r="CZ71" s="23">
        <f t="shared" si="42"/>
        <v>0.20682819383259912</v>
      </c>
      <c r="DA71" s="11">
        <v>939</v>
      </c>
      <c r="DB71" s="11">
        <v>4540</v>
      </c>
      <c r="DC71" s="11">
        <v>1706</v>
      </c>
      <c r="DD71" s="11">
        <v>291</v>
      </c>
      <c r="DE71" s="11">
        <v>610</v>
      </c>
      <c r="DF71" s="11">
        <v>56</v>
      </c>
      <c r="DG71" s="11">
        <v>194</v>
      </c>
      <c r="DH71" s="23">
        <f t="shared" si="143"/>
        <v>0.59712985649282468</v>
      </c>
      <c r="DI71" s="23">
        <f t="shared" si="143"/>
        <v>0.10185509275463774</v>
      </c>
      <c r="DJ71" s="23">
        <f t="shared" si="143"/>
        <v>0.2135106755337767</v>
      </c>
      <c r="DK71" s="23">
        <f t="shared" si="143"/>
        <v>1.9600980049002448E-2</v>
      </c>
      <c r="DL71" s="23">
        <f t="shared" si="143"/>
        <v>6.790339516975849E-2</v>
      </c>
      <c r="DM71" s="23">
        <f t="shared" si="44"/>
        <v>0.73249195743627815</v>
      </c>
      <c r="DN71" s="11">
        <v>2960</v>
      </c>
      <c r="DO71" s="11">
        <v>4041</v>
      </c>
      <c r="DP71" s="11">
        <v>3450</v>
      </c>
      <c r="DQ71" s="11">
        <v>687</v>
      </c>
      <c r="DR71" s="11">
        <v>129</v>
      </c>
      <c r="DS71" s="11">
        <v>262</v>
      </c>
      <c r="DT71" s="23">
        <f t="shared" si="144"/>
        <v>0.76192579505300351</v>
      </c>
      <c r="DU71" s="23">
        <f t="shared" si="144"/>
        <v>0.15172261484098939</v>
      </c>
      <c r="DV71" s="23">
        <f t="shared" si="144"/>
        <v>2.848939929328622E-2</v>
      </c>
      <c r="DW71" s="23">
        <f t="shared" si="144"/>
        <v>5.786219081272085E-2</v>
      </c>
      <c r="DX71" s="10">
        <v>2971</v>
      </c>
      <c r="DY71" s="23">
        <f t="shared" si="46"/>
        <v>4.8090385969455892E-3</v>
      </c>
      <c r="DZ71" s="20">
        <v>1072</v>
      </c>
      <c r="EA71" s="20">
        <v>1705</v>
      </c>
      <c r="EB71" s="23">
        <f t="shared" si="145"/>
        <v>0.38602808786460208</v>
      </c>
      <c r="EC71" s="23">
        <f t="shared" si="145"/>
        <v>0.61397191213539792</v>
      </c>
      <c r="EE71" s="45">
        <v>754</v>
      </c>
      <c r="EF71" s="16">
        <v>1920</v>
      </c>
      <c r="EG71" s="16">
        <v>748</v>
      </c>
      <c r="EH71" s="16">
        <v>547</v>
      </c>
      <c r="EI71" s="16">
        <v>557</v>
      </c>
      <c r="EJ71" s="16">
        <v>1119</v>
      </c>
      <c r="EK71" s="16">
        <v>0</v>
      </c>
      <c r="EL71" s="23">
        <f t="shared" si="146"/>
        <v>0.25176708179064289</v>
      </c>
      <c r="EM71" s="23">
        <f t="shared" si="146"/>
        <v>0.18411309323460115</v>
      </c>
      <c r="EN71" s="23">
        <f t="shared" si="146"/>
        <v>0.18747896331201616</v>
      </c>
      <c r="EO71" s="23">
        <f t="shared" si="146"/>
        <v>0.3766408616627398</v>
      </c>
      <c r="EP71" s="23">
        <f t="shared" si="146"/>
        <v>0</v>
      </c>
      <c r="EQ71" s="21">
        <v>2777</v>
      </c>
      <c r="ER71" s="21">
        <v>194</v>
      </c>
      <c r="ES71" s="23">
        <f t="shared" si="147"/>
        <v>0.93470212049814883</v>
      </c>
      <c r="ET71" s="23">
        <f t="shared" si="147"/>
        <v>6.529787950185123E-2</v>
      </c>
      <c r="EU71" s="21">
        <v>230</v>
      </c>
      <c r="EV71" s="21">
        <v>1923</v>
      </c>
      <c r="EW71" s="21">
        <v>311</v>
      </c>
      <c r="EX71" s="21">
        <v>313</v>
      </c>
      <c r="EY71" s="23">
        <f t="shared" si="148"/>
        <v>8.2823190493338139E-2</v>
      </c>
      <c r="EZ71" s="23">
        <f t="shared" si="148"/>
        <v>0.69247389268995319</v>
      </c>
      <c r="FA71" s="23">
        <f t="shared" si="148"/>
        <v>0.11199135758012244</v>
      </c>
      <c r="FB71" s="23">
        <f t="shared" si="148"/>
        <v>0.11271155923658624</v>
      </c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48">
        <v>329.2289944903581</v>
      </c>
      <c r="FP71" s="48">
        <v>94.301942281185518</v>
      </c>
      <c r="FQ71" s="48">
        <v>110.30057093167609</v>
      </c>
      <c r="FR71" s="23">
        <v>0.28643267713150117</v>
      </c>
      <c r="FS71" s="49">
        <v>-0.14504574650298652</v>
      </c>
      <c r="FT71" s="38">
        <v>-15.998628650490573</v>
      </c>
      <c r="FU71" s="46">
        <v>1872</v>
      </c>
      <c r="FV71" s="46">
        <v>0</v>
      </c>
      <c r="FW71" s="46">
        <v>324</v>
      </c>
      <c r="FX71" s="46">
        <v>190</v>
      </c>
      <c r="FY71" s="46">
        <v>322</v>
      </c>
      <c r="FZ71" s="46">
        <v>49</v>
      </c>
      <c r="GA71" s="23">
        <f t="shared" si="56"/>
        <v>0.67899891186071815</v>
      </c>
      <c r="GB71" s="23">
        <f t="shared" si="57"/>
        <v>0</v>
      </c>
      <c r="GC71" s="23">
        <f t="shared" si="58"/>
        <v>0.117519042437432</v>
      </c>
      <c r="GD71" s="23">
        <f t="shared" si="59"/>
        <v>6.8915487849111348E-2</v>
      </c>
      <c r="GE71" s="23">
        <f t="shared" si="60"/>
        <v>0.11679361624954661</v>
      </c>
      <c r="GF71" s="23">
        <f t="shared" si="61"/>
        <v>1.7772941603191875E-2</v>
      </c>
      <c r="GG71" s="46">
        <v>630</v>
      </c>
      <c r="GH71" s="46">
        <v>2435</v>
      </c>
      <c r="GI71" s="23">
        <f t="shared" si="62"/>
        <v>0.25872689938398358</v>
      </c>
      <c r="GJ71" s="22">
        <v>450</v>
      </c>
      <c r="GK71" s="22">
        <v>1491</v>
      </c>
      <c r="GL71" s="22">
        <v>836</v>
      </c>
      <c r="GM71" s="23">
        <f t="shared" si="149"/>
        <v>0.16204537270435723</v>
      </c>
      <c r="GN71" s="23">
        <f t="shared" si="149"/>
        <v>0.53691033489377027</v>
      </c>
      <c r="GO71" s="23">
        <f t="shared" si="149"/>
        <v>0.30104429240187253</v>
      </c>
    </row>
    <row r="72" spans="1:203" x14ac:dyDescent="0.25">
      <c r="A72" t="s">
        <v>1119</v>
      </c>
      <c r="B72" s="13" t="s">
        <v>1118</v>
      </c>
      <c r="C72" s="61">
        <v>0.26362367460000002</v>
      </c>
      <c r="D72" s="61">
        <v>168.71983453000001</v>
      </c>
      <c r="E72" s="14" t="s">
        <v>1095</v>
      </c>
      <c r="F72" s="14"/>
      <c r="G72" s="41">
        <v>2678</v>
      </c>
      <c r="H72" s="23">
        <f t="shared" si="70"/>
        <v>2.1173023449242065E-3</v>
      </c>
      <c r="I72" s="14"/>
      <c r="J72" s="14"/>
      <c r="K72" s="14"/>
      <c r="L72" s="27">
        <f t="shared" si="66"/>
        <v>10158.419967642769</v>
      </c>
      <c r="M72" s="42">
        <v>2771</v>
      </c>
      <c r="N72" s="42"/>
      <c r="O72" s="27">
        <f t="shared" ref="O72:O135" si="152">M72-N72</f>
        <v>2771</v>
      </c>
      <c r="P72" s="23" t="e">
        <f t="shared" ref="P72:P135" si="153">O72/N72</f>
        <v>#DIV/0!</v>
      </c>
      <c r="Q72" s="42">
        <v>1483</v>
      </c>
      <c r="R72" s="42">
        <v>372</v>
      </c>
      <c r="S72" s="42">
        <v>72</v>
      </c>
      <c r="T72" s="42">
        <v>144</v>
      </c>
      <c r="U72" s="42">
        <v>607</v>
      </c>
      <c r="V72" s="23">
        <f t="shared" si="134"/>
        <v>0.55377147124719939</v>
      </c>
      <c r="W72" s="23">
        <f t="shared" si="135"/>
        <v>0.13890963405526513</v>
      </c>
      <c r="X72" s="23">
        <f t="shared" si="136"/>
        <v>2.6885735623599701E-2</v>
      </c>
      <c r="Y72" s="23">
        <f t="shared" si="136"/>
        <v>5.3771471247199401E-2</v>
      </c>
      <c r="Z72" s="23">
        <f t="shared" si="136"/>
        <v>0.22666168782673637</v>
      </c>
      <c r="AA72" s="19">
        <v>377</v>
      </c>
      <c r="AB72" s="19">
        <v>795</v>
      </c>
      <c r="AC72" s="19">
        <v>954</v>
      </c>
      <c r="AD72" s="19">
        <v>645</v>
      </c>
      <c r="AE72" s="23">
        <f t="shared" si="137"/>
        <v>0.13605196679898954</v>
      </c>
      <c r="AF72" s="23">
        <f t="shared" si="137"/>
        <v>0.28690003608805487</v>
      </c>
      <c r="AG72" s="23">
        <f t="shared" si="137"/>
        <v>0.34428004330566581</v>
      </c>
      <c r="AH72" s="23">
        <f t="shared" si="137"/>
        <v>0.23276795380728979</v>
      </c>
      <c r="AI72" s="55">
        <v>1807</v>
      </c>
      <c r="AJ72" s="23">
        <f t="shared" si="71"/>
        <v>3.2981253433645987E-3</v>
      </c>
      <c r="AK72" s="43"/>
      <c r="AL72" s="24">
        <f t="shared" ref="AL72:AL135" si="154">AI72-AK72</f>
        <v>1807</v>
      </c>
      <c r="AM72" s="23" t="e">
        <f t="shared" ref="AM72:AM135" si="155">AL72/AK72</f>
        <v>#DIV/0!</v>
      </c>
      <c r="AN72" s="19">
        <v>1237</v>
      </c>
      <c r="AO72" s="19">
        <v>273</v>
      </c>
      <c r="AP72" s="19">
        <v>171</v>
      </c>
      <c r="AQ72" s="19">
        <v>126</v>
      </c>
      <c r="AR72" s="23">
        <f t="shared" si="138"/>
        <v>0.68456004427227446</v>
      </c>
      <c r="AS72" s="23">
        <f t="shared" si="138"/>
        <v>0.15107913669064749</v>
      </c>
      <c r="AT72" s="23">
        <f t="shared" si="138"/>
        <v>9.4631986718317657E-2</v>
      </c>
      <c r="AU72" s="23">
        <f t="shared" si="138"/>
        <v>6.972883231876037E-2</v>
      </c>
      <c r="AV72" s="19">
        <v>2759</v>
      </c>
      <c r="AW72" s="32">
        <f t="shared" si="150"/>
        <v>1.5268400664084116</v>
      </c>
      <c r="AX72" s="19">
        <v>2033</v>
      </c>
      <c r="AY72" s="19">
        <v>590</v>
      </c>
      <c r="AZ72" s="19">
        <v>19</v>
      </c>
      <c r="BA72" s="19">
        <v>11</v>
      </c>
      <c r="BB72" s="19">
        <v>38</v>
      </c>
      <c r="BC72" s="23">
        <f t="shared" si="139"/>
        <v>0.7554812337421033</v>
      </c>
      <c r="BD72" s="23">
        <f t="shared" si="139"/>
        <v>0.21924934968413229</v>
      </c>
      <c r="BE72" s="23">
        <f t="shared" si="139"/>
        <v>7.060572277963582E-3</v>
      </c>
      <c r="BF72" s="23">
        <f t="shared" si="139"/>
        <v>4.087699739873653E-3</v>
      </c>
      <c r="BG72" s="23">
        <f t="shared" si="139"/>
        <v>1.4121144555927164E-2</v>
      </c>
      <c r="BH72" s="19">
        <v>1756</v>
      </c>
      <c r="BI72" s="19">
        <v>514</v>
      </c>
      <c r="BJ72" s="19">
        <v>371</v>
      </c>
      <c r="BK72" s="19">
        <v>130</v>
      </c>
      <c r="BL72" s="23">
        <f t="shared" si="88"/>
        <v>0.63370624323348967</v>
      </c>
      <c r="BM72" s="23">
        <f t="shared" si="89"/>
        <v>0.18549260194875497</v>
      </c>
      <c r="BN72" s="23">
        <f t="shared" ref="BN72:BN135" si="156">BJ72/SUM(BH72:BK72)</f>
        <v>0.13388668350775892</v>
      </c>
      <c r="BO72" s="23">
        <f t="shared" si="90"/>
        <v>4.6914471309996389E-2</v>
      </c>
      <c r="BP72" s="11"/>
      <c r="BQ72" s="23">
        <f t="shared" si="72"/>
        <v>0</v>
      </c>
      <c r="BR72" s="11"/>
      <c r="BS72" s="11"/>
      <c r="BT72" s="11"/>
      <c r="BU72" s="11"/>
      <c r="BV72" s="11"/>
      <c r="BW72" s="11"/>
      <c r="BX72" s="23" t="e">
        <f t="shared" si="140"/>
        <v>#DIV/0!</v>
      </c>
      <c r="BY72" s="23" t="e">
        <f t="shared" si="141"/>
        <v>#DIV/0!</v>
      </c>
      <c r="BZ72" s="23" t="e">
        <f t="shared" si="69"/>
        <v>#DIV/0!</v>
      </c>
      <c r="CA72" s="23" t="e">
        <f t="shared" si="69"/>
        <v>#DIV/0!</v>
      </c>
      <c r="CB72" s="23" t="e">
        <f t="shared" si="69"/>
        <v>#DIV/0!</v>
      </c>
      <c r="CC72" s="23" t="e">
        <f t="shared" si="69"/>
        <v>#DIV/0!</v>
      </c>
      <c r="CD72" s="11"/>
      <c r="CE72" s="24">
        <f t="shared" ref="CE72:CE135" si="157">BP72-CD72</f>
        <v>0</v>
      </c>
      <c r="CF72" s="23" t="e">
        <f t="shared" ref="CF72:CF135" si="158">CE72/CD72</f>
        <v>#DIV/0!</v>
      </c>
      <c r="CL72" s="65" t="e">
        <f t="shared" ref="CL72:CL135" si="159">(CG72+CH72)/(CI72+CH72)</f>
        <v>#DIV/0!</v>
      </c>
      <c r="CM72" s="44">
        <v>27564</v>
      </c>
      <c r="CN72" s="11">
        <v>331</v>
      </c>
      <c r="CO72" s="11">
        <v>458</v>
      </c>
      <c r="CP72" s="11">
        <v>757</v>
      </c>
      <c r="CQ72" s="11">
        <v>414</v>
      </c>
      <c r="CR72" s="11">
        <v>195</v>
      </c>
      <c r="CS72" s="23">
        <f t="shared" si="142"/>
        <v>0.15359628770301625</v>
      </c>
      <c r="CT72" s="23">
        <f t="shared" si="74"/>
        <v>0.21252900232018562</v>
      </c>
      <c r="CU72" s="23">
        <f t="shared" si="74"/>
        <v>0.35127610208816706</v>
      </c>
      <c r="CV72" s="23">
        <f t="shared" si="74"/>
        <v>0.19211136890951275</v>
      </c>
      <c r="CW72" s="23">
        <f t="shared" si="76"/>
        <v>9.0487238979118326E-2</v>
      </c>
      <c r="CX72" s="23">
        <f t="shared" si="151"/>
        <v>5.2573325954620921E-2</v>
      </c>
      <c r="CY72" s="11">
        <v>95</v>
      </c>
      <c r="CZ72" s="23">
        <f t="shared" ref="CZ72:CZ135" si="160">DA72/DB72</f>
        <v>0.34033309196234612</v>
      </c>
      <c r="DA72" s="11">
        <v>940</v>
      </c>
      <c r="DB72" s="11">
        <v>2762</v>
      </c>
      <c r="DC72" s="11">
        <v>519</v>
      </c>
      <c r="DD72" s="11">
        <v>146</v>
      </c>
      <c r="DE72" s="11">
        <v>362</v>
      </c>
      <c r="DF72" s="11">
        <v>0</v>
      </c>
      <c r="DG72" s="11">
        <v>173</v>
      </c>
      <c r="DH72" s="23">
        <f t="shared" si="143"/>
        <v>0.4325</v>
      </c>
      <c r="DI72" s="23">
        <f t="shared" si="143"/>
        <v>0.12166666666666667</v>
      </c>
      <c r="DJ72" s="23">
        <f t="shared" si="143"/>
        <v>0.30166666666666669</v>
      </c>
      <c r="DK72" s="23">
        <f t="shared" si="143"/>
        <v>0</v>
      </c>
      <c r="DL72" s="23">
        <f t="shared" si="143"/>
        <v>0.14416666666666667</v>
      </c>
      <c r="DM72" s="23">
        <f t="shared" ref="DM72:DM135" si="161">DN72/DO72</f>
        <v>0.50929368029739774</v>
      </c>
      <c r="DN72" s="11">
        <v>1233</v>
      </c>
      <c r="DO72" s="11">
        <v>2421</v>
      </c>
      <c r="DP72" s="11">
        <v>1756</v>
      </c>
      <c r="DQ72" s="11">
        <v>410</v>
      </c>
      <c r="DR72" s="11">
        <v>185</v>
      </c>
      <c r="DS72" s="11">
        <v>408</v>
      </c>
      <c r="DT72" s="23">
        <f t="shared" si="144"/>
        <v>0.63646248640811887</v>
      </c>
      <c r="DU72" s="23">
        <f t="shared" si="144"/>
        <v>0.14860456687205509</v>
      </c>
      <c r="DV72" s="23">
        <f t="shared" si="144"/>
        <v>6.7053280173976076E-2</v>
      </c>
      <c r="DW72" s="23">
        <f t="shared" si="144"/>
        <v>0.14787966654584994</v>
      </c>
      <c r="DX72" s="10">
        <v>2037</v>
      </c>
      <c r="DY72" s="23">
        <f t="shared" ref="DY72:DY135" si="162">DX72/DX$67</f>
        <v>3.2972102396426001E-3</v>
      </c>
      <c r="DZ72" s="20">
        <v>455</v>
      </c>
      <c r="EA72" s="20">
        <v>1352</v>
      </c>
      <c r="EB72" s="23">
        <f t="shared" si="145"/>
        <v>0.25179856115107913</v>
      </c>
      <c r="EC72" s="23">
        <f t="shared" si="145"/>
        <v>0.74820143884892087</v>
      </c>
      <c r="EE72" s="45">
        <v>738</v>
      </c>
      <c r="EF72" s="16">
        <v>1920</v>
      </c>
      <c r="EG72" s="16">
        <v>551</v>
      </c>
      <c r="EH72" s="16">
        <v>400</v>
      </c>
      <c r="EI72" s="16">
        <v>285</v>
      </c>
      <c r="EJ72" s="16">
        <v>801</v>
      </c>
      <c r="EK72" s="16">
        <v>0</v>
      </c>
      <c r="EL72" s="23">
        <f t="shared" si="146"/>
        <v>0.27049582719685811</v>
      </c>
      <c r="EM72" s="23">
        <f t="shared" si="146"/>
        <v>0.19636720667648502</v>
      </c>
      <c r="EN72" s="23">
        <f t="shared" si="146"/>
        <v>0.13991163475699558</v>
      </c>
      <c r="EO72" s="23">
        <f t="shared" si="146"/>
        <v>0.39322533136966126</v>
      </c>
      <c r="EP72" s="23">
        <f t="shared" si="146"/>
        <v>0</v>
      </c>
      <c r="EQ72" s="21">
        <v>1807</v>
      </c>
      <c r="ER72" s="21">
        <v>230</v>
      </c>
      <c r="ES72" s="23">
        <f t="shared" si="147"/>
        <v>0.88708885616102107</v>
      </c>
      <c r="ET72" s="23">
        <f t="shared" si="147"/>
        <v>0.11291114383897889</v>
      </c>
      <c r="EU72" s="21">
        <v>305</v>
      </c>
      <c r="EV72" s="21">
        <v>1011</v>
      </c>
      <c r="EW72" s="21">
        <v>351</v>
      </c>
      <c r="EX72" s="21">
        <v>140</v>
      </c>
      <c r="EY72" s="23">
        <f t="shared" si="148"/>
        <v>0.16878804648588822</v>
      </c>
      <c r="EZ72" s="23">
        <f t="shared" si="148"/>
        <v>0.55949086884338683</v>
      </c>
      <c r="FA72" s="23">
        <f t="shared" si="148"/>
        <v>0.19424460431654678</v>
      </c>
      <c r="FB72" s="23">
        <f t="shared" si="148"/>
        <v>7.7476480354178201E-2</v>
      </c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48">
        <v>330.38884297520661</v>
      </c>
      <c r="FP72" s="48">
        <v>47.823698514581288</v>
      </c>
      <c r="FQ72" s="48">
        <v>61.772631402096209</v>
      </c>
      <c r="FR72" s="23">
        <v>0.14474973816888279</v>
      </c>
      <c r="FS72" s="49">
        <v>-0.22581089020989276</v>
      </c>
      <c r="FT72" s="38">
        <v>-13.948932887514921</v>
      </c>
      <c r="FU72" s="46">
        <v>872</v>
      </c>
      <c r="FV72" s="46">
        <v>101</v>
      </c>
      <c r="FW72" s="46">
        <v>29</v>
      </c>
      <c r="FX72" s="46">
        <v>51</v>
      </c>
      <c r="FY72" s="46">
        <v>136</v>
      </c>
      <c r="FZ72" s="46">
        <v>0</v>
      </c>
      <c r="GA72" s="23">
        <f t="shared" ref="GA72:GA135" si="163">FU72/SUM($FU72:$FZ72)</f>
        <v>0.73338940285954579</v>
      </c>
      <c r="GB72" s="23">
        <f t="shared" ref="GB72:GB135" si="164">FV72/SUM($FU72:$FZ72)</f>
        <v>8.4945332211942809E-2</v>
      </c>
      <c r="GC72" s="23">
        <f t="shared" ref="GC72:GC135" si="165">FW72/SUM($FU72:$FZ72)</f>
        <v>2.4390243902439025E-2</v>
      </c>
      <c r="GD72" s="23">
        <f t="shared" ref="GD72:GD135" si="166">FX72/SUM($FU72:$FZ72)</f>
        <v>4.289318755256518E-2</v>
      </c>
      <c r="GE72" s="23">
        <f t="shared" ref="GE72:GE135" si="167">FY72/SUM($FU72:$FZ72)</f>
        <v>0.11438183347350715</v>
      </c>
      <c r="GF72" s="23">
        <f t="shared" ref="GF72:GF135" si="168">FZ72/SUM($FU72:$FZ72)</f>
        <v>0</v>
      </c>
      <c r="GG72" s="46">
        <v>260</v>
      </c>
      <c r="GH72" s="46">
        <v>1053</v>
      </c>
      <c r="GI72" s="23">
        <f t="shared" ref="GI72:GI135" si="169">GG72/GH72</f>
        <v>0.24691358024691357</v>
      </c>
      <c r="GJ72" s="22">
        <v>632</v>
      </c>
      <c r="GK72" s="22">
        <v>796</v>
      </c>
      <c r="GL72" s="22">
        <v>379</v>
      </c>
      <c r="GM72" s="23">
        <f t="shared" si="149"/>
        <v>0.34975096845600445</v>
      </c>
      <c r="GN72" s="23">
        <f t="shared" si="149"/>
        <v>0.44050913115661317</v>
      </c>
      <c r="GO72" s="23">
        <f t="shared" si="149"/>
        <v>0.20973990038738241</v>
      </c>
    </row>
    <row r="73" spans="1:203" x14ac:dyDescent="0.25">
      <c r="A73" t="s">
        <v>335</v>
      </c>
      <c r="B73" s="13" t="s">
        <v>336</v>
      </c>
      <c r="C73" s="61">
        <v>0.24199898580000001</v>
      </c>
      <c r="D73" s="61">
        <v>154.87997769</v>
      </c>
      <c r="E73" s="14" t="s">
        <v>1095</v>
      </c>
      <c r="F73" s="14"/>
      <c r="G73" s="41">
        <v>1638</v>
      </c>
      <c r="H73" s="23">
        <f t="shared" si="70"/>
        <v>1.2950490070895633E-3</v>
      </c>
      <c r="I73" s="14"/>
      <c r="J73" s="14"/>
      <c r="K73" s="14"/>
      <c r="L73" s="27">
        <f t="shared" ref="L73:L136" si="170">G73/C73</f>
        <v>6768.6234080076874</v>
      </c>
      <c r="M73" s="42">
        <v>1798</v>
      </c>
      <c r="N73" s="42"/>
      <c r="O73" s="27">
        <f t="shared" si="152"/>
        <v>1798</v>
      </c>
      <c r="P73" s="23" t="e">
        <f t="shared" si="153"/>
        <v>#DIV/0!</v>
      </c>
      <c r="Q73" s="42">
        <v>893</v>
      </c>
      <c r="R73" s="42">
        <v>422</v>
      </c>
      <c r="S73" s="42">
        <v>75</v>
      </c>
      <c r="T73" s="42">
        <v>80</v>
      </c>
      <c r="U73" s="42">
        <v>168</v>
      </c>
      <c r="V73" s="23">
        <f t="shared" si="134"/>
        <v>0.54517704517704513</v>
      </c>
      <c r="W73" s="23">
        <f t="shared" si="135"/>
        <v>0.2576312576312576</v>
      </c>
      <c r="X73" s="23">
        <f t="shared" si="136"/>
        <v>4.5787545787545784E-2</v>
      </c>
      <c r="Y73" s="23">
        <f t="shared" si="136"/>
        <v>4.884004884004884E-2</v>
      </c>
      <c r="Z73" s="23">
        <f t="shared" si="136"/>
        <v>0.10256410256410256</v>
      </c>
      <c r="AA73" s="19">
        <v>267</v>
      </c>
      <c r="AB73" s="19">
        <v>438</v>
      </c>
      <c r="AC73" s="19">
        <v>843</v>
      </c>
      <c r="AD73" s="19">
        <v>250</v>
      </c>
      <c r="AE73" s="23">
        <f t="shared" si="137"/>
        <v>0.14849833147942157</v>
      </c>
      <c r="AF73" s="23">
        <f t="shared" si="137"/>
        <v>0.24360400444938821</v>
      </c>
      <c r="AG73" s="23">
        <f t="shared" si="137"/>
        <v>0.4688542825361513</v>
      </c>
      <c r="AH73" s="23">
        <f t="shared" si="137"/>
        <v>0.13904338153503892</v>
      </c>
      <c r="AI73" s="55">
        <v>972</v>
      </c>
      <c r="AJ73" s="23">
        <f t="shared" si="71"/>
        <v>1.7740884525458717E-3</v>
      </c>
      <c r="AK73" s="43"/>
      <c r="AL73" s="24">
        <f t="shared" si="154"/>
        <v>972</v>
      </c>
      <c r="AM73" s="23" t="e">
        <f t="shared" si="155"/>
        <v>#DIV/0!</v>
      </c>
      <c r="AN73" s="19">
        <v>621</v>
      </c>
      <c r="AO73" s="19">
        <v>219</v>
      </c>
      <c r="AP73" s="19">
        <v>40</v>
      </c>
      <c r="AQ73" s="19">
        <v>92</v>
      </c>
      <c r="AR73" s="23">
        <f t="shared" si="138"/>
        <v>0.63888888888888884</v>
      </c>
      <c r="AS73" s="23">
        <f t="shared" si="138"/>
        <v>0.22530864197530864</v>
      </c>
      <c r="AT73" s="23">
        <f t="shared" si="138"/>
        <v>4.1152263374485597E-2</v>
      </c>
      <c r="AU73" s="23">
        <f t="shared" si="138"/>
        <v>9.4650205761316872E-2</v>
      </c>
      <c r="AV73" s="19">
        <v>1644</v>
      </c>
      <c r="AW73" s="32">
        <f t="shared" si="150"/>
        <v>1.691358024691358</v>
      </c>
      <c r="AX73" s="19">
        <v>1581</v>
      </c>
      <c r="AY73" s="19">
        <v>72</v>
      </c>
      <c r="AZ73" s="19">
        <v>37</v>
      </c>
      <c r="BA73" s="19">
        <v>0</v>
      </c>
      <c r="BB73" s="19">
        <v>0</v>
      </c>
      <c r="BC73" s="23">
        <f t="shared" si="139"/>
        <v>0.93550295857988164</v>
      </c>
      <c r="BD73" s="23">
        <f t="shared" si="139"/>
        <v>4.2603550295857988E-2</v>
      </c>
      <c r="BE73" s="23">
        <f t="shared" si="139"/>
        <v>2.1893491124260357E-2</v>
      </c>
      <c r="BF73" s="23">
        <f t="shared" si="139"/>
        <v>0</v>
      </c>
      <c r="BG73" s="23">
        <f t="shared" si="139"/>
        <v>0</v>
      </c>
      <c r="BH73" s="19">
        <v>1399</v>
      </c>
      <c r="BI73" s="19">
        <v>327</v>
      </c>
      <c r="BJ73" s="19">
        <v>41</v>
      </c>
      <c r="BK73" s="19">
        <v>31</v>
      </c>
      <c r="BL73" s="23">
        <f t="shared" si="88"/>
        <v>0.77808676307007785</v>
      </c>
      <c r="BM73" s="23">
        <f t="shared" si="89"/>
        <v>0.18186874304783093</v>
      </c>
      <c r="BN73" s="23">
        <f t="shared" si="156"/>
        <v>2.2803114571746386E-2</v>
      </c>
      <c r="BO73" s="23">
        <f t="shared" si="90"/>
        <v>1.7241379310344827E-2</v>
      </c>
      <c r="BP73" s="11"/>
      <c r="BQ73" s="23">
        <f t="shared" si="72"/>
        <v>0</v>
      </c>
      <c r="BR73" s="11"/>
      <c r="BS73" s="11"/>
      <c r="BT73" s="11"/>
      <c r="BU73" s="11"/>
      <c r="BV73" s="11"/>
      <c r="BW73" s="11"/>
      <c r="BX73" s="23" t="e">
        <f t="shared" si="140"/>
        <v>#DIV/0!</v>
      </c>
      <c r="BY73" s="23" t="e">
        <f t="shared" si="141"/>
        <v>#DIV/0!</v>
      </c>
      <c r="BZ73" s="23" t="e">
        <f t="shared" si="69"/>
        <v>#DIV/0!</v>
      </c>
      <c r="CA73" s="23" t="e">
        <f t="shared" si="69"/>
        <v>#DIV/0!</v>
      </c>
      <c r="CB73" s="23" t="e">
        <f t="shared" si="69"/>
        <v>#DIV/0!</v>
      </c>
      <c r="CC73" s="23" t="e">
        <f t="shared" si="69"/>
        <v>#DIV/0!</v>
      </c>
      <c r="CD73" s="11"/>
      <c r="CE73" s="24">
        <f t="shared" si="157"/>
        <v>0</v>
      </c>
      <c r="CF73" s="23" t="e">
        <f t="shared" si="158"/>
        <v>#DIV/0!</v>
      </c>
      <c r="CL73" s="65" t="e">
        <f t="shared" si="159"/>
        <v>#DIV/0!</v>
      </c>
      <c r="CM73" s="44">
        <v>32229</v>
      </c>
      <c r="CN73" s="11">
        <v>178</v>
      </c>
      <c r="CO73" s="11">
        <v>503</v>
      </c>
      <c r="CP73" s="11">
        <v>398</v>
      </c>
      <c r="CQ73" s="11">
        <v>200</v>
      </c>
      <c r="CR73" s="11">
        <v>114</v>
      </c>
      <c r="CS73" s="23">
        <f t="shared" si="142"/>
        <v>0.12778176597272076</v>
      </c>
      <c r="CT73" s="23">
        <f t="shared" si="74"/>
        <v>0.36109117013639624</v>
      </c>
      <c r="CU73" s="23">
        <f t="shared" si="74"/>
        <v>0.2857142857142857</v>
      </c>
      <c r="CV73" s="23">
        <f t="shared" si="74"/>
        <v>0.14357501794687724</v>
      </c>
      <c r="CW73" s="23">
        <f t="shared" si="76"/>
        <v>8.183776022972003E-2</v>
      </c>
      <c r="CX73" s="23">
        <f t="shared" si="151"/>
        <v>0.12962962962962962</v>
      </c>
      <c r="CY73" s="11">
        <v>126</v>
      </c>
      <c r="CZ73" s="23">
        <f t="shared" si="160"/>
        <v>0.22215532811559302</v>
      </c>
      <c r="DA73" s="11">
        <v>369</v>
      </c>
      <c r="DB73" s="11">
        <v>1661</v>
      </c>
      <c r="DC73" s="11">
        <v>342</v>
      </c>
      <c r="DD73" s="11">
        <v>205</v>
      </c>
      <c r="DE73" s="11">
        <v>246</v>
      </c>
      <c r="DF73" s="11">
        <v>87</v>
      </c>
      <c r="DG73" s="11">
        <v>72</v>
      </c>
      <c r="DH73" s="23">
        <f t="shared" si="143"/>
        <v>0.3592436974789916</v>
      </c>
      <c r="DI73" s="23">
        <f t="shared" si="143"/>
        <v>0.21533613445378152</v>
      </c>
      <c r="DJ73" s="23">
        <f t="shared" si="143"/>
        <v>0.25840336134453784</v>
      </c>
      <c r="DK73" s="23">
        <f t="shared" si="143"/>
        <v>9.1386554621848734E-2</v>
      </c>
      <c r="DL73" s="23">
        <f t="shared" si="143"/>
        <v>7.5630252100840331E-2</v>
      </c>
      <c r="DM73" s="23">
        <f t="shared" si="161"/>
        <v>0.65186152841280209</v>
      </c>
      <c r="DN73" s="11">
        <v>998</v>
      </c>
      <c r="DO73" s="11">
        <v>1531</v>
      </c>
      <c r="DP73" s="11">
        <v>1156</v>
      </c>
      <c r="DQ73" s="11">
        <v>105</v>
      </c>
      <c r="DR73" s="11">
        <v>251</v>
      </c>
      <c r="DS73" s="11">
        <v>132</v>
      </c>
      <c r="DT73" s="23">
        <f t="shared" si="144"/>
        <v>0.7031630170316302</v>
      </c>
      <c r="DU73" s="23">
        <f t="shared" si="144"/>
        <v>6.3868613138686137E-2</v>
      </c>
      <c r="DV73" s="23">
        <f t="shared" si="144"/>
        <v>0.152676399026764</v>
      </c>
      <c r="DW73" s="23">
        <f t="shared" si="144"/>
        <v>8.0291970802919707E-2</v>
      </c>
      <c r="DX73" s="10">
        <v>1205</v>
      </c>
      <c r="DY73" s="23">
        <f t="shared" si="162"/>
        <v>1.95048519330846E-3</v>
      </c>
      <c r="DZ73" s="20">
        <v>133</v>
      </c>
      <c r="EA73" s="20">
        <v>839</v>
      </c>
      <c r="EB73" s="23">
        <f t="shared" si="145"/>
        <v>0.1368312757201646</v>
      </c>
      <c r="EC73" s="23">
        <f t="shared" si="145"/>
        <v>0.86316872427983538</v>
      </c>
      <c r="EE73" s="45">
        <v>699</v>
      </c>
      <c r="EF73" s="16">
        <v>1910</v>
      </c>
      <c r="EG73" s="16">
        <v>162</v>
      </c>
      <c r="EH73" s="16">
        <v>257</v>
      </c>
      <c r="EI73" s="16">
        <v>500</v>
      </c>
      <c r="EJ73" s="16">
        <v>286</v>
      </c>
      <c r="EK73" s="16">
        <v>0</v>
      </c>
      <c r="EL73" s="23">
        <f t="shared" si="146"/>
        <v>0.13443983402489626</v>
      </c>
      <c r="EM73" s="23">
        <f t="shared" si="146"/>
        <v>0.21327800829875518</v>
      </c>
      <c r="EN73" s="23">
        <f t="shared" si="146"/>
        <v>0.41493775933609961</v>
      </c>
      <c r="EO73" s="23">
        <f t="shared" si="146"/>
        <v>0.23734439834024895</v>
      </c>
      <c r="EP73" s="23">
        <f t="shared" si="146"/>
        <v>0</v>
      </c>
      <c r="EQ73" s="21">
        <v>972</v>
      </c>
      <c r="ER73" s="21">
        <v>233</v>
      </c>
      <c r="ES73" s="23">
        <f t="shared" si="147"/>
        <v>0.80663900414937761</v>
      </c>
      <c r="ET73" s="23">
        <f t="shared" si="147"/>
        <v>0.19336099585062241</v>
      </c>
      <c r="EU73" s="21">
        <v>156</v>
      </c>
      <c r="EV73" s="21">
        <v>658</v>
      </c>
      <c r="EW73" s="21">
        <v>99</v>
      </c>
      <c r="EX73" s="21">
        <v>59</v>
      </c>
      <c r="EY73" s="23">
        <f t="shared" si="148"/>
        <v>0.16049382716049382</v>
      </c>
      <c r="EZ73" s="23">
        <f t="shared" si="148"/>
        <v>0.67695473251028804</v>
      </c>
      <c r="FA73" s="23">
        <f t="shared" si="148"/>
        <v>0.10185185185185185</v>
      </c>
      <c r="FB73" s="23">
        <f t="shared" si="148"/>
        <v>6.0699588477366256E-2</v>
      </c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48">
        <v>154.85998622589531</v>
      </c>
      <c r="FP73" s="48">
        <v>24.690500579116325</v>
      </c>
      <c r="FQ73" s="48">
        <v>25.521193717997061</v>
      </c>
      <c r="FR73" s="23">
        <v>0.15943757442351908</v>
      </c>
      <c r="FS73" s="49">
        <v>-3.2549149074282815E-2</v>
      </c>
      <c r="FT73" s="38">
        <v>-0.83069313888073637</v>
      </c>
      <c r="FU73" s="46">
        <v>603</v>
      </c>
      <c r="FV73" s="46">
        <v>64</v>
      </c>
      <c r="FW73" s="46">
        <v>197</v>
      </c>
      <c r="FX73" s="46">
        <v>42</v>
      </c>
      <c r="FY73" s="46">
        <v>23</v>
      </c>
      <c r="FZ73" s="46">
        <v>0</v>
      </c>
      <c r="GA73" s="23">
        <f t="shared" si="163"/>
        <v>0.64908503767491932</v>
      </c>
      <c r="GB73" s="23">
        <f t="shared" si="164"/>
        <v>6.8891280947255107E-2</v>
      </c>
      <c r="GC73" s="23">
        <f t="shared" si="165"/>
        <v>0.21205597416576966</v>
      </c>
      <c r="GD73" s="23">
        <f t="shared" si="166"/>
        <v>4.5209903121636169E-2</v>
      </c>
      <c r="GE73" s="23">
        <f t="shared" si="167"/>
        <v>2.4757804090419805E-2</v>
      </c>
      <c r="GF73" s="23">
        <f t="shared" si="168"/>
        <v>0</v>
      </c>
      <c r="GG73" s="46">
        <v>295</v>
      </c>
      <c r="GH73" s="46">
        <v>906</v>
      </c>
      <c r="GI73" s="23">
        <f t="shared" si="169"/>
        <v>0.32560706401766004</v>
      </c>
      <c r="GJ73" s="22">
        <v>267</v>
      </c>
      <c r="GK73" s="22">
        <v>481</v>
      </c>
      <c r="GL73" s="22">
        <v>224</v>
      </c>
      <c r="GM73" s="23">
        <f t="shared" si="149"/>
        <v>0.27469135802469136</v>
      </c>
      <c r="GN73" s="23">
        <f t="shared" si="149"/>
        <v>0.4948559670781893</v>
      </c>
      <c r="GO73" s="23">
        <f t="shared" si="149"/>
        <v>0.23045267489711935</v>
      </c>
    </row>
    <row r="74" spans="1:203" x14ac:dyDescent="0.25">
      <c r="A74" t="s">
        <v>337</v>
      </c>
      <c r="B74" s="13" t="s">
        <v>338</v>
      </c>
      <c r="C74" s="61">
        <v>0.49366939049999997</v>
      </c>
      <c r="D74" s="61">
        <v>315.949688525</v>
      </c>
      <c r="E74" s="14" t="s">
        <v>1095</v>
      </c>
      <c r="G74" s="41">
        <v>2211</v>
      </c>
      <c r="H74" s="23">
        <f t="shared" si="70"/>
        <v>1.7480789711080734E-3</v>
      </c>
      <c r="I74" s="14"/>
      <c r="J74" s="14"/>
      <c r="K74" s="14"/>
      <c r="L74" s="27">
        <f t="shared" si="170"/>
        <v>4478.7058759317588</v>
      </c>
      <c r="M74" s="42">
        <v>1982</v>
      </c>
      <c r="N74" s="42"/>
      <c r="O74" s="27">
        <f t="shared" si="152"/>
        <v>1982</v>
      </c>
      <c r="P74" s="23" t="e">
        <f t="shared" si="153"/>
        <v>#DIV/0!</v>
      </c>
      <c r="Q74" s="42">
        <v>971</v>
      </c>
      <c r="R74" s="42">
        <v>451</v>
      </c>
      <c r="S74" s="42">
        <v>106</v>
      </c>
      <c r="T74" s="42">
        <v>108</v>
      </c>
      <c r="U74" s="42">
        <v>575</v>
      </c>
      <c r="V74" s="23">
        <f t="shared" si="134"/>
        <v>0.4391677973767526</v>
      </c>
      <c r="W74" s="23">
        <f t="shared" si="135"/>
        <v>0.20398009950248755</v>
      </c>
      <c r="X74" s="23">
        <f t="shared" si="136"/>
        <v>4.7942107643600178E-2</v>
      </c>
      <c r="Y74" s="23">
        <f t="shared" si="136"/>
        <v>4.8846675712347354E-2</v>
      </c>
      <c r="Z74" s="23">
        <f t="shared" si="136"/>
        <v>0.26006331976481228</v>
      </c>
      <c r="AA74" s="19">
        <v>673</v>
      </c>
      <c r="AB74" s="19">
        <v>414</v>
      </c>
      <c r="AC74" s="19">
        <v>734</v>
      </c>
      <c r="AD74" s="19">
        <v>161</v>
      </c>
      <c r="AE74" s="23">
        <f t="shared" si="137"/>
        <v>0.33955600403632696</v>
      </c>
      <c r="AF74" s="23">
        <f t="shared" si="137"/>
        <v>0.20887991927346114</v>
      </c>
      <c r="AG74" s="23">
        <f t="shared" si="137"/>
        <v>0.37033299697275479</v>
      </c>
      <c r="AH74" s="23">
        <f t="shared" si="137"/>
        <v>8.1231079717457119E-2</v>
      </c>
      <c r="AI74" s="55">
        <v>778</v>
      </c>
      <c r="AJ74" s="23">
        <f t="shared" si="71"/>
        <v>1.4200008395891853E-3</v>
      </c>
      <c r="AK74" s="43"/>
      <c r="AL74" s="24">
        <f t="shared" si="154"/>
        <v>778</v>
      </c>
      <c r="AM74" s="23" t="e">
        <f t="shared" si="155"/>
        <v>#DIV/0!</v>
      </c>
      <c r="AN74" s="19">
        <v>240</v>
      </c>
      <c r="AO74" s="19">
        <v>219</v>
      </c>
      <c r="AP74" s="19">
        <v>171</v>
      </c>
      <c r="AQ74" s="19">
        <v>148</v>
      </c>
      <c r="AR74" s="23">
        <f t="shared" si="138"/>
        <v>0.30848329048843187</v>
      </c>
      <c r="AS74" s="23">
        <f t="shared" si="138"/>
        <v>0.28149100257069409</v>
      </c>
      <c r="AT74" s="23">
        <f t="shared" si="138"/>
        <v>0.21979434447300772</v>
      </c>
      <c r="AU74" s="23">
        <f t="shared" si="138"/>
        <v>0.19023136246786632</v>
      </c>
      <c r="AV74" s="19">
        <v>1938</v>
      </c>
      <c r="AW74" s="32">
        <f t="shared" si="150"/>
        <v>2.4910025706940875</v>
      </c>
      <c r="AX74" s="19">
        <v>1336</v>
      </c>
      <c r="AY74" s="19">
        <v>292</v>
      </c>
      <c r="AZ74" s="19">
        <v>46</v>
      </c>
      <c r="BA74" s="19">
        <v>9</v>
      </c>
      <c r="BB74" s="19">
        <v>75</v>
      </c>
      <c r="BC74" s="23">
        <f t="shared" si="139"/>
        <v>0.75995449374288959</v>
      </c>
      <c r="BD74" s="23">
        <f t="shared" si="139"/>
        <v>0.16609783845278725</v>
      </c>
      <c r="BE74" s="23">
        <f t="shared" si="139"/>
        <v>2.6166097838452786E-2</v>
      </c>
      <c r="BF74" s="23">
        <f t="shared" si="139"/>
        <v>5.1194539249146756E-3</v>
      </c>
      <c r="BG74" s="23">
        <f t="shared" si="139"/>
        <v>4.2662116040955635E-2</v>
      </c>
      <c r="BH74" s="19">
        <v>1441</v>
      </c>
      <c r="BI74" s="19">
        <v>219</v>
      </c>
      <c r="BJ74" s="19">
        <v>176</v>
      </c>
      <c r="BK74" s="19">
        <v>146</v>
      </c>
      <c r="BL74" s="23">
        <f t="shared" si="88"/>
        <v>0.72704339051463174</v>
      </c>
      <c r="BM74" s="23">
        <f t="shared" si="89"/>
        <v>0.11049445005045409</v>
      </c>
      <c r="BN74" s="23">
        <f t="shared" si="156"/>
        <v>8.879919273461151E-2</v>
      </c>
      <c r="BO74" s="23">
        <f t="shared" si="90"/>
        <v>7.3662966700302729E-2</v>
      </c>
      <c r="BP74" s="11"/>
      <c r="BQ74" s="23">
        <f t="shared" si="72"/>
        <v>0</v>
      </c>
      <c r="BR74" s="11"/>
      <c r="BS74" s="11"/>
      <c r="BT74" s="11"/>
      <c r="BU74" s="11"/>
      <c r="BV74" s="11"/>
      <c r="BW74" s="11"/>
      <c r="BX74" s="23" t="e">
        <f t="shared" si="140"/>
        <v>#DIV/0!</v>
      </c>
      <c r="BY74" s="23" t="e">
        <f t="shared" si="141"/>
        <v>#DIV/0!</v>
      </c>
      <c r="BZ74" s="23" t="e">
        <f t="shared" si="69"/>
        <v>#DIV/0!</v>
      </c>
      <c r="CA74" s="23" t="e">
        <f t="shared" si="69"/>
        <v>#DIV/0!</v>
      </c>
      <c r="CB74" s="23" t="e">
        <f t="shared" si="69"/>
        <v>#DIV/0!</v>
      </c>
      <c r="CC74" s="23" t="e">
        <f t="shared" si="69"/>
        <v>#DIV/0!</v>
      </c>
      <c r="CD74" s="11"/>
      <c r="CE74" s="24">
        <f t="shared" si="157"/>
        <v>0</v>
      </c>
      <c r="CF74" s="23" t="e">
        <f t="shared" si="158"/>
        <v>#DIV/0!</v>
      </c>
      <c r="CL74" s="65" t="e">
        <f t="shared" si="159"/>
        <v>#DIV/0!</v>
      </c>
      <c r="CM74" s="44">
        <v>28125</v>
      </c>
      <c r="CN74" s="11">
        <v>301</v>
      </c>
      <c r="CO74" s="11">
        <v>327</v>
      </c>
      <c r="CP74" s="11">
        <v>417</v>
      </c>
      <c r="CQ74" s="11">
        <v>83</v>
      </c>
      <c r="CR74" s="11">
        <v>12</v>
      </c>
      <c r="CS74" s="23">
        <f t="shared" si="142"/>
        <v>0.26403508771929823</v>
      </c>
      <c r="CT74" s="23">
        <f t="shared" si="74"/>
        <v>0.2868421052631579</v>
      </c>
      <c r="CU74" s="23">
        <f t="shared" si="74"/>
        <v>0.36578947368421055</v>
      </c>
      <c r="CV74" s="23">
        <f t="shared" si="74"/>
        <v>7.2807017543859653E-2</v>
      </c>
      <c r="CW74" s="23">
        <f t="shared" si="76"/>
        <v>1.0526315789473684E-2</v>
      </c>
      <c r="CX74" s="23">
        <f t="shared" si="151"/>
        <v>0.14010282776349614</v>
      </c>
      <c r="CY74" s="11">
        <v>109</v>
      </c>
      <c r="CZ74" s="23">
        <f t="shared" si="160"/>
        <v>0.38036809815950923</v>
      </c>
      <c r="DA74" s="11">
        <v>744</v>
      </c>
      <c r="DB74" s="11">
        <v>1956</v>
      </c>
      <c r="DC74" s="11">
        <v>57</v>
      </c>
      <c r="DD74" s="11">
        <v>152</v>
      </c>
      <c r="DE74" s="11">
        <v>141</v>
      </c>
      <c r="DF74" s="11">
        <v>118</v>
      </c>
      <c r="DG74" s="11">
        <v>203</v>
      </c>
      <c r="DH74" s="23">
        <f t="shared" si="143"/>
        <v>8.4947839046199708E-2</v>
      </c>
      <c r="DI74" s="23">
        <f t="shared" si="143"/>
        <v>0.22652757078986588</v>
      </c>
      <c r="DJ74" s="23">
        <f t="shared" si="143"/>
        <v>0.21013412816691504</v>
      </c>
      <c r="DK74" s="23">
        <f t="shared" si="143"/>
        <v>0.17585692995529062</v>
      </c>
      <c r="DL74" s="23">
        <f t="shared" si="143"/>
        <v>0.30253353204172878</v>
      </c>
      <c r="DM74" s="23">
        <f t="shared" si="161"/>
        <v>0.62720588235294117</v>
      </c>
      <c r="DN74" s="11">
        <v>853</v>
      </c>
      <c r="DO74" s="11">
        <v>1360</v>
      </c>
      <c r="DP74" s="11">
        <v>1177</v>
      </c>
      <c r="DQ74" s="11">
        <v>493</v>
      </c>
      <c r="DR74" s="11">
        <v>210</v>
      </c>
      <c r="DS74" s="11">
        <v>58</v>
      </c>
      <c r="DT74" s="23">
        <f t="shared" si="144"/>
        <v>0.60732714138286892</v>
      </c>
      <c r="DU74" s="23">
        <f t="shared" si="144"/>
        <v>0.25438596491228072</v>
      </c>
      <c r="DV74" s="23">
        <f t="shared" si="144"/>
        <v>0.10835913312693499</v>
      </c>
      <c r="DW74" s="23">
        <f t="shared" si="144"/>
        <v>2.9927760577915376E-2</v>
      </c>
      <c r="DX74" s="10">
        <v>938</v>
      </c>
      <c r="DY74" s="23">
        <f t="shared" si="162"/>
        <v>1.518302996948826E-3</v>
      </c>
      <c r="DZ74" s="20">
        <v>262</v>
      </c>
      <c r="EA74" s="20">
        <v>516</v>
      </c>
      <c r="EB74" s="23">
        <f t="shared" si="145"/>
        <v>0.33676092544987146</v>
      </c>
      <c r="EC74" s="23">
        <f t="shared" si="145"/>
        <v>0.66323907455012854</v>
      </c>
      <c r="EE74" s="45">
        <v>743</v>
      </c>
      <c r="EF74" s="16">
        <v>1920</v>
      </c>
      <c r="EG74" s="16">
        <v>505</v>
      </c>
      <c r="EH74" s="16">
        <v>383</v>
      </c>
      <c r="EI74" s="16">
        <v>12</v>
      </c>
      <c r="EJ74" s="16">
        <v>24</v>
      </c>
      <c r="EK74" s="16">
        <v>14</v>
      </c>
      <c r="EL74" s="23">
        <f t="shared" si="146"/>
        <v>0.53837953091684432</v>
      </c>
      <c r="EM74" s="23">
        <f t="shared" si="146"/>
        <v>0.40831556503198296</v>
      </c>
      <c r="EN74" s="23">
        <f t="shared" si="146"/>
        <v>1.279317697228145E-2</v>
      </c>
      <c r="EO74" s="23">
        <f t="shared" si="146"/>
        <v>2.5586353944562899E-2</v>
      </c>
      <c r="EP74" s="23">
        <f t="shared" si="146"/>
        <v>1.4925373134328358E-2</v>
      </c>
      <c r="EQ74" s="21">
        <v>778</v>
      </c>
      <c r="ER74" s="21">
        <v>160</v>
      </c>
      <c r="ES74" s="23">
        <f t="shared" si="147"/>
        <v>0.82942430703624737</v>
      </c>
      <c r="ET74" s="23">
        <f t="shared" si="147"/>
        <v>0.17057569296375266</v>
      </c>
      <c r="EU74" s="21">
        <v>55</v>
      </c>
      <c r="EV74" s="21">
        <v>466</v>
      </c>
      <c r="EW74" s="21">
        <v>97</v>
      </c>
      <c r="EX74" s="21">
        <v>160</v>
      </c>
      <c r="EY74" s="23">
        <f t="shared" si="148"/>
        <v>7.0694087403598976E-2</v>
      </c>
      <c r="EZ74" s="23">
        <f t="shared" si="148"/>
        <v>0.59897172236503859</v>
      </c>
      <c r="FA74" s="23">
        <f t="shared" si="148"/>
        <v>0.12467866323907455</v>
      </c>
      <c r="FB74" s="23">
        <f t="shared" si="148"/>
        <v>0.20565552699228792</v>
      </c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48">
        <v>316.99933425160697</v>
      </c>
      <c r="FP74" s="48">
        <v>25.685419838889462</v>
      </c>
      <c r="FQ74" s="48">
        <v>25.222734469755554</v>
      </c>
      <c r="FR74" s="23">
        <v>8.1026731174465405E-2</v>
      </c>
      <c r="FS74" s="49">
        <v>1.834398128754483E-2</v>
      </c>
      <c r="FT74" s="38">
        <v>0.4626853691339079</v>
      </c>
      <c r="FU74" s="46">
        <v>453</v>
      </c>
      <c r="FV74" s="46">
        <v>53</v>
      </c>
      <c r="FW74" s="46">
        <v>75</v>
      </c>
      <c r="FX74" s="46">
        <v>23</v>
      </c>
      <c r="FY74" s="46">
        <v>20</v>
      </c>
      <c r="FZ74" s="46">
        <v>5</v>
      </c>
      <c r="GA74" s="23">
        <f t="shared" si="163"/>
        <v>0.72019077901430839</v>
      </c>
      <c r="GB74" s="23">
        <f t="shared" si="164"/>
        <v>8.4260731319554846E-2</v>
      </c>
      <c r="GC74" s="23">
        <f t="shared" si="165"/>
        <v>0.1192368839427663</v>
      </c>
      <c r="GD74" s="23">
        <f t="shared" si="166"/>
        <v>3.6565977742448331E-2</v>
      </c>
      <c r="GE74" s="23">
        <f t="shared" si="167"/>
        <v>3.1796502384737677E-2</v>
      </c>
      <c r="GF74" s="23">
        <f t="shared" si="168"/>
        <v>7.9491255961844191E-3</v>
      </c>
      <c r="GG74" s="46">
        <v>123</v>
      </c>
      <c r="GH74" s="46">
        <v>609</v>
      </c>
      <c r="GI74" s="23">
        <f t="shared" si="169"/>
        <v>0.2019704433497537</v>
      </c>
      <c r="GJ74" s="22">
        <v>217</v>
      </c>
      <c r="GK74" s="22">
        <v>315</v>
      </c>
      <c r="GL74" s="22">
        <v>246</v>
      </c>
      <c r="GM74" s="23">
        <f t="shared" si="149"/>
        <v>0.27892030848329047</v>
      </c>
      <c r="GN74" s="23">
        <f t="shared" si="149"/>
        <v>0.40488431876606684</v>
      </c>
      <c r="GO74" s="23">
        <f t="shared" si="149"/>
        <v>0.31619537275064269</v>
      </c>
    </row>
    <row r="75" spans="1:203" x14ac:dyDescent="0.25">
      <c r="A75" t="s">
        <v>339</v>
      </c>
      <c r="B75" s="13" t="s">
        <v>340</v>
      </c>
      <c r="C75" s="61">
        <v>0.18931602689999999</v>
      </c>
      <c r="D75" s="61">
        <v>121.162747545</v>
      </c>
      <c r="E75" s="14" t="s">
        <v>1095</v>
      </c>
      <c r="G75" s="41">
        <v>2353</v>
      </c>
      <c r="H75" s="23">
        <f t="shared" si="70"/>
        <v>1.8603481768508805E-3</v>
      </c>
      <c r="I75" s="14"/>
      <c r="J75" s="14"/>
      <c r="K75" s="14"/>
      <c r="L75" s="27">
        <f t="shared" si="170"/>
        <v>12428.952997428451</v>
      </c>
      <c r="M75" s="42">
        <v>2026</v>
      </c>
      <c r="N75" s="42"/>
      <c r="O75" s="27">
        <f t="shared" si="152"/>
        <v>2026</v>
      </c>
      <c r="P75" s="23" t="e">
        <f t="shared" si="153"/>
        <v>#DIV/0!</v>
      </c>
      <c r="Q75" s="42">
        <v>845</v>
      </c>
      <c r="R75" s="42">
        <v>687</v>
      </c>
      <c r="S75" s="42">
        <v>135</v>
      </c>
      <c r="T75" s="42">
        <v>137</v>
      </c>
      <c r="U75" s="42">
        <v>549</v>
      </c>
      <c r="V75" s="23">
        <f t="shared" si="134"/>
        <v>0.35911602209944754</v>
      </c>
      <c r="W75" s="23">
        <f t="shared" si="135"/>
        <v>0.2919677008074798</v>
      </c>
      <c r="X75" s="23">
        <f t="shared" si="136"/>
        <v>5.737356566085848E-2</v>
      </c>
      <c r="Y75" s="23">
        <f t="shared" si="136"/>
        <v>5.8223544411389716E-2</v>
      </c>
      <c r="Z75" s="23">
        <f t="shared" si="136"/>
        <v>0.23331916702082448</v>
      </c>
      <c r="AA75" s="19">
        <v>484</v>
      </c>
      <c r="AB75" s="19">
        <v>485</v>
      </c>
      <c r="AC75" s="19">
        <v>819</v>
      </c>
      <c r="AD75" s="19">
        <v>238</v>
      </c>
      <c r="AE75" s="23">
        <f t="shared" si="137"/>
        <v>0.2388943731490622</v>
      </c>
      <c r="AF75" s="23">
        <f t="shared" si="137"/>
        <v>0.23938795656465942</v>
      </c>
      <c r="AG75" s="23">
        <f t="shared" si="137"/>
        <v>0.40424481737413626</v>
      </c>
      <c r="AH75" s="23">
        <f t="shared" si="137"/>
        <v>0.11747285291214216</v>
      </c>
      <c r="AI75" s="55">
        <v>892</v>
      </c>
      <c r="AJ75" s="23">
        <f t="shared" si="71"/>
        <v>1.628072942048269E-3</v>
      </c>
      <c r="AK75" s="43"/>
      <c r="AL75" s="24">
        <f t="shared" si="154"/>
        <v>892</v>
      </c>
      <c r="AM75" s="23" t="e">
        <f t="shared" si="155"/>
        <v>#DIV/0!</v>
      </c>
      <c r="AN75" s="19">
        <v>299</v>
      </c>
      <c r="AO75" s="19">
        <v>321</v>
      </c>
      <c r="AP75" s="19">
        <v>132</v>
      </c>
      <c r="AQ75" s="19">
        <v>140</v>
      </c>
      <c r="AR75" s="23">
        <f t="shared" si="138"/>
        <v>0.33520179372197312</v>
      </c>
      <c r="AS75" s="23">
        <f t="shared" si="138"/>
        <v>0.35986547085201792</v>
      </c>
      <c r="AT75" s="23">
        <f t="shared" si="138"/>
        <v>0.14798206278026907</v>
      </c>
      <c r="AU75" s="23">
        <f t="shared" si="138"/>
        <v>0.15695067264573992</v>
      </c>
      <c r="AV75" s="19">
        <v>2014</v>
      </c>
      <c r="AW75" s="32">
        <f t="shared" si="150"/>
        <v>2.2578475336322872</v>
      </c>
      <c r="AX75" s="19">
        <v>1366</v>
      </c>
      <c r="AY75" s="19">
        <v>465</v>
      </c>
      <c r="AZ75" s="19">
        <v>15</v>
      </c>
      <c r="BA75" s="19">
        <v>60</v>
      </c>
      <c r="BB75" s="19">
        <v>5</v>
      </c>
      <c r="BC75" s="23">
        <f t="shared" si="139"/>
        <v>0.71480900052328622</v>
      </c>
      <c r="BD75" s="23">
        <f t="shared" si="139"/>
        <v>0.24332810047095763</v>
      </c>
      <c r="BE75" s="23">
        <f t="shared" si="139"/>
        <v>7.8492935635792772E-3</v>
      </c>
      <c r="BF75" s="23">
        <f t="shared" si="139"/>
        <v>3.1397174254317109E-2</v>
      </c>
      <c r="BG75" s="23">
        <f t="shared" si="139"/>
        <v>2.6164311878597592E-3</v>
      </c>
      <c r="BH75" s="19">
        <v>1410</v>
      </c>
      <c r="BI75" s="19">
        <v>289</v>
      </c>
      <c r="BJ75" s="19">
        <v>176</v>
      </c>
      <c r="BK75" s="19">
        <v>151</v>
      </c>
      <c r="BL75" s="23">
        <f t="shared" si="88"/>
        <v>0.69595261599210267</v>
      </c>
      <c r="BM75" s="23">
        <f t="shared" si="89"/>
        <v>0.14264560710760119</v>
      </c>
      <c r="BN75" s="23">
        <f t="shared" si="156"/>
        <v>8.6870681145113524E-2</v>
      </c>
      <c r="BO75" s="23">
        <f t="shared" si="90"/>
        <v>7.453109575518263E-2</v>
      </c>
      <c r="BP75" s="11"/>
      <c r="BQ75" s="23">
        <f t="shared" si="72"/>
        <v>0</v>
      </c>
      <c r="BR75" s="11"/>
      <c r="BS75" s="11"/>
      <c r="BT75" s="11"/>
      <c r="BU75" s="11"/>
      <c r="BV75" s="11"/>
      <c r="BW75" s="11"/>
      <c r="BX75" s="23" t="e">
        <f t="shared" si="140"/>
        <v>#DIV/0!</v>
      </c>
      <c r="BY75" s="23" t="e">
        <f t="shared" si="141"/>
        <v>#DIV/0!</v>
      </c>
      <c r="BZ75" s="23" t="e">
        <f t="shared" si="69"/>
        <v>#DIV/0!</v>
      </c>
      <c r="CA75" s="23" t="e">
        <f t="shared" si="69"/>
        <v>#DIV/0!</v>
      </c>
      <c r="CB75" s="23" t="e">
        <f t="shared" si="69"/>
        <v>#DIV/0!</v>
      </c>
      <c r="CC75" s="23" t="e">
        <f t="shared" si="69"/>
        <v>#DIV/0!</v>
      </c>
      <c r="CD75" s="11"/>
      <c r="CE75" s="24">
        <f t="shared" si="157"/>
        <v>0</v>
      </c>
      <c r="CF75" s="23" t="e">
        <f t="shared" si="158"/>
        <v>#DIV/0!</v>
      </c>
      <c r="CL75" s="65" t="e">
        <f t="shared" si="159"/>
        <v>#DIV/0!</v>
      </c>
      <c r="CM75" s="44">
        <v>25917</v>
      </c>
      <c r="CN75" s="11">
        <v>362</v>
      </c>
      <c r="CO75" s="11">
        <v>498</v>
      </c>
      <c r="CP75" s="11">
        <v>419</v>
      </c>
      <c r="CQ75" s="11">
        <v>115</v>
      </c>
      <c r="CR75" s="11">
        <v>45</v>
      </c>
      <c r="CS75" s="23">
        <f t="shared" si="142"/>
        <v>0.25156358582348853</v>
      </c>
      <c r="CT75" s="23">
        <f t="shared" si="74"/>
        <v>0.3460736622654621</v>
      </c>
      <c r="CU75" s="23">
        <f t="shared" si="74"/>
        <v>0.29117442668519805</v>
      </c>
      <c r="CV75" s="23">
        <f t="shared" si="74"/>
        <v>7.9916608756080615E-2</v>
      </c>
      <c r="CW75" s="23">
        <f t="shared" si="76"/>
        <v>3.1271716469770672E-2</v>
      </c>
      <c r="CX75" s="23">
        <f t="shared" si="151"/>
        <v>6.5022421524663671E-2</v>
      </c>
      <c r="CY75" s="11">
        <v>58</v>
      </c>
      <c r="CZ75" s="23">
        <f t="shared" si="160"/>
        <v>0.34359483614697123</v>
      </c>
      <c r="DA75" s="11">
        <v>692</v>
      </c>
      <c r="DB75" s="11">
        <v>2014</v>
      </c>
      <c r="DC75" s="11">
        <v>169</v>
      </c>
      <c r="DD75" s="11">
        <v>220</v>
      </c>
      <c r="DE75" s="11">
        <v>188</v>
      </c>
      <c r="DF75" s="11">
        <v>93</v>
      </c>
      <c r="DG75" s="11">
        <v>144</v>
      </c>
      <c r="DH75" s="23">
        <f t="shared" si="143"/>
        <v>0.20761670761670761</v>
      </c>
      <c r="DI75" s="23">
        <f t="shared" si="143"/>
        <v>0.27027027027027029</v>
      </c>
      <c r="DJ75" s="23">
        <f t="shared" si="143"/>
        <v>0.23095823095823095</v>
      </c>
      <c r="DK75" s="23">
        <f t="shared" si="143"/>
        <v>0.11425061425061425</v>
      </c>
      <c r="DL75" s="23">
        <f t="shared" si="143"/>
        <v>0.1769041769041769</v>
      </c>
      <c r="DM75" s="23">
        <f t="shared" si="161"/>
        <v>0.60188679245283017</v>
      </c>
      <c r="DN75" s="11">
        <v>957</v>
      </c>
      <c r="DO75" s="11">
        <v>1590</v>
      </c>
      <c r="DP75" s="11">
        <v>1272</v>
      </c>
      <c r="DQ75" s="11">
        <v>335</v>
      </c>
      <c r="DR75" s="11">
        <v>112</v>
      </c>
      <c r="DS75" s="11">
        <v>295</v>
      </c>
      <c r="DT75" s="23">
        <f t="shared" si="144"/>
        <v>0.63157894736842102</v>
      </c>
      <c r="DU75" s="23">
        <f t="shared" si="144"/>
        <v>0.1663356504468719</v>
      </c>
      <c r="DV75" s="23">
        <f t="shared" si="144"/>
        <v>5.5610724925521347E-2</v>
      </c>
      <c r="DW75" s="23">
        <f t="shared" si="144"/>
        <v>0.1464746772591857</v>
      </c>
      <c r="DX75" s="10">
        <v>1001</v>
      </c>
      <c r="DY75" s="23">
        <f t="shared" si="162"/>
        <v>1.6202785713707621E-3</v>
      </c>
      <c r="DZ75" s="20">
        <v>316</v>
      </c>
      <c r="EA75" s="20">
        <v>576</v>
      </c>
      <c r="EB75" s="23">
        <f t="shared" si="145"/>
        <v>0.35426008968609868</v>
      </c>
      <c r="EC75" s="23">
        <f t="shared" si="145"/>
        <v>0.64573991031390132</v>
      </c>
      <c r="EE75" s="45">
        <v>715</v>
      </c>
      <c r="EF75" s="16">
        <v>1910</v>
      </c>
      <c r="EG75" s="16">
        <v>470</v>
      </c>
      <c r="EH75" s="16">
        <v>375</v>
      </c>
      <c r="EI75" s="16">
        <v>22</v>
      </c>
      <c r="EJ75" s="16">
        <v>126</v>
      </c>
      <c r="EK75" s="16">
        <v>8</v>
      </c>
      <c r="EL75" s="23">
        <f t="shared" si="146"/>
        <v>0.46953046953046951</v>
      </c>
      <c r="EM75" s="23">
        <f t="shared" si="146"/>
        <v>0.37462537462537465</v>
      </c>
      <c r="EN75" s="23">
        <f t="shared" si="146"/>
        <v>2.197802197802198E-2</v>
      </c>
      <c r="EO75" s="23">
        <f t="shared" si="146"/>
        <v>0.12587412587412589</v>
      </c>
      <c r="EP75" s="23">
        <f t="shared" si="146"/>
        <v>7.992007992007992E-3</v>
      </c>
      <c r="EQ75" s="21">
        <v>892</v>
      </c>
      <c r="ER75" s="21">
        <v>109</v>
      </c>
      <c r="ES75" s="23">
        <f t="shared" si="147"/>
        <v>0.89110889110889113</v>
      </c>
      <c r="ET75" s="23">
        <f t="shared" si="147"/>
        <v>0.1088911088911089</v>
      </c>
      <c r="EU75" s="21">
        <v>113</v>
      </c>
      <c r="EV75" s="21">
        <v>461</v>
      </c>
      <c r="EW75" s="21">
        <v>167</v>
      </c>
      <c r="EX75" s="21">
        <v>151</v>
      </c>
      <c r="EY75" s="23">
        <f t="shared" si="148"/>
        <v>0.12668161434977579</v>
      </c>
      <c r="EZ75" s="23">
        <f t="shared" si="148"/>
        <v>0.51681614349775784</v>
      </c>
      <c r="FA75" s="23">
        <f t="shared" si="148"/>
        <v>0.18721973094170405</v>
      </c>
      <c r="FB75" s="23">
        <f t="shared" si="148"/>
        <v>0.16928251121076232</v>
      </c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48">
        <v>128.25743801652894</v>
      </c>
      <c r="FP75" s="48">
        <v>24.381694517838177</v>
      </c>
      <c r="FQ75" s="48">
        <v>25.807504727855761</v>
      </c>
      <c r="FR75" s="23">
        <v>0.19009965343839186</v>
      </c>
      <c r="FS75" s="49">
        <v>-5.5247891070949295E-2</v>
      </c>
      <c r="FT75" s="38">
        <v>-1.425810210017584</v>
      </c>
      <c r="FU75" s="46">
        <v>634</v>
      </c>
      <c r="FV75" s="46">
        <v>103</v>
      </c>
      <c r="FW75" s="46">
        <v>29</v>
      </c>
      <c r="FX75" s="46">
        <v>15</v>
      </c>
      <c r="FY75" s="46">
        <v>27</v>
      </c>
      <c r="FZ75" s="46">
        <v>0</v>
      </c>
      <c r="GA75" s="23">
        <f t="shared" si="163"/>
        <v>0.78465346534653468</v>
      </c>
      <c r="GB75" s="23">
        <f t="shared" si="164"/>
        <v>0.12747524752475248</v>
      </c>
      <c r="GC75" s="23">
        <f t="shared" si="165"/>
        <v>3.5891089108910888E-2</v>
      </c>
      <c r="GD75" s="23">
        <f t="shared" si="166"/>
        <v>1.8564356435643563E-2</v>
      </c>
      <c r="GE75" s="23">
        <f t="shared" si="167"/>
        <v>3.3415841584158418E-2</v>
      </c>
      <c r="GF75" s="23">
        <f t="shared" si="168"/>
        <v>0</v>
      </c>
      <c r="GG75" s="46">
        <v>142</v>
      </c>
      <c r="GH75" s="46">
        <v>781</v>
      </c>
      <c r="GI75" s="23">
        <f t="shared" si="169"/>
        <v>0.18181818181818182</v>
      </c>
      <c r="GJ75" s="22">
        <v>187</v>
      </c>
      <c r="GK75" s="22">
        <v>414</v>
      </c>
      <c r="GL75" s="22">
        <v>291</v>
      </c>
      <c r="GM75" s="23">
        <f t="shared" si="149"/>
        <v>0.20964125560538116</v>
      </c>
      <c r="GN75" s="23">
        <f t="shared" si="149"/>
        <v>0.4641255605381166</v>
      </c>
      <c r="GO75" s="23">
        <f t="shared" si="149"/>
        <v>0.32623318385650224</v>
      </c>
    </row>
    <row r="76" spans="1:203" x14ac:dyDescent="0.25">
      <c r="A76" t="s">
        <v>341</v>
      </c>
      <c r="B76" s="13" t="s">
        <v>342</v>
      </c>
      <c r="C76" s="61">
        <v>0.25393797000000001</v>
      </c>
      <c r="D76" s="61">
        <v>162.52095850000001</v>
      </c>
      <c r="E76" s="14" t="s">
        <v>1095</v>
      </c>
      <c r="G76" s="41">
        <v>2395</v>
      </c>
      <c r="H76" s="23">
        <f t="shared" si="70"/>
        <v>1.8935545616480486E-3</v>
      </c>
      <c r="I76" s="14"/>
      <c r="J76" s="14"/>
      <c r="K76" s="14"/>
      <c r="L76" s="27">
        <f t="shared" si="170"/>
        <v>9431.4371340371035</v>
      </c>
      <c r="M76" s="42">
        <v>2784</v>
      </c>
      <c r="N76" s="42"/>
      <c r="O76" s="27">
        <f t="shared" si="152"/>
        <v>2784</v>
      </c>
      <c r="P76" s="23" t="e">
        <f t="shared" si="153"/>
        <v>#DIV/0!</v>
      </c>
      <c r="Q76" s="42">
        <v>845</v>
      </c>
      <c r="R76" s="42">
        <v>670</v>
      </c>
      <c r="S76" s="42">
        <v>71</v>
      </c>
      <c r="T76" s="42">
        <v>156</v>
      </c>
      <c r="U76" s="42">
        <v>653</v>
      </c>
      <c r="V76" s="23">
        <f t="shared" si="134"/>
        <v>0.35281837160751567</v>
      </c>
      <c r="W76" s="23">
        <f t="shared" si="135"/>
        <v>0.27974947807933193</v>
      </c>
      <c r="X76" s="23">
        <f t="shared" si="136"/>
        <v>2.9645093945720249E-2</v>
      </c>
      <c r="Y76" s="23">
        <f t="shared" si="136"/>
        <v>6.5135699373695205E-2</v>
      </c>
      <c r="Z76" s="23">
        <f t="shared" si="136"/>
        <v>0.27265135699373694</v>
      </c>
      <c r="AA76" s="19">
        <v>798</v>
      </c>
      <c r="AB76" s="19">
        <v>736</v>
      </c>
      <c r="AC76" s="19">
        <v>1044</v>
      </c>
      <c r="AD76" s="19">
        <v>206</v>
      </c>
      <c r="AE76" s="23">
        <f t="shared" si="137"/>
        <v>0.28663793103448276</v>
      </c>
      <c r="AF76" s="23">
        <f t="shared" si="137"/>
        <v>0.26436781609195403</v>
      </c>
      <c r="AG76" s="23">
        <f t="shared" si="137"/>
        <v>0.375</v>
      </c>
      <c r="AH76" s="23">
        <f t="shared" si="137"/>
        <v>7.3994252873563218E-2</v>
      </c>
      <c r="AI76" s="55">
        <v>985</v>
      </c>
      <c r="AJ76" s="23">
        <f t="shared" si="71"/>
        <v>1.7978159730017321E-3</v>
      </c>
      <c r="AK76" s="43"/>
      <c r="AL76" s="24">
        <f t="shared" si="154"/>
        <v>985</v>
      </c>
      <c r="AM76" s="23" t="e">
        <f t="shared" si="155"/>
        <v>#DIV/0!</v>
      </c>
      <c r="AN76" s="19">
        <v>317</v>
      </c>
      <c r="AO76" s="19">
        <v>316</v>
      </c>
      <c r="AP76" s="19">
        <v>83</v>
      </c>
      <c r="AQ76" s="19">
        <v>269</v>
      </c>
      <c r="AR76" s="23">
        <f t="shared" si="138"/>
        <v>0.32182741116751268</v>
      </c>
      <c r="AS76" s="23">
        <f t="shared" si="138"/>
        <v>0.32081218274111672</v>
      </c>
      <c r="AT76" s="23">
        <f t="shared" si="138"/>
        <v>8.4263959390862939E-2</v>
      </c>
      <c r="AU76" s="23">
        <f t="shared" si="138"/>
        <v>0.27309644670050759</v>
      </c>
      <c r="AV76" s="19">
        <v>2779</v>
      </c>
      <c r="AW76" s="32">
        <f t="shared" si="150"/>
        <v>2.8213197969543149</v>
      </c>
      <c r="AX76" s="19">
        <v>2133</v>
      </c>
      <c r="AY76" s="19">
        <v>450</v>
      </c>
      <c r="AZ76" s="19">
        <v>24</v>
      </c>
      <c r="BA76" s="19">
        <v>0</v>
      </c>
      <c r="BB76" s="19">
        <v>40</v>
      </c>
      <c r="BC76" s="23">
        <f t="shared" si="139"/>
        <v>0.80581790706460144</v>
      </c>
      <c r="BD76" s="23">
        <f t="shared" si="139"/>
        <v>0.17000377786173027</v>
      </c>
      <c r="BE76" s="23">
        <f t="shared" si="139"/>
        <v>9.066868152625614E-3</v>
      </c>
      <c r="BF76" s="23">
        <f t="shared" si="139"/>
        <v>0</v>
      </c>
      <c r="BG76" s="23">
        <f t="shared" si="139"/>
        <v>1.5111446921042691E-2</v>
      </c>
      <c r="BH76" s="19">
        <v>2135</v>
      </c>
      <c r="BI76" s="19">
        <v>402</v>
      </c>
      <c r="BJ76" s="19">
        <v>178</v>
      </c>
      <c r="BK76" s="19">
        <v>69</v>
      </c>
      <c r="BL76" s="23">
        <f t="shared" si="88"/>
        <v>0.76688218390804597</v>
      </c>
      <c r="BM76" s="23">
        <f t="shared" si="89"/>
        <v>0.14439655172413793</v>
      </c>
      <c r="BN76" s="23">
        <f t="shared" si="156"/>
        <v>6.3936781609195401E-2</v>
      </c>
      <c r="BO76" s="23">
        <f t="shared" si="90"/>
        <v>2.4784482758620691E-2</v>
      </c>
      <c r="BP76" s="11"/>
      <c r="BQ76" s="23">
        <f t="shared" si="72"/>
        <v>0</v>
      </c>
      <c r="BR76" s="11"/>
      <c r="BS76" s="11"/>
      <c r="BT76" s="11"/>
      <c r="BU76" s="11"/>
      <c r="BV76" s="11"/>
      <c r="BW76" s="11"/>
      <c r="BX76" s="23" t="e">
        <f t="shared" si="140"/>
        <v>#DIV/0!</v>
      </c>
      <c r="BY76" s="23" t="e">
        <f t="shared" si="141"/>
        <v>#DIV/0!</v>
      </c>
      <c r="BZ76" s="23" t="e">
        <f t="shared" si="69"/>
        <v>#DIV/0!</v>
      </c>
      <c r="CA76" s="23" t="e">
        <f t="shared" si="69"/>
        <v>#DIV/0!</v>
      </c>
      <c r="CB76" s="23" t="e">
        <f t="shared" si="69"/>
        <v>#DIV/0!</v>
      </c>
      <c r="CC76" s="23" t="e">
        <f t="shared" si="69"/>
        <v>#DIV/0!</v>
      </c>
      <c r="CD76" s="11"/>
      <c r="CE76" s="24">
        <f t="shared" si="157"/>
        <v>0</v>
      </c>
      <c r="CF76" s="23" t="e">
        <f t="shared" si="158"/>
        <v>#DIV/0!</v>
      </c>
      <c r="CL76" s="65" t="e">
        <f t="shared" si="159"/>
        <v>#DIV/0!</v>
      </c>
      <c r="CM76" s="44">
        <v>29656</v>
      </c>
      <c r="CN76" s="11">
        <v>342</v>
      </c>
      <c r="CO76" s="11">
        <v>581</v>
      </c>
      <c r="CP76" s="11">
        <v>505</v>
      </c>
      <c r="CQ76" s="11">
        <v>178</v>
      </c>
      <c r="CR76" s="11">
        <v>41</v>
      </c>
      <c r="CS76" s="23">
        <f t="shared" si="142"/>
        <v>0.20765027322404372</v>
      </c>
      <c r="CT76" s="23">
        <f t="shared" si="74"/>
        <v>0.35276259866423804</v>
      </c>
      <c r="CU76" s="23">
        <f t="shared" si="74"/>
        <v>0.30661809350333941</v>
      </c>
      <c r="CV76" s="23">
        <f t="shared" si="74"/>
        <v>0.10807528840315725</v>
      </c>
      <c r="CW76" s="23">
        <f t="shared" si="76"/>
        <v>2.4893746205221615E-2</v>
      </c>
      <c r="CX76" s="23">
        <f t="shared" si="151"/>
        <v>0.10964467005076142</v>
      </c>
      <c r="CY76" s="11">
        <v>108</v>
      </c>
      <c r="CZ76" s="23">
        <f t="shared" si="160"/>
        <v>0.32435344827586204</v>
      </c>
      <c r="DA76" s="11">
        <v>903</v>
      </c>
      <c r="DB76" s="11">
        <v>2784</v>
      </c>
      <c r="DC76" s="11">
        <v>214</v>
      </c>
      <c r="DD76" s="11">
        <v>339</v>
      </c>
      <c r="DE76" s="11">
        <v>209</v>
      </c>
      <c r="DF76" s="11">
        <v>87</v>
      </c>
      <c r="DG76" s="11">
        <v>168</v>
      </c>
      <c r="DH76" s="23">
        <f t="shared" si="143"/>
        <v>0.21042281219272368</v>
      </c>
      <c r="DI76" s="23">
        <f t="shared" si="143"/>
        <v>0.33333333333333331</v>
      </c>
      <c r="DJ76" s="23">
        <f t="shared" si="143"/>
        <v>0.2055063913470993</v>
      </c>
      <c r="DK76" s="23">
        <f t="shared" si="143"/>
        <v>8.5545722713864306E-2</v>
      </c>
      <c r="DL76" s="23">
        <f t="shared" si="143"/>
        <v>0.16519174041297935</v>
      </c>
      <c r="DM76" s="23">
        <f t="shared" si="161"/>
        <v>0.63060057197330788</v>
      </c>
      <c r="DN76" s="11">
        <v>1323</v>
      </c>
      <c r="DO76" s="11">
        <v>2098</v>
      </c>
      <c r="DP76" s="11">
        <v>1863</v>
      </c>
      <c r="DQ76" s="11">
        <v>479</v>
      </c>
      <c r="DR76" s="11">
        <v>360</v>
      </c>
      <c r="DS76" s="11">
        <v>77</v>
      </c>
      <c r="DT76" s="23">
        <f t="shared" si="144"/>
        <v>0.67038503058654197</v>
      </c>
      <c r="DU76" s="23">
        <f t="shared" si="144"/>
        <v>0.17236415976970132</v>
      </c>
      <c r="DV76" s="23">
        <f t="shared" si="144"/>
        <v>0.12954300107952502</v>
      </c>
      <c r="DW76" s="23">
        <f t="shared" si="144"/>
        <v>2.7707808564231738E-2</v>
      </c>
      <c r="DX76" s="10">
        <v>1151</v>
      </c>
      <c r="DY76" s="23">
        <f t="shared" si="162"/>
        <v>1.8630775580896575E-3</v>
      </c>
      <c r="DZ76" s="20">
        <v>360</v>
      </c>
      <c r="EA76" s="20">
        <v>625</v>
      </c>
      <c r="EB76" s="23">
        <f t="shared" si="145"/>
        <v>0.36548223350253806</v>
      </c>
      <c r="EC76" s="23">
        <f t="shared" si="145"/>
        <v>0.63451776649746194</v>
      </c>
      <c r="EE76" s="45">
        <v>723</v>
      </c>
      <c r="EF76" s="16">
        <v>1910</v>
      </c>
      <c r="EG76" s="16">
        <v>574</v>
      </c>
      <c r="EH76" s="16">
        <v>446</v>
      </c>
      <c r="EI76" s="16">
        <v>131</v>
      </c>
      <c r="EJ76" s="16">
        <v>0</v>
      </c>
      <c r="EK76" s="16">
        <v>0</v>
      </c>
      <c r="EL76" s="23">
        <f t="shared" si="146"/>
        <v>0.49869678540399653</v>
      </c>
      <c r="EM76" s="23">
        <f t="shared" si="146"/>
        <v>0.38748913987836664</v>
      </c>
      <c r="EN76" s="23">
        <f t="shared" si="146"/>
        <v>0.11381407471763684</v>
      </c>
      <c r="EO76" s="23">
        <f t="shared" si="146"/>
        <v>0</v>
      </c>
      <c r="EP76" s="23">
        <f t="shared" si="146"/>
        <v>0</v>
      </c>
      <c r="EQ76" s="21">
        <v>985</v>
      </c>
      <c r="ER76" s="21">
        <v>166</v>
      </c>
      <c r="ES76" s="23">
        <f t="shared" si="147"/>
        <v>0.85577758470894871</v>
      </c>
      <c r="ET76" s="23">
        <f t="shared" si="147"/>
        <v>0.14422241529105126</v>
      </c>
      <c r="EU76" s="21">
        <v>88</v>
      </c>
      <c r="EV76" s="21">
        <v>523</v>
      </c>
      <c r="EW76" s="21">
        <v>124</v>
      </c>
      <c r="EX76" s="21">
        <v>250</v>
      </c>
      <c r="EY76" s="23">
        <f t="shared" si="148"/>
        <v>8.9340101522842635E-2</v>
      </c>
      <c r="EZ76" s="23">
        <f t="shared" si="148"/>
        <v>0.53096446700507616</v>
      </c>
      <c r="FA76" s="23">
        <f t="shared" si="148"/>
        <v>0.12588832487309645</v>
      </c>
      <c r="FB76" s="23">
        <f t="shared" si="148"/>
        <v>0.25380710659898476</v>
      </c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48">
        <v>147.27284205693297</v>
      </c>
      <c r="FP76" s="48">
        <v>24.791175149998804</v>
      </c>
      <c r="FQ76" s="48">
        <v>27.212465615594351</v>
      </c>
      <c r="FR76" s="23">
        <v>0.16833500870727403</v>
      </c>
      <c r="FS76" s="49">
        <v>-8.8977254020231239E-2</v>
      </c>
      <c r="FT76" s="38">
        <v>-2.4212904655955469</v>
      </c>
      <c r="FU76" s="46">
        <v>651</v>
      </c>
      <c r="FV76" s="46">
        <v>104</v>
      </c>
      <c r="FW76" s="46">
        <v>98</v>
      </c>
      <c r="FX76" s="46">
        <v>50</v>
      </c>
      <c r="FY76" s="46">
        <v>57</v>
      </c>
      <c r="FZ76" s="46">
        <v>50</v>
      </c>
      <c r="GA76" s="23">
        <f t="shared" si="163"/>
        <v>0.64455445544554457</v>
      </c>
      <c r="GB76" s="23">
        <f t="shared" si="164"/>
        <v>0.10297029702970296</v>
      </c>
      <c r="GC76" s="23">
        <f t="shared" si="165"/>
        <v>9.7029702970297033E-2</v>
      </c>
      <c r="GD76" s="23">
        <f t="shared" si="166"/>
        <v>4.9504950495049507E-2</v>
      </c>
      <c r="GE76" s="23">
        <f t="shared" si="167"/>
        <v>5.6435643564356437E-2</v>
      </c>
      <c r="GF76" s="23">
        <f t="shared" si="168"/>
        <v>4.9504950495049507E-2</v>
      </c>
      <c r="GG76" s="46">
        <v>316</v>
      </c>
      <c r="GH76" s="46">
        <v>953</v>
      </c>
      <c r="GI76" s="23">
        <f t="shared" si="169"/>
        <v>0.33158447009443859</v>
      </c>
      <c r="GJ76" s="22">
        <v>238</v>
      </c>
      <c r="GK76" s="22">
        <v>371</v>
      </c>
      <c r="GL76" s="22">
        <v>376</v>
      </c>
      <c r="GM76" s="23">
        <f t="shared" si="149"/>
        <v>0.24162436548223351</v>
      </c>
      <c r="GN76" s="23">
        <f t="shared" si="149"/>
        <v>0.37664974619289338</v>
      </c>
      <c r="GO76" s="23">
        <f t="shared" si="149"/>
        <v>0.38172588832487309</v>
      </c>
    </row>
    <row r="77" spans="1:203" x14ac:dyDescent="0.25">
      <c r="A77" t="s">
        <v>343</v>
      </c>
      <c r="B77" s="13" t="s">
        <v>344</v>
      </c>
      <c r="C77" s="61">
        <v>0.27198505620000002</v>
      </c>
      <c r="D77" s="61">
        <v>174.07114041</v>
      </c>
      <c r="E77" s="14" t="s">
        <v>1095</v>
      </c>
      <c r="G77" s="41">
        <v>2534</v>
      </c>
      <c r="H77" s="23">
        <f t="shared" si="70"/>
        <v>2.0034518827624867E-3</v>
      </c>
      <c r="I77" s="14"/>
      <c r="J77" s="14"/>
      <c r="K77" s="14"/>
      <c r="L77" s="27">
        <f t="shared" si="170"/>
        <v>9316.6883335555831</v>
      </c>
      <c r="M77" s="42">
        <v>2647</v>
      </c>
      <c r="N77" s="42"/>
      <c r="O77" s="27">
        <f t="shared" si="152"/>
        <v>2647</v>
      </c>
      <c r="P77" s="23" t="e">
        <f t="shared" si="153"/>
        <v>#DIV/0!</v>
      </c>
      <c r="Q77" s="42">
        <v>749</v>
      </c>
      <c r="R77" s="42">
        <v>872</v>
      </c>
      <c r="S77" s="42">
        <v>41</v>
      </c>
      <c r="T77" s="42">
        <v>188</v>
      </c>
      <c r="U77" s="42">
        <v>684</v>
      </c>
      <c r="V77" s="23">
        <f t="shared" si="134"/>
        <v>0.29558011049723759</v>
      </c>
      <c r="W77" s="23">
        <f t="shared" si="135"/>
        <v>0.34411996842936071</v>
      </c>
      <c r="X77" s="23">
        <f t="shared" si="136"/>
        <v>1.617995264404104E-2</v>
      </c>
      <c r="Y77" s="23">
        <f t="shared" si="136"/>
        <v>7.4191002367797951E-2</v>
      </c>
      <c r="Z77" s="23">
        <f t="shared" si="136"/>
        <v>0.26992896606156275</v>
      </c>
      <c r="AA77" s="19">
        <v>674</v>
      </c>
      <c r="AB77" s="19">
        <v>931</v>
      </c>
      <c r="AC77" s="19">
        <v>839</v>
      </c>
      <c r="AD77" s="19">
        <v>203</v>
      </c>
      <c r="AE77" s="23">
        <f t="shared" si="137"/>
        <v>0.25462788061956931</v>
      </c>
      <c r="AF77" s="23">
        <f t="shared" si="137"/>
        <v>0.3517189270872686</v>
      </c>
      <c r="AG77" s="23">
        <f t="shared" si="137"/>
        <v>0.31696259916887043</v>
      </c>
      <c r="AH77" s="23">
        <f t="shared" si="137"/>
        <v>7.6690593124291648E-2</v>
      </c>
      <c r="AI77" s="55">
        <v>1346</v>
      </c>
      <c r="AJ77" s="23">
        <f t="shared" si="71"/>
        <v>2.456710964122164E-3</v>
      </c>
      <c r="AK77" s="43"/>
      <c r="AL77" s="24">
        <f t="shared" si="154"/>
        <v>1346</v>
      </c>
      <c r="AM77" s="23" t="e">
        <f t="shared" si="155"/>
        <v>#DIV/0!</v>
      </c>
      <c r="AN77" s="19">
        <v>685</v>
      </c>
      <c r="AO77" s="19">
        <v>294</v>
      </c>
      <c r="AP77" s="19">
        <v>123</v>
      </c>
      <c r="AQ77" s="19">
        <v>244</v>
      </c>
      <c r="AR77" s="23">
        <f t="shared" si="138"/>
        <v>0.50891530460624068</v>
      </c>
      <c r="AS77" s="23">
        <f t="shared" si="138"/>
        <v>0.21842496285289748</v>
      </c>
      <c r="AT77" s="23">
        <f t="shared" si="138"/>
        <v>9.1381872213967305E-2</v>
      </c>
      <c r="AU77" s="23">
        <f t="shared" si="138"/>
        <v>0.1812778603268945</v>
      </c>
      <c r="AV77" s="19">
        <v>2629</v>
      </c>
      <c r="AW77" s="32">
        <f t="shared" si="150"/>
        <v>1.9531946508172362</v>
      </c>
      <c r="AX77" s="19">
        <v>2316</v>
      </c>
      <c r="AY77" s="19">
        <v>183</v>
      </c>
      <c r="AZ77" s="19">
        <v>45</v>
      </c>
      <c r="BA77" s="19">
        <v>0</v>
      </c>
      <c r="BB77" s="19">
        <v>0</v>
      </c>
      <c r="BC77" s="23">
        <f t="shared" si="139"/>
        <v>0.910377358490566</v>
      </c>
      <c r="BD77" s="23">
        <f t="shared" si="139"/>
        <v>7.1933962264150941E-2</v>
      </c>
      <c r="BE77" s="23">
        <f t="shared" si="139"/>
        <v>1.7688679245283018E-2</v>
      </c>
      <c r="BF77" s="23">
        <f t="shared" si="139"/>
        <v>0</v>
      </c>
      <c r="BG77" s="23">
        <f t="shared" si="139"/>
        <v>0</v>
      </c>
      <c r="BH77" s="19">
        <v>1785</v>
      </c>
      <c r="BI77" s="19">
        <v>292</v>
      </c>
      <c r="BJ77" s="19">
        <v>185</v>
      </c>
      <c r="BK77" s="19">
        <v>385</v>
      </c>
      <c r="BL77" s="23">
        <f t="shared" si="88"/>
        <v>0.67434831885153002</v>
      </c>
      <c r="BM77" s="23">
        <f t="shared" si="89"/>
        <v>0.11031356252361163</v>
      </c>
      <c r="BN77" s="23">
        <f t="shared" si="156"/>
        <v>6.9890442009822445E-2</v>
      </c>
      <c r="BO77" s="23">
        <f t="shared" si="90"/>
        <v>0.14544767661503588</v>
      </c>
      <c r="BP77" s="11"/>
      <c r="BQ77" s="23">
        <f t="shared" si="72"/>
        <v>0</v>
      </c>
      <c r="BR77" s="11"/>
      <c r="BS77" s="11"/>
      <c r="BT77" s="11"/>
      <c r="BU77" s="11"/>
      <c r="BV77" s="11"/>
      <c r="BW77" s="11"/>
      <c r="BX77" s="23" t="e">
        <f t="shared" si="140"/>
        <v>#DIV/0!</v>
      </c>
      <c r="BY77" s="23" t="e">
        <f t="shared" si="141"/>
        <v>#DIV/0!</v>
      </c>
      <c r="BZ77" s="23" t="e">
        <f t="shared" si="69"/>
        <v>#DIV/0!</v>
      </c>
      <c r="CA77" s="23" t="e">
        <f t="shared" si="69"/>
        <v>#DIV/0!</v>
      </c>
      <c r="CB77" s="23" t="e">
        <f t="shared" si="69"/>
        <v>#DIV/0!</v>
      </c>
      <c r="CC77" s="23" t="e">
        <f t="shared" si="69"/>
        <v>#DIV/0!</v>
      </c>
      <c r="CD77" s="11"/>
      <c r="CE77" s="24">
        <f t="shared" si="157"/>
        <v>0</v>
      </c>
      <c r="CF77" s="23" t="e">
        <f t="shared" si="158"/>
        <v>#DIV/0!</v>
      </c>
      <c r="CL77" s="65" t="e">
        <f t="shared" si="159"/>
        <v>#DIV/0!</v>
      </c>
      <c r="CM77" s="44">
        <v>19095</v>
      </c>
      <c r="CN77" s="11">
        <v>288</v>
      </c>
      <c r="CO77" s="11">
        <v>560</v>
      </c>
      <c r="CP77" s="11">
        <v>484</v>
      </c>
      <c r="CQ77" s="11">
        <v>45</v>
      </c>
      <c r="CR77" s="11">
        <v>26</v>
      </c>
      <c r="CS77" s="23">
        <f t="shared" si="142"/>
        <v>0.20527441197434071</v>
      </c>
      <c r="CT77" s="23">
        <f t="shared" si="74"/>
        <v>0.39914468995010693</v>
      </c>
      <c r="CU77" s="23">
        <f t="shared" si="74"/>
        <v>0.34497505345687812</v>
      </c>
      <c r="CV77" s="23">
        <f t="shared" si="74"/>
        <v>3.2074126870990732E-2</v>
      </c>
      <c r="CW77" s="23">
        <f t="shared" si="76"/>
        <v>1.8531717747683536E-2</v>
      </c>
      <c r="CX77" s="23">
        <f t="shared" si="151"/>
        <v>8.9153046062407128E-3</v>
      </c>
      <c r="CY77" s="11">
        <v>12</v>
      </c>
      <c r="CZ77" s="23">
        <f t="shared" si="160"/>
        <v>0.47261050245561015</v>
      </c>
      <c r="DA77" s="11">
        <v>1251</v>
      </c>
      <c r="DB77" s="11">
        <v>2647</v>
      </c>
      <c r="DC77" s="11">
        <v>290</v>
      </c>
      <c r="DD77" s="11">
        <v>251</v>
      </c>
      <c r="DE77" s="11">
        <v>187</v>
      </c>
      <c r="DF77" s="11">
        <v>68</v>
      </c>
      <c r="DG77" s="11">
        <v>138</v>
      </c>
      <c r="DH77" s="23">
        <f t="shared" si="143"/>
        <v>0.31049250535331907</v>
      </c>
      <c r="DI77" s="23">
        <f t="shared" si="143"/>
        <v>0.26873661670235544</v>
      </c>
      <c r="DJ77" s="23">
        <f t="shared" si="143"/>
        <v>0.20021413276231265</v>
      </c>
      <c r="DK77" s="23">
        <f t="shared" si="143"/>
        <v>7.2805139186295498E-2</v>
      </c>
      <c r="DL77" s="23">
        <f t="shared" si="143"/>
        <v>0.14775160599571735</v>
      </c>
      <c r="DM77" s="23">
        <f t="shared" si="161"/>
        <v>0.55338859093125303</v>
      </c>
      <c r="DN77" s="11">
        <v>1135</v>
      </c>
      <c r="DO77" s="11">
        <v>2051</v>
      </c>
      <c r="DP77" s="11">
        <v>1677</v>
      </c>
      <c r="DQ77" s="11">
        <v>607</v>
      </c>
      <c r="DR77" s="11">
        <v>177</v>
      </c>
      <c r="DS77" s="11">
        <v>168</v>
      </c>
      <c r="DT77" s="23">
        <f t="shared" si="144"/>
        <v>0.63788512742487635</v>
      </c>
      <c r="DU77" s="23">
        <f t="shared" si="144"/>
        <v>0.23088626854317232</v>
      </c>
      <c r="DV77" s="23">
        <f t="shared" si="144"/>
        <v>6.7325979459870677E-2</v>
      </c>
      <c r="DW77" s="23">
        <f t="shared" si="144"/>
        <v>6.3902624572080638E-2</v>
      </c>
      <c r="DX77" s="10">
        <v>1603</v>
      </c>
      <c r="DY77" s="23">
        <f t="shared" si="162"/>
        <v>2.5947118380692624E-3</v>
      </c>
      <c r="DZ77" s="20">
        <v>203</v>
      </c>
      <c r="EA77" s="20">
        <v>1143</v>
      </c>
      <c r="EB77" s="23">
        <f t="shared" si="145"/>
        <v>0.15081723625557206</v>
      </c>
      <c r="EC77" s="23">
        <f t="shared" si="145"/>
        <v>0.84918276374442792</v>
      </c>
      <c r="EE77" s="45">
        <v>858</v>
      </c>
      <c r="EF77" s="16">
        <v>1910</v>
      </c>
      <c r="EG77" s="16">
        <v>487</v>
      </c>
      <c r="EH77" s="16">
        <v>708</v>
      </c>
      <c r="EI77" s="16">
        <v>231</v>
      </c>
      <c r="EJ77" s="16">
        <v>177</v>
      </c>
      <c r="EK77" s="16">
        <v>0</v>
      </c>
      <c r="EL77" s="23">
        <f t="shared" si="146"/>
        <v>0.30380536494073612</v>
      </c>
      <c r="EM77" s="23">
        <f t="shared" si="146"/>
        <v>0.44167186525265129</v>
      </c>
      <c r="EN77" s="23">
        <f t="shared" si="146"/>
        <v>0.14410480349344978</v>
      </c>
      <c r="EO77" s="23">
        <f t="shared" si="146"/>
        <v>0.11041796631316282</v>
      </c>
      <c r="EP77" s="23">
        <f t="shared" si="146"/>
        <v>0</v>
      </c>
      <c r="EQ77" s="21">
        <v>1346</v>
      </c>
      <c r="ER77" s="21">
        <v>257</v>
      </c>
      <c r="ES77" s="23">
        <f t="shared" si="147"/>
        <v>0.83967560823456022</v>
      </c>
      <c r="ET77" s="23">
        <f t="shared" si="147"/>
        <v>0.16032439176543981</v>
      </c>
      <c r="EU77" s="21">
        <v>368</v>
      </c>
      <c r="EV77" s="21">
        <v>656</v>
      </c>
      <c r="EW77" s="21">
        <v>140</v>
      </c>
      <c r="EX77" s="21">
        <v>182</v>
      </c>
      <c r="EY77" s="23">
        <f t="shared" si="148"/>
        <v>0.27340267459138184</v>
      </c>
      <c r="EZ77" s="23">
        <f t="shared" si="148"/>
        <v>0.48736998514115898</v>
      </c>
      <c r="FA77" s="23">
        <f t="shared" si="148"/>
        <v>0.10401188707280833</v>
      </c>
      <c r="FB77" s="23">
        <f t="shared" si="148"/>
        <v>0.13521545319465081</v>
      </c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48">
        <v>182.18177226813592</v>
      </c>
      <c r="FP77" s="48">
        <v>33.24519123442748</v>
      </c>
      <c r="FQ77" s="48">
        <v>34.260204014762074</v>
      </c>
      <c r="FR77" s="23">
        <v>0.18248363060985631</v>
      </c>
      <c r="FS77" s="49">
        <v>-2.9626583072804937E-2</v>
      </c>
      <c r="FT77" s="38">
        <v>-1.0150127803345939</v>
      </c>
      <c r="FU77" s="46">
        <v>590</v>
      </c>
      <c r="FV77" s="46">
        <v>85</v>
      </c>
      <c r="FW77" s="46">
        <v>164</v>
      </c>
      <c r="FX77" s="46">
        <v>51</v>
      </c>
      <c r="FY77" s="46">
        <v>0</v>
      </c>
      <c r="FZ77" s="46">
        <v>32</v>
      </c>
      <c r="GA77" s="23">
        <f t="shared" si="163"/>
        <v>0.63991323210412143</v>
      </c>
      <c r="GB77" s="23">
        <f t="shared" si="164"/>
        <v>9.2190889370932755E-2</v>
      </c>
      <c r="GC77" s="23">
        <f t="shared" si="165"/>
        <v>0.17787418655097614</v>
      </c>
      <c r="GD77" s="23">
        <f t="shared" si="166"/>
        <v>5.5314533622559656E-2</v>
      </c>
      <c r="GE77" s="23">
        <f t="shared" si="167"/>
        <v>0</v>
      </c>
      <c r="GF77" s="23">
        <f t="shared" si="168"/>
        <v>3.4707158351409979E-2</v>
      </c>
      <c r="GG77" s="46">
        <v>374</v>
      </c>
      <c r="GH77" s="46">
        <v>922</v>
      </c>
      <c r="GI77" s="23">
        <f t="shared" si="169"/>
        <v>0.40563991323210413</v>
      </c>
      <c r="GJ77" s="22">
        <v>546</v>
      </c>
      <c r="GK77" s="22">
        <v>509</v>
      </c>
      <c r="GL77" s="22">
        <v>291</v>
      </c>
      <c r="GM77" s="23">
        <f t="shared" si="149"/>
        <v>0.40564635958395245</v>
      </c>
      <c r="GN77" s="23">
        <f t="shared" si="149"/>
        <v>0.37815750371471024</v>
      </c>
      <c r="GO77" s="23">
        <f t="shared" si="149"/>
        <v>0.2161961367013373</v>
      </c>
    </row>
    <row r="78" spans="1:203" x14ac:dyDescent="0.25">
      <c r="A78" t="s">
        <v>345</v>
      </c>
      <c r="B78" s="13" t="s">
        <v>346</v>
      </c>
      <c r="C78" s="61">
        <v>0.27558968579999998</v>
      </c>
      <c r="D78" s="61">
        <v>176.37811269000002</v>
      </c>
      <c r="E78" s="14" t="s">
        <v>1095</v>
      </c>
      <c r="G78" s="41">
        <v>2667</v>
      </c>
      <c r="H78" s="23">
        <f t="shared" si="70"/>
        <v>2.1086054346201861E-3</v>
      </c>
      <c r="I78" s="14"/>
      <c r="J78" s="14"/>
      <c r="K78" s="14"/>
      <c r="L78" s="27">
        <f t="shared" si="170"/>
        <v>9677.4303880715124</v>
      </c>
      <c r="M78" s="42">
        <v>2870</v>
      </c>
      <c r="N78" s="42"/>
      <c r="O78" s="27">
        <f t="shared" si="152"/>
        <v>2870</v>
      </c>
      <c r="P78" s="23" t="e">
        <f t="shared" si="153"/>
        <v>#DIV/0!</v>
      </c>
      <c r="Q78" s="42">
        <v>1006</v>
      </c>
      <c r="R78" s="42">
        <v>777</v>
      </c>
      <c r="S78" s="42">
        <v>70</v>
      </c>
      <c r="T78" s="42">
        <v>164</v>
      </c>
      <c r="U78" s="42">
        <v>650</v>
      </c>
      <c r="V78" s="23">
        <f t="shared" si="134"/>
        <v>0.37720284964379452</v>
      </c>
      <c r="W78" s="23">
        <f t="shared" si="135"/>
        <v>0.29133858267716534</v>
      </c>
      <c r="X78" s="23">
        <f t="shared" si="136"/>
        <v>2.6246719160104987E-2</v>
      </c>
      <c r="Y78" s="23">
        <f t="shared" si="136"/>
        <v>6.1492313460817398E-2</v>
      </c>
      <c r="Z78" s="23">
        <f t="shared" si="136"/>
        <v>0.24371953505811775</v>
      </c>
      <c r="AA78" s="19">
        <v>879</v>
      </c>
      <c r="AB78" s="19">
        <v>862</v>
      </c>
      <c r="AC78" s="19">
        <v>818</v>
      </c>
      <c r="AD78" s="19">
        <v>311</v>
      </c>
      <c r="AE78" s="23">
        <f t="shared" si="137"/>
        <v>0.30627177700348435</v>
      </c>
      <c r="AF78" s="23">
        <f t="shared" si="137"/>
        <v>0.30034843205574913</v>
      </c>
      <c r="AG78" s="23">
        <f t="shared" si="137"/>
        <v>0.28501742160278748</v>
      </c>
      <c r="AH78" s="23">
        <f t="shared" si="137"/>
        <v>0.10836236933797909</v>
      </c>
      <c r="AI78" s="55">
        <v>1032</v>
      </c>
      <c r="AJ78" s="23">
        <f t="shared" si="71"/>
        <v>1.8836000854190735E-3</v>
      </c>
      <c r="AK78" s="43"/>
      <c r="AL78" s="24">
        <f t="shared" si="154"/>
        <v>1032</v>
      </c>
      <c r="AM78" s="23" t="e">
        <f t="shared" si="155"/>
        <v>#DIV/0!</v>
      </c>
      <c r="AN78" s="19">
        <v>398</v>
      </c>
      <c r="AO78" s="19">
        <v>317</v>
      </c>
      <c r="AP78" s="19">
        <v>58</v>
      </c>
      <c r="AQ78" s="19">
        <v>259</v>
      </c>
      <c r="AR78" s="23">
        <f t="shared" si="138"/>
        <v>0.38565891472868219</v>
      </c>
      <c r="AS78" s="23">
        <f t="shared" si="138"/>
        <v>0.30717054263565891</v>
      </c>
      <c r="AT78" s="23">
        <f t="shared" si="138"/>
        <v>5.6201550387596902E-2</v>
      </c>
      <c r="AU78" s="23">
        <f t="shared" si="138"/>
        <v>0.25096899224806202</v>
      </c>
      <c r="AV78" s="19">
        <v>2521</v>
      </c>
      <c r="AW78" s="32">
        <f t="shared" si="150"/>
        <v>2.4428294573643412</v>
      </c>
      <c r="AX78" s="19">
        <v>1803</v>
      </c>
      <c r="AY78" s="19">
        <v>621</v>
      </c>
      <c r="AZ78" s="19">
        <v>10</v>
      </c>
      <c r="BA78" s="19">
        <v>0</v>
      </c>
      <c r="BB78" s="19">
        <v>18</v>
      </c>
      <c r="BC78" s="23">
        <f t="shared" si="139"/>
        <v>0.7353181076672104</v>
      </c>
      <c r="BD78" s="23">
        <f t="shared" si="139"/>
        <v>0.25326264274061988</v>
      </c>
      <c r="BE78" s="23">
        <f t="shared" si="139"/>
        <v>4.0783034257748773E-3</v>
      </c>
      <c r="BF78" s="23">
        <f t="shared" si="139"/>
        <v>0</v>
      </c>
      <c r="BG78" s="23">
        <f t="shared" si="139"/>
        <v>7.34094616639478E-3</v>
      </c>
      <c r="BH78" s="19">
        <v>1830</v>
      </c>
      <c r="BI78" s="19">
        <v>576</v>
      </c>
      <c r="BJ78" s="19">
        <v>428</v>
      </c>
      <c r="BK78" s="19">
        <v>36</v>
      </c>
      <c r="BL78" s="23">
        <f t="shared" si="88"/>
        <v>0.6376306620209059</v>
      </c>
      <c r="BM78" s="23">
        <f t="shared" si="89"/>
        <v>0.20069686411149826</v>
      </c>
      <c r="BN78" s="23">
        <f t="shared" si="156"/>
        <v>0.14912891986062718</v>
      </c>
      <c r="BO78" s="23">
        <f t="shared" si="90"/>
        <v>1.2543554006968641E-2</v>
      </c>
      <c r="BP78" s="11"/>
      <c r="BQ78" s="23">
        <f t="shared" si="72"/>
        <v>0</v>
      </c>
      <c r="BR78" s="11"/>
      <c r="BS78" s="11"/>
      <c r="BT78" s="11"/>
      <c r="BU78" s="11"/>
      <c r="BV78" s="11"/>
      <c r="BW78" s="11"/>
      <c r="BX78" s="23" t="e">
        <f t="shared" si="140"/>
        <v>#DIV/0!</v>
      </c>
      <c r="BY78" s="23" t="e">
        <f t="shared" si="141"/>
        <v>#DIV/0!</v>
      </c>
      <c r="BZ78" s="23" t="e">
        <f t="shared" si="69"/>
        <v>#DIV/0!</v>
      </c>
      <c r="CA78" s="23" t="e">
        <f t="shared" si="69"/>
        <v>#DIV/0!</v>
      </c>
      <c r="CB78" s="23" t="e">
        <f t="shared" si="69"/>
        <v>#DIV/0!</v>
      </c>
      <c r="CC78" s="23" t="e">
        <f t="shared" si="69"/>
        <v>#DIV/0!</v>
      </c>
      <c r="CD78" s="11"/>
      <c r="CE78" s="24">
        <f t="shared" si="157"/>
        <v>0</v>
      </c>
      <c r="CF78" s="23" t="e">
        <f t="shared" si="158"/>
        <v>#DIV/0!</v>
      </c>
      <c r="CL78" s="65" t="e">
        <f t="shared" si="159"/>
        <v>#DIV/0!</v>
      </c>
      <c r="CM78" s="44">
        <v>21908</v>
      </c>
      <c r="CN78" s="11">
        <v>519</v>
      </c>
      <c r="CO78" s="11">
        <v>398</v>
      </c>
      <c r="CP78" s="11">
        <v>397</v>
      </c>
      <c r="CQ78" s="11">
        <v>181</v>
      </c>
      <c r="CR78" s="11">
        <v>165</v>
      </c>
      <c r="CS78" s="23">
        <f t="shared" si="142"/>
        <v>0.31265060240963854</v>
      </c>
      <c r="CT78" s="23">
        <f t="shared" si="74"/>
        <v>0.2397590361445783</v>
      </c>
      <c r="CU78" s="23">
        <f t="shared" si="74"/>
        <v>0.23915662650602409</v>
      </c>
      <c r="CV78" s="23">
        <f t="shared" si="74"/>
        <v>0.10903614457831326</v>
      </c>
      <c r="CW78" s="23">
        <f t="shared" si="76"/>
        <v>9.9397590361445784E-2</v>
      </c>
      <c r="CX78" s="23">
        <f t="shared" si="151"/>
        <v>0.19864341085271317</v>
      </c>
      <c r="CY78" s="11">
        <v>205</v>
      </c>
      <c r="CZ78" s="23">
        <f t="shared" si="160"/>
        <v>0.44036697247706424</v>
      </c>
      <c r="DA78" s="11">
        <v>1200</v>
      </c>
      <c r="DB78" s="11">
        <v>2725</v>
      </c>
      <c r="DC78" s="11">
        <v>370</v>
      </c>
      <c r="DD78" s="11">
        <v>275</v>
      </c>
      <c r="DE78" s="11">
        <v>73</v>
      </c>
      <c r="DF78" s="11">
        <v>90</v>
      </c>
      <c r="DG78" s="11">
        <v>188</v>
      </c>
      <c r="DH78" s="23">
        <f t="shared" si="143"/>
        <v>0.37148594377510041</v>
      </c>
      <c r="DI78" s="23">
        <f t="shared" si="143"/>
        <v>0.27610441767068272</v>
      </c>
      <c r="DJ78" s="23">
        <f t="shared" si="143"/>
        <v>7.3293172690763048E-2</v>
      </c>
      <c r="DK78" s="23">
        <f t="shared" si="143"/>
        <v>9.036144578313253E-2</v>
      </c>
      <c r="DL78" s="23">
        <f t="shared" si="143"/>
        <v>0.18875502008032127</v>
      </c>
      <c r="DM78" s="23">
        <f t="shared" si="161"/>
        <v>0.58891566265060236</v>
      </c>
      <c r="DN78" s="11">
        <v>1222</v>
      </c>
      <c r="DO78" s="11">
        <v>2075</v>
      </c>
      <c r="DP78" s="11">
        <v>1267</v>
      </c>
      <c r="DQ78" s="11">
        <v>792</v>
      </c>
      <c r="DR78" s="11">
        <v>136</v>
      </c>
      <c r="DS78" s="11">
        <v>326</v>
      </c>
      <c r="DT78" s="23">
        <f t="shared" si="144"/>
        <v>0.50257834192780637</v>
      </c>
      <c r="DU78" s="23">
        <f t="shared" si="144"/>
        <v>0.3141610472034907</v>
      </c>
      <c r="DV78" s="23">
        <f t="shared" si="144"/>
        <v>5.3946846489488297E-2</v>
      </c>
      <c r="DW78" s="23">
        <f t="shared" si="144"/>
        <v>0.1293137643792146</v>
      </c>
      <c r="DX78" s="10">
        <v>1319</v>
      </c>
      <c r="DY78" s="23">
        <f t="shared" si="162"/>
        <v>2.1350124232148203E-3</v>
      </c>
      <c r="DZ78" s="20">
        <v>316</v>
      </c>
      <c r="EA78" s="20">
        <v>716</v>
      </c>
      <c r="EB78" s="23">
        <f t="shared" si="145"/>
        <v>0.30620155038759689</v>
      </c>
      <c r="EC78" s="23">
        <f t="shared" si="145"/>
        <v>0.69379844961240311</v>
      </c>
      <c r="EE78" s="45">
        <v>732</v>
      </c>
      <c r="EF78" s="16">
        <v>1904</v>
      </c>
      <c r="EG78" s="16">
        <v>496</v>
      </c>
      <c r="EH78" s="16">
        <v>601</v>
      </c>
      <c r="EI78" s="16">
        <v>102</v>
      </c>
      <c r="EJ78" s="16">
        <v>120</v>
      </c>
      <c r="EK78" s="16">
        <v>0</v>
      </c>
      <c r="EL78" s="23">
        <f t="shared" si="146"/>
        <v>0.37604245640636846</v>
      </c>
      <c r="EM78" s="23">
        <f t="shared" si="146"/>
        <v>0.45564821834723274</v>
      </c>
      <c r="EN78" s="23">
        <f t="shared" si="146"/>
        <v>7.7331311599696737E-2</v>
      </c>
      <c r="EO78" s="23">
        <f t="shared" si="146"/>
        <v>9.0978013646702049E-2</v>
      </c>
      <c r="EP78" s="23">
        <f t="shared" si="146"/>
        <v>0</v>
      </c>
      <c r="EQ78" s="21">
        <v>1032</v>
      </c>
      <c r="ER78" s="21">
        <v>287</v>
      </c>
      <c r="ES78" s="23">
        <f t="shared" si="147"/>
        <v>0.78241091736163759</v>
      </c>
      <c r="ET78" s="23">
        <f t="shared" si="147"/>
        <v>0.21758908263836241</v>
      </c>
      <c r="EU78" s="21">
        <v>31</v>
      </c>
      <c r="EV78" s="21">
        <v>783</v>
      </c>
      <c r="EW78" s="21">
        <v>106</v>
      </c>
      <c r="EX78" s="21">
        <v>112</v>
      </c>
      <c r="EY78" s="23">
        <f t="shared" si="148"/>
        <v>3.0038759689922482E-2</v>
      </c>
      <c r="EZ78" s="23">
        <f t="shared" si="148"/>
        <v>0.75872093023255816</v>
      </c>
      <c r="FA78" s="23">
        <f t="shared" si="148"/>
        <v>0.10271317829457365</v>
      </c>
      <c r="FB78" s="23">
        <f t="shared" si="148"/>
        <v>0.10852713178294573</v>
      </c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48">
        <v>188.1444674012856</v>
      </c>
      <c r="FP78" s="48">
        <v>35.372540470127404</v>
      </c>
      <c r="FQ78" s="48">
        <v>37.055011895991804</v>
      </c>
      <c r="FR78" s="23">
        <v>0.18800733797121319</v>
      </c>
      <c r="FS78" s="49">
        <v>-4.5404692638794979E-2</v>
      </c>
      <c r="FT78" s="38">
        <v>-1.6824714258643994</v>
      </c>
      <c r="FU78" s="46">
        <v>772</v>
      </c>
      <c r="FV78" s="46">
        <v>76</v>
      </c>
      <c r="FW78" s="46">
        <v>25</v>
      </c>
      <c r="FX78" s="46">
        <v>86</v>
      </c>
      <c r="FY78" s="46">
        <v>0</v>
      </c>
      <c r="FZ78" s="46">
        <v>37</v>
      </c>
      <c r="GA78" s="23">
        <f t="shared" si="163"/>
        <v>0.77510040160642568</v>
      </c>
      <c r="GB78" s="23">
        <f t="shared" si="164"/>
        <v>7.6305220883534142E-2</v>
      </c>
      <c r="GC78" s="23">
        <f t="shared" si="165"/>
        <v>2.5100401606425703E-2</v>
      </c>
      <c r="GD78" s="23">
        <f t="shared" si="166"/>
        <v>8.6345381526104423E-2</v>
      </c>
      <c r="GE78" s="23">
        <f t="shared" si="167"/>
        <v>0</v>
      </c>
      <c r="GF78" s="23">
        <f t="shared" si="168"/>
        <v>3.7148594377510037E-2</v>
      </c>
      <c r="GG78" s="46">
        <v>220</v>
      </c>
      <c r="GH78" s="46">
        <v>996</v>
      </c>
      <c r="GI78" s="23">
        <f t="shared" si="169"/>
        <v>0.22088353413654618</v>
      </c>
      <c r="GJ78" s="22">
        <v>364</v>
      </c>
      <c r="GK78" s="22">
        <v>342</v>
      </c>
      <c r="GL78" s="22">
        <v>326</v>
      </c>
      <c r="GM78" s="23">
        <f t="shared" si="149"/>
        <v>0.35271317829457366</v>
      </c>
      <c r="GN78" s="23">
        <f t="shared" si="149"/>
        <v>0.33139534883720928</v>
      </c>
      <c r="GO78" s="23">
        <f t="shared" si="149"/>
        <v>0.31589147286821706</v>
      </c>
    </row>
    <row r="79" spans="1:203" x14ac:dyDescent="0.25">
      <c r="A79" t="s">
        <v>347</v>
      </c>
      <c r="B79" s="13" t="s">
        <v>348</v>
      </c>
      <c r="C79" s="61">
        <v>0.19504613700000001</v>
      </c>
      <c r="D79" s="61">
        <v>124.83003285000001</v>
      </c>
      <c r="E79" s="14" t="s">
        <v>1095</v>
      </c>
      <c r="G79" s="41">
        <v>1530</v>
      </c>
      <c r="H79" s="23">
        <f t="shared" si="70"/>
        <v>1.2096611604682733E-3</v>
      </c>
      <c r="I79" s="14"/>
      <c r="J79" s="14"/>
      <c r="K79" s="14"/>
      <c r="L79" s="27">
        <f t="shared" si="170"/>
        <v>7844.2978852741899</v>
      </c>
      <c r="M79" s="42">
        <v>1395</v>
      </c>
      <c r="N79" s="42"/>
      <c r="O79" s="27">
        <f t="shared" si="152"/>
        <v>1395</v>
      </c>
      <c r="P79" s="23" t="e">
        <f t="shared" si="153"/>
        <v>#DIV/0!</v>
      </c>
      <c r="Q79" s="42">
        <v>640</v>
      </c>
      <c r="R79" s="42">
        <v>381</v>
      </c>
      <c r="S79" s="42">
        <v>28</v>
      </c>
      <c r="T79" s="42">
        <v>84</v>
      </c>
      <c r="U79" s="42">
        <v>397</v>
      </c>
      <c r="V79" s="23">
        <f t="shared" si="134"/>
        <v>0.41830065359477125</v>
      </c>
      <c r="W79" s="23">
        <f t="shared" si="135"/>
        <v>0.24901960784313726</v>
      </c>
      <c r="X79" s="23">
        <f t="shared" si="136"/>
        <v>1.8300653594771243E-2</v>
      </c>
      <c r="Y79" s="23">
        <f t="shared" si="136"/>
        <v>5.4901960784313725E-2</v>
      </c>
      <c r="Z79" s="23">
        <f t="shared" si="136"/>
        <v>0.25947712418300656</v>
      </c>
      <c r="AA79" s="19">
        <v>271</v>
      </c>
      <c r="AB79" s="19">
        <v>408</v>
      </c>
      <c r="AC79" s="19">
        <v>562</v>
      </c>
      <c r="AD79" s="19">
        <v>154</v>
      </c>
      <c r="AE79" s="23">
        <f t="shared" si="137"/>
        <v>0.19426523297491038</v>
      </c>
      <c r="AF79" s="23">
        <f t="shared" si="137"/>
        <v>0.2924731182795699</v>
      </c>
      <c r="AG79" s="23">
        <f t="shared" si="137"/>
        <v>0.40286738351254481</v>
      </c>
      <c r="AH79" s="23">
        <f t="shared" si="137"/>
        <v>0.11039426523297491</v>
      </c>
      <c r="AI79" s="55">
        <v>552</v>
      </c>
      <c r="AJ79" s="23">
        <f t="shared" si="71"/>
        <v>1.007507022433458E-3</v>
      </c>
      <c r="AK79" s="43"/>
      <c r="AL79" s="24">
        <f t="shared" si="154"/>
        <v>552</v>
      </c>
      <c r="AM79" s="23" t="e">
        <f t="shared" si="155"/>
        <v>#DIV/0!</v>
      </c>
      <c r="AN79" s="19">
        <v>186</v>
      </c>
      <c r="AO79" s="19">
        <v>192</v>
      </c>
      <c r="AP79" s="19">
        <v>43</v>
      </c>
      <c r="AQ79" s="19">
        <v>131</v>
      </c>
      <c r="AR79" s="23">
        <f t="shared" si="138"/>
        <v>0.33695652173913043</v>
      </c>
      <c r="AS79" s="23">
        <f t="shared" si="138"/>
        <v>0.34782608695652173</v>
      </c>
      <c r="AT79" s="23">
        <f t="shared" si="138"/>
        <v>7.789855072463768E-2</v>
      </c>
      <c r="AU79" s="23">
        <f t="shared" si="138"/>
        <v>0.23731884057971014</v>
      </c>
      <c r="AV79" s="19">
        <v>1365</v>
      </c>
      <c r="AW79" s="32">
        <f t="shared" si="150"/>
        <v>2.472826086956522</v>
      </c>
      <c r="AX79" s="19">
        <v>901</v>
      </c>
      <c r="AY79" s="19">
        <v>304</v>
      </c>
      <c r="AZ79" s="19">
        <v>58</v>
      </c>
      <c r="BA79" s="19">
        <v>6</v>
      </c>
      <c r="BB79" s="19">
        <v>42</v>
      </c>
      <c r="BC79" s="23">
        <f t="shared" si="139"/>
        <v>0.68726163234172388</v>
      </c>
      <c r="BD79" s="23">
        <f t="shared" si="139"/>
        <v>0.2318840579710145</v>
      </c>
      <c r="BE79" s="23">
        <f t="shared" si="139"/>
        <v>4.4241037376048821E-2</v>
      </c>
      <c r="BF79" s="23">
        <f t="shared" si="139"/>
        <v>4.5766590389016018E-3</v>
      </c>
      <c r="BG79" s="23">
        <f t="shared" si="139"/>
        <v>3.2036613272311214E-2</v>
      </c>
      <c r="BH79" s="19">
        <v>794</v>
      </c>
      <c r="BI79" s="19">
        <v>356</v>
      </c>
      <c r="BJ79" s="19">
        <v>137</v>
      </c>
      <c r="BK79" s="19">
        <v>108</v>
      </c>
      <c r="BL79" s="23">
        <f t="shared" si="88"/>
        <v>0.56917562724014337</v>
      </c>
      <c r="BM79" s="23">
        <f t="shared" si="89"/>
        <v>0.25519713261648747</v>
      </c>
      <c r="BN79" s="23">
        <f t="shared" si="156"/>
        <v>9.8207885304659501E-2</v>
      </c>
      <c r="BO79" s="23">
        <f t="shared" si="90"/>
        <v>7.7419354838709681E-2</v>
      </c>
      <c r="BP79" s="11"/>
      <c r="BQ79" s="23">
        <f t="shared" si="72"/>
        <v>0</v>
      </c>
      <c r="BR79" s="11"/>
      <c r="BS79" s="11"/>
      <c r="BT79" s="11"/>
      <c r="BU79" s="11"/>
      <c r="BV79" s="11"/>
      <c r="BW79" s="11"/>
      <c r="BX79" s="23" t="e">
        <f t="shared" si="140"/>
        <v>#DIV/0!</v>
      </c>
      <c r="BY79" s="23" t="e">
        <f t="shared" si="141"/>
        <v>#DIV/0!</v>
      </c>
      <c r="BZ79" s="23" t="e">
        <f t="shared" si="69"/>
        <v>#DIV/0!</v>
      </c>
      <c r="CA79" s="23" t="e">
        <f t="shared" si="69"/>
        <v>#DIV/0!</v>
      </c>
      <c r="CB79" s="23" t="e">
        <f t="shared" si="69"/>
        <v>#DIV/0!</v>
      </c>
      <c r="CC79" s="23" t="e">
        <f t="shared" si="69"/>
        <v>#DIV/0!</v>
      </c>
      <c r="CD79" s="11"/>
      <c r="CE79" s="24">
        <f t="shared" si="157"/>
        <v>0</v>
      </c>
      <c r="CF79" s="23" t="e">
        <f t="shared" si="158"/>
        <v>#DIV/0!</v>
      </c>
      <c r="CL79" s="65" t="e">
        <f t="shared" si="159"/>
        <v>#DIV/0!</v>
      </c>
      <c r="CM79" s="44">
        <v>38468</v>
      </c>
      <c r="CN79" s="11">
        <v>292</v>
      </c>
      <c r="CO79" s="11">
        <v>351</v>
      </c>
      <c r="CP79" s="11">
        <v>193</v>
      </c>
      <c r="CQ79" s="11">
        <v>80</v>
      </c>
      <c r="CR79" s="11">
        <v>107</v>
      </c>
      <c r="CS79" s="23">
        <f t="shared" si="142"/>
        <v>0.28543499511241449</v>
      </c>
      <c r="CT79" s="23">
        <f t="shared" si="74"/>
        <v>0.34310850439882695</v>
      </c>
      <c r="CU79" s="23">
        <f t="shared" si="74"/>
        <v>0.18866080156402737</v>
      </c>
      <c r="CV79" s="23">
        <f t="shared" si="74"/>
        <v>7.8201368523949169E-2</v>
      </c>
      <c r="CW79" s="23">
        <f t="shared" si="76"/>
        <v>0.10459433040078202</v>
      </c>
      <c r="CX79" s="23">
        <f t="shared" si="151"/>
        <v>9.7826086956521743E-2</v>
      </c>
      <c r="CY79" s="11">
        <v>54</v>
      </c>
      <c r="CZ79" s="23">
        <f t="shared" si="160"/>
        <v>0.34767025089605735</v>
      </c>
      <c r="DA79" s="11">
        <v>485</v>
      </c>
      <c r="DB79" s="11">
        <v>1395</v>
      </c>
      <c r="DC79" s="11">
        <v>246</v>
      </c>
      <c r="DD79" s="11">
        <v>134</v>
      </c>
      <c r="DE79" s="11">
        <v>91</v>
      </c>
      <c r="DF79" s="11">
        <v>60</v>
      </c>
      <c r="DG79" s="11">
        <v>133</v>
      </c>
      <c r="DH79" s="23">
        <f t="shared" si="143"/>
        <v>0.37048192771084337</v>
      </c>
      <c r="DI79" s="23">
        <f t="shared" si="143"/>
        <v>0.20180722891566266</v>
      </c>
      <c r="DJ79" s="23">
        <f t="shared" si="143"/>
        <v>0.13704819277108435</v>
      </c>
      <c r="DK79" s="23">
        <f t="shared" si="143"/>
        <v>9.036144578313253E-2</v>
      </c>
      <c r="DL79" s="23">
        <f t="shared" si="143"/>
        <v>0.2003012048192771</v>
      </c>
      <c r="DM79" s="23">
        <f t="shared" si="161"/>
        <v>0.57957446808510638</v>
      </c>
      <c r="DN79" s="11">
        <v>681</v>
      </c>
      <c r="DO79" s="11">
        <v>1175</v>
      </c>
      <c r="DP79" s="11">
        <v>1113</v>
      </c>
      <c r="DQ79" s="11">
        <v>119</v>
      </c>
      <c r="DR79" s="11">
        <v>63</v>
      </c>
      <c r="DS79" s="11">
        <v>70</v>
      </c>
      <c r="DT79" s="23">
        <f t="shared" si="144"/>
        <v>0.81538461538461537</v>
      </c>
      <c r="DU79" s="23">
        <f t="shared" si="144"/>
        <v>8.7179487179487175E-2</v>
      </c>
      <c r="DV79" s="23">
        <f t="shared" si="144"/>
        <v>4.6153846153846156E-2</v>
      </c>
      <c r="DW79" s="23">
        <f t="shared" si="144"/>
        <v>5.128205128205128E-2</v>
      </c>
      <c r="DX79" s="10">
        <v>706</v>
      </c>
      <c r="DY79" s="23">
        <f t="shared" si="162"/>
        <v>1.1427738974902678E-3</v>
      </c>
      <c r="DZ79" s="20">
        <v>240</v>
      </c>
      <c r="EA79" s="20">
        <v>312</v>
      </c>
      <c r="EB79" s="23">
        <f t="shared" si="145"/>
        <v>0.43478260869565216</v>
      </c>
      <c r="EC79" s="23">
        <f t="shared" si="145"/>
        <v>0.56521739130434778</v>
      </c>
      <c r="EE79" s="45">
        <v>831</v>
      </c>
      <c r="EF79" s="16">
        <v>1900</v>
      </c>
      <c r="EG79" s="16">
        <v>352</v>
      </c>
      <c r="EH79" s="16">
        <v>281</v>
      </c>
      <c r="EI79" s="16">
        <v>45</v>
      </c>
      <c r="EJ79" s="16">
        <v>28</v>
      </c>
      <c r="EK79" s="16">
        <v>0</v>
      </c>
      <c r="EL79" s="23">
        <f t="shared" si="146"/>
        <v>0.49858356940509913</v>
      </c>
      <c r="EM79" s="23">
        <f t="shared" si="146"/>
        <v>0.39801699716713879</v>
      </c>
      <c r="EN79" s="23">
        <f t="shared" si="146"/>
        <v>6.3739376770538245E-2</v>
      </c>
      <c r="EO79" s="23">
        <f t="shared" si="146"/>
        <v>3.9660056657223795E-2</v>
      </c>
      <c r="EP79" s="23">
        <f t="shared" si="146"/>
        <v>0</v>
      </c>
      <c r="EQ79" s="21">
        <v>552</v>
      </c>
      <c r="ER79" s="21">
        <v>154</v>
      </c>
      <c r="ES79" s="23">
        <f t="shared" si="147"/>
        <v>0.78186968838526916</v>
      </c>
      <c r="ET79" s="23">
        <f t="shared" si="147"/>
        <v>0.21813031161473087</v>
      </c>
      <c r="EU79" s="21">
        <v>35</v>
      </c>
      <c r="EV79" s="21">
        <v>318</v>
      </c>
      <c r="EW79" s="21">
        <v>104</v>
      </c>
      <c r="EX79" s="21">
        <v>95</v>
      </c>
      <c r="EY79" s="23">
        <f t="shared" si="148"/>
        <v>6.3405797101449279E-2</v>
      </c>
      <c r="EZ79" s="23">
        <f t="shared" si="148"/>
        <v>0.57608695652173914</v>
      </c>
      <c r="FA79" s="23">
        <f t="shared" si="148"/>
        <v>0.18840579710144928</v>
      </c>
      <c r="FB79" s="23">
        <f t="shared" si="148"/>
        <v>0.17210144927536231</v>
      </c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48">
        <v>127.98679981634527</v>
      </c>
      <c r="FP79" s="48">
        <v>24.723526477879226</v>
      </c>
      <c r="FQ79" s="48">
        <v>26.305438298752343</v>
      </c>
      <c r="FR79" s="23">
        <v>0.19317247179674985</v>
      </c>
      <c r="FS79" s="49">
        <v>-6.0136303486269846E-2</v>
      </c>
      <c r="FT79" s="38">
        <v>-1.5819118208731169</v>
      </c>
      <c r="FU79" s="46">
        <v>480</v>
      </c>
      <c r="FV79" s="46">
        <v>81</v>
      </c>
      <c r="FW79" s="46">
        <v>43</v>
      </c>
      <c r="FX79" s="46">
        <v>54</v>
      </c>
      <c r="FY79" s="46">
        <v>0</v>
      </c>
      <c r="FZ79" s="46">
        <v>0</v>
      </c>
      <c r="GA79" s="23">
        <f t="shared" si="163"/>
        <v>0.72948328267477203</v>
      </c>
      <c r="GB79" s="23">
        <f t="shared" si="164"/>
        <v>0.12310030395136778</v>
      </c>
      <c r="GC79" s="23">
        <f t="shared" si="165"/>
        <v>6.5349544072948323E-2</v>
      </c>
      <c r="GD79" s="23">
        <f t="shared" si="166"/>
        <v>8.2066869300911852E-2</v>
      </c>
      <c r="GE79" s="23">
        <f t="shared" si="167"/>
        <v>0</v>
      </c>
      <c r="GF79" s="23">
        <f t="shared" si="168"/>
        <v>0</v>
      </c>
      <c r="GG79" s="46">
        <v>208</v>
      </c>
      <c r="GH79" s="46">
        <v>658</v>
      </c>
      <c r="GI79" s="23">
        <f t="shared" si="169"/>
        <v>0.3161094224924012</v>
      </c>
      <c r="GJ79" s="22">
        <v>80</v>
      </c>
      <c r="GK79" s="22">
        <v>230</v>
      </c>
      <c r="GL79" s="22">
        <v>242</v>
      </c>
      <c r="GM79" s="23">
        <f t="shared" si="149"/>
        <v>0.14492753623188406</v>
      </c>
      <c r="GN79" s="23">
        <f t="shared" si="149"/>
        <v>0.41666666666666669</v>
      </c>
      <c r="GO79" s="23">
        <f t="shared" si="149"/>
        <v>0.43840579710144928</v>
      </c>
    </row>
    <row r="80" spans="1:203" x14ac:dyDescent="0.25">
      <c r="A80" t="s">
        <v>349</v>
      </c>
      <c r="B80" s="13" t="s">
        <v>350</v>
      </c>
      <c r="C80" s="61">
        <v>0.26384220720000001</v>
      </c>
      <c r="D80" s="61">
        <v>168.85969596000001</v>
      </c>
      <c r="E80" s="14" t="s">
        <v>1095</v>
      </c>
      <c r="G80" s="41">
        <v>3334</v>
      </c>
      <c r="H80" s="23">
        <f t="shared" si="70"/>
        <v>2.6359544503275966E-3</v>
      </c>
      <c r="I80" s="14"/>
      <c r="J80" s="14"/>
      <c r="K80" s="14"/>
      <c r="L80" s="27">
        <f t="shared" si="170"/>
        <v>12636.340619576198</v>
      </c>
      <c r="M80" s="42">
        <v>3342</v>
      </c>
      <c r="N80" s="42"/>
      <c r="O80" s="27">
        <f t="shared" si="152"/>
        <v>3342</v>
      </c>
      <c r="P80" s="23" t="e">
        <f t="shared" si="153"/>
        <v>#DIV/0!</v>
      </c>
      <c r="Q80" s="42">
        <v>1226</v>
      </c>
      <c r="R80" s="42">
        <v>851</v>
      </c>
      <c r="S80" s="42">
        <v>112</v>
      </c>
      <c r="T80" s="42">
        <v>211</v>
      </c>
      <c r="U80" s="42">
        <v>934</v>
      </c>
      <c r="V80" s="23">
        <f t="shared" si="134"/>
        <v>0.36772645470905818</v>
      </c>
      <c r="W80" s="23">
        <f t="shared" si="135"/>
        <v>0.25524895020995803</v>
      </c>
      <c r="X80" s="23">
        <f t="shared" si="136"/>
        <v>3.3593281343731254E-2</v>
      </c>
      <c r="Y80" s="23">
        <f t="shared" si="136"/>
        <v>6.3287342531493707E-2</v>
      </c>
      <c r="Z80" s="23">
        <f t="shared" si="136"/>
        <v>0.28014397120575885</v>
      </c>
      <c r="AA80" s="19">
        <v>751</v>
      </c>
      <c r="AB80" s="19">
        <v>1011</v>
      </c>
      <c r="AC80" s="19">
        <v>1295</v>
      </c>
      <c r="AD80" s="19">
        <v>285</v>
      </c>
      <c r="AE80" s="23">
        <f t="shared" si="137"/>
        <v>0.22471573907839618</v>
      </c>
      <c r="AF80" s="23">
        <f t="shared" si="137"/>
        <v>0.30251346499102333</v>
      </c>
      <c r="AG80" s="23">
        <f t="shared" si="137"/>
        <v>0.38749251944943147</v>
      </c>
      <c r="AH80" s="23">
        <f t="shared" si="137"/>
        <v>8.527827648114901E-2</v>
      </c>
      <c r="AI80" s="55">
        <v>1306</v>
      </c>
      <c r="AJ80" s="23">
        <f t="shared" si="71"/>
        <v>2.3837032088733627E-3</v>
      </c>
      <c r="AK80" s="43"/>
      <c r="AL80" s="24">
        <f t="shared" si="154"/>
        <v>1306</v>
      </c>
      <c r="AM80" s="23" t="e">
        <f t="shared" si="155"/>
        <v>#DIV/0!</v>
      </c>
      <c r="AN80" s="19">
        <v>340</v>
      </c>
      <c r="AO80" s="19">
        <v>401</v>
      </c>
      <c r="AP80" s="19">
        <v>303</v>
      </c>
      <c r="AQ80" s="19">
        <v>262</v>
      </c>
      <c r="AR80" s="23">
        <f t="shared" si="138"/>
        <v>0.26033690658499237</v>
      </c>
      <c r="AS80" s="23">
        <f t="shared" si="138"/>
        <v>0.30704441041347624</v>
      </c>
      <c r="AT80" s="23">
        <f t="shared" si="138"/>
        <v>0.23200612557427258</v>
      </c>
      <c r="AU80" s="23">
        <f t="shared" si="138"/>
        <v>0.20061255742725881</v>
      </c>
      <c r="AV80" s="19">
        <v>3287</v>
      </c>
      <c r="AW80" s="32">
        <f t="shared" si="150"/>
        <v>2.5168453292496173</v>
      </c>
      <c r="AX80" s="19">
        <v>2483</v>
      </c>
      <c r="AY80" s="19">
        <v>634</v>
      </c>
      <c r="AZ80" s="19">
        <v>16</v>
      </c>
      <c r="BA80" s="19">
        <v>0</v>
      </c>
      <c r="BB80" s="19">
        <v>25</v>
      </c>
      <c r="BC80" s="23">
        <f t="shared" si="139"/>
        <v>0.78625712476250786</v>
      </c>
      <c r="BD80" s="23">
        <f t="shared" si="139"/>
        <v>0.20075997466751108</v>
      </c>
      <c r="BE80" s="23">
        <f t="shared" si="139"/>
        <v>5.0664977834072198E-3</v>
      </c>
      <c r="BF80" s="23">
        <f t="shared" si="139"/>
        <v>0</v>
      </c>
      <c r="BG80" s="23">
        <f t="shared" si="139"/>
        <v>7.9164027865737813E-3</v>
      </c>
      <c r="BH80" s="19">
        <v>2497</v>
      </c>
      <c r="BI80" s="19">
        <v>397</v>
      </c>
      <c r="BJ80" s="19">
        <v>350</v>
      </c>
      <c r="BK80" s="19">
        <v>98</v>
      </c>
      <c r="BL80" s="23">
        <f t="shared" si="88"/>
        <v>0.74715739078396171</v>
      </c>
      <c r="BM80" s="23">
        <f t="shared" si="89"/>
        <v>0.11879114302812686</v>
      </c>
      <c r="BN80" s="23">
        <f t="shared" si="156"/>
        <v>0.1047277079593058</v>
      </c>
      <c r="BO80" s="23">
        <f t="shared" si="90"/>
        <v>2.9323758228605626E-2</v>
      </c>
      <c r="BP80" s="11"/>
      <c r="BQ80" s="23">
        <f t="shared" si="72"/>
        <v>0</v>
      </c>
      <c r="BR80" s="11"/>
      <c r="BS80" s="11"/>
      <c r="BT80" s="11"/>
      <c r="BU80" s="11"/>
      <c r="BV80" s="11"/>
      <c r="BW80" s="11"/>
      <c r="BX80" s="23" t="e">
        <f t="shared" si="140"/>
        <v>#DIV/0!</v>
      </c>
      <c r="BY80" s="23" t="e">
        <f t="shared" si="141"/>
        <v>#DIV/0!</v>
      </c>
      <c r="BZ80" s="23" t="e">
        <f t="shared" si="69"/>
        <v>#DIV/0!</v>
      </c>
      <c r="CA80" s="23" t="e">
        <f t="shared" si="69"/>
        <v>#DIV/0!</v>
      </c>
      <c r="CB80" s="23" t="e">
        <f t="shared" si="69"/>
        <v>#DIV/0!</v>
      </c>
      <c r="CC80" s="23" t="e">
        <f t="shared" si="69"/>
        <v>#DIV/0!</v>
      </c>
      <c r="CD80" s="11"/>
      <c r="CE80" s="24">
        <f t="shared" si="157"/>
        <v>0</v>
      </c>
      <c r="CF80" s="23" t="e">
        <f t="shared" si="158"/>
        <v>#DIV/0!</v>
      </c>
      <c r="CL80" s="65" t="e">
        <f t="shared" si="159"/>
        <v>#DIV/0!</v>
      </c>
      <c r="CM80" s="44">
        <v>42537</v>
      </c>
      <c r="CN80" s="11">
        <v>536</v>
      </c>
      <c r="CO80" s="11">
        <v>893</v>
      </c>
      <c r="CP80" s="11">
        <v>656</v>
      </c>
      <c r="CQ80" s="11">
        <v>155</v>
      </c>
      <c r="CR80" s="11">
        <v>18</v>
      </c>
      <c r="CS80" s="23">
        <f t="shared" si="142"/>
        <v>0.23737821080602303</v>
      </c>
      <c r="CT80" s="23">
        <f t="shared" si="74"/>
        <v>0.3954827280779451</v>
      </c>
      <c r="CU80" s="23">
        <f t="shared" si="74"/>
        <v>0.29052258635961026</v>
      </c>
      <c r="CV80" s="23">
        <f t="shared" si="74"/>
        <v>6.8644818423383519E-2</v>
      </c>
      <c r="CW80" s="23">
        <f t="shared" si="76"/>
        <v>7.9716563330380873E-3</v>
      </c>
      <c r="CX80" s="23">
        <f t="shared" si="151"/>
        <v>5.1301684532924961E-2</v>
      </c>
      <c r="CY80" s="11">
        <v>67</v>
      </c>
      <c r="CZ80" s="23">
        <f t="shared" si="160"/>
        <v>0.2633969118982743</v>
      </c>
      <c r="DA80" s="11">
        <v>870</v>
      </c>
      <c r="DB80" s="11">
        <v>3303</v>
      </c>
      <c r="DC80" s="11">
        <v>405</v>
      </c>
      <c r="DD80" s="11">
        <v>347</v>
      </c>
      <c r="DE80" s="11">
        <v>250</v>
      </c>
      <c r="DF80" s="11">
        <v>136</v>
      </c>
      <c r="DG80" s="11">
        <v>390</v>
      </c>
      <c r="DH80" s="23">
        <f t="shared" si="143"/>
        <v>0.2650523560209424</v>
      </c>
      <c r="DI80" s="23">
        <f t="shared" si="143"/>
        <v>0.22709424083769633</v>
      </c>
      <c r="DJ80" s="23">
        <f t="shared" si="143"/>
        <v>0.16361256544502617</v>
      </c>
      <c r="DK80" s="23">
        <f t="shared" si="143"/>
        <v>8.9005235602094238E-2</v>
      </c>
      <c r="DL80" s="23">
        <f t="shared" si="143"/>
        <v>0.25523560209424084</v>
      </c>
      <c r="DM80" s="23">
        <f t="shared" si="161"/>
        <v>0.67516879219804948</v>
      </c>
      <c r="DN80" s="11">
        <v>1800</v>
      </c>
      <c r="DO80" s="11">
        <v>2666</v>
      </c>
      <c r="DP80" s="11">
        <v>2384</v>
      </c>
      <c r="DQ80" s="11">
        <v>515</v>
      </c>
      <c r="DR80" s="11">
        <v>213</v>
      </c>
      <c r="DS80" s="11">
        <v>175</v>
      </c>
      <c r="DT80" s="23">
        <f t="shared" si="144"/>
        <v>0.72528141162153936</v>
      </c>
      <c r="DU80" s="23">
        <f t="shared" si="144"/>
        <v>0.1566778217219349</v>
      </c>
      <c r="DV80" s="23">
        <f t="shared" si="144"/>
        <v>6.4800730149072103E-2</v>
      </c>
      <c r="DW80" s="23">
        <f t="shared" si="144"/>
        <v>5.3240036507453604E-2</v>
      </c>
      <c r="DX80" s="10">
        <v>1552</v>
      </c>
      <c r="DY80" s="23">
        <f t="shared" si="162"/>
        <v>2.5121601825848381E-3</v>
      </c>
      <c r="DZ80" s="20">
        <v>596</v>
      </c>
      <c r="EA80" s="20">
        <v>710</v>
      </c>
      <c r="EB80" s="23">
        <f t="shared" si="145"/>
        <v>0.45635528330781011</v>
      </c>
      <c r="EC80" s="23">
        <f t="shared" si="145"/>
        <v>0.54364471669218994</v>
      </c>
      <c r="EE80" s="45">
        <v>784</v>
      </c>
      <c r="EF80" s="16">
        <v>1924</v>
      </c>
      <c r="EG80" s="16">
        <v>754</v>
      </c>
      <c r="EH80" s="16">
        <v>623</v>
      </c>
      <c r="EI80" s="16">
        <v>155</v>
      </c>
      <c r="EJ80" s="16">
        <v>20</v>
      </c>
      <c r="EK80" s="16">
        <v>0</v>
      </c>
      <c r="EL80" s="23">
        <f t="shared" si="146"/>
        <v>0.48582474226804123</v>
      </c>
      <c r="EM80" s="23">
        <f t="shared" si="146"/>
        <v>0.40141752577319589</v>
      </c>
      <c r="EN80" s="23">
        <f t="shared" si="146"/>
        <v>9.9871134020618563E-2</v>
      </c>
      <c r="EO80" s="23">
        <f t="shared" si="146"/>
        <v>1.2886597938144329E-2</v>
      </c>
      <c r="EP80" s="23">
        <f t="shared" si="146"/>
        <v>0</v>
      </c>
      <c r="EQ80" s="21">
        <v>1306</v>
      </c>
      <c r="ER80" s="21">
        <v>246</v>
      </c>
      <c r="ES80" s="23">
        <f t="shared" si="147"/>
        <v>0.84149484536082475</v>
      </c>
      <c r="ET80" s="23">
        <f t="shared" si="147"/>
        <v>0.15850515463917525</v>
      </c>
      <c r="EU80" s="21">
        <v>52</v>
      </c>
      <c r="EV80" s="21">
        <v>659</v>
      </c>
      <c r="EW80" s="21">
        <v>281</v>
      </c>
      <c r="EX80" s="21">
        <v>314</v>
      </c>
      <c r="EY80" s="23">
        <f t="shared" si="148"/>
        <v>3.9816232771822356E-2</v>
      </c>
      <c r="EZ80" s="23">
        <f t="shared" si="148"/>
        <v>0.50459418070444106</v>
      </c>
      <c r="FA80" s="23">
        <f t="shared" si="148"/>
        <v>0.21516079632465543</v>
      </c>
      <c r="FB80" s="23">
        <f t="shared" si="148"/>
        <v>0.24042879019908117</v>
      </c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48">
        <v>168.84499540863177</v>
      </c>
      <c r="FP80" s="48">
        <v>31.699604605999657</v>
      </c>
      <c r="FQ80" s="48">
        <v>34.117265489858838</v>
      </c>
      <c r="FR80" s="23">
        <v>0.18774382106666274</v>
      </c>
      <c r="FS80" s="49">
        <v>-7.0863266711038639E-2</v>
      </c>
      <c r="FT80" s="38">
        <v>-2.4176608838591811</v>
      </c>
      <c r="FU80" s="46">
        <v>871</v>
      </c>
      <c r="FV80" s="46">
        <v>281</v>
      </c>
      <c r="FW80" s="46">
        <v>50</v>
      </c>
      <c r="FX80" s="46">
        <v>147</v>
      </c>
      <c r="FY80" s="46">
        <v>65</v>
      </c>
      <c r="FZ80" s="46">
        <v>81</v>
      </c>
      <c r="GA80" s="23">
        <f t="shared" si="163"/>
        <v>0.58260869565217388</v>
      </c>
      <c r="GB80" s="23">
        <f t="shared" si="164"/>
        <v>0.18795986622073579</v>
      </c>
      <c r="GC80" s="23">
        <f t="shared" si="165"/>
        <v>3.3444816053511704E-2</v>
      </c>
      <c r="GD80" s="23">
        <f t="shared" si="166"/>
        <v>9.8327759197324421E-2</v>
      </c>
      <c r="GE80" s="23">
        <f t="shared" si="167"/>
        <v>4.3478260869565216E-2</v>
      </c>
      <c r="GF80" s="23">
        <f t="shared" si="168"/>
        <v>5.4180602006688963E-2</v>
      </c>
      <c r="GG80" s="46">
        <v>354</v>
      </c>
      <c r="GH80" s="46">
        <v>1430</v>
      </c>
      <c r="GI80" s="23">
        <f t="shared" si="169"/>
        <v>0.24755244755244754</v>
      </c>
      <c r="GJ80" s="22">
        <v>263</v>
      </c>
      <c r="GK80" s="22">
        <v>656</v>
      </c>
      <c r="GL80" s="22">
        <v>387</v>
      </c>
      <c r="GM80" s="23">
        <f t="shared" si="149"/>
        <v>0.20137825421133232</v>
      </c>
      <c r="GN80" s="23">
        <f t="shared" si="149"/>
        <v>0.50229709035222048</v>
      </c>
      <c r="GO80" s="23">
        <f t="shared" si="149"/>
        <v>0.29632465543644715</v>
      </c>
    </row>
    <row r="81" spans="1:197" x14ac:dyDescent="0.25">
      <c r="A81" t="s">
        <v>351</v>
      </c>
      <c r="B81" s="13" t="s">
        <v>352</v>
      </c>
      <c r="C81" s="61">
        <v>0.31777342739999997</v>
      </c>
      <c r="D81" s="61">
        <v>203.37581657000001</v>
      </c>
      <c r="E81" s="14" t="s">
        <v>1095</v>
      </c>
      <c r="G81" s="41">
        <v>2665</v>
      </c>
      <c r="H81" s="23">
        <f t="shared" si="70"/>
        <v>2.1070241782012735E-3</v>
      </c>
      <c r="I81" s="14"/>
      <c r="J81" s="14"/>
      <c r="K81" s="14"/>
      <c r="L81" s="27">
        <f t="shared" si="170"/>
        <v>8386.4784472535794</v>
      </c>
      <c r="M81" s="42">
        <v>2721</v>
      </c>
      <c r="N81" s="42"/>
      <c r="O81" s="27">
        <f t="shared" si="152"/>
        <v>2721</v>
      </c>
      <c r="P81" s="23" t="e">
        <f t="shared" si="153"/>
        <v>#DIV/0!</v>
      </c>
      <c r="Q81" s="42">
        <v>1026</v>
      </c>
      <c r="R81" s="42">
        <v>517</v>
      </c>
      <c r="S81" s="42">
        <v>95</v>
      </c>
      <c r="T81" s="42">
        <v>152</v>
      </c>
      <c r="U81" s="42">
        <v>875</v>
      </c>
      <c r="V81" s="23">
        <f t="shared" si="134"/>
        <v>0.38499061913696059</v>
      </c>
      <c r="W81" s="23">
        <f t="shared" si="135"/>
        <v>0.19399624765478424</v>
      </c>
      <c r="X81" s="23">
        <f t="shared" si="136"/>
        <v>3.5647279549718573E-2</v>
      </c>
      <c r="Y81" s="23">
        <f t="shared" si="136"/>
        <v>5.7035647279549719E-2</v>
      </c>
      <c r="Z81" s="23">
        <f t="shared" si="136"/>
        <v>0.32833020637898686</v>
      </c>
      <c r="AA81" s="19">
        <v>717</v>
      </c>
      <c r="AB81" s="19">
        <v>510</v>
      </c>
      <c r="AC81" s="19">
        <v>1160</v>
      </c>
      <c r="AD81" s="19">
        <v>334</v>
      </c>
      <c r="AE81" s="23">
        <f t="shared" si="137"/>
        <v>0.26350606394707826</v>
      </c>
      <c r="AF81" s="23">
        <f t="shared" si="137"/>
        <v>0.1874310915104741</v>
      </c>
      <c r="AG81" s="23">
        <f t="shared" si="137"/>
        <v>0.42631385520029402</v>
      </c>
      <c r="AH81" s="23">
        <f t="shared" si="137"/>
        <v>0.12274898934215361</v>
      </c>
      <c r="AI81" s="55">
        <v>1126</v>
      </c>
      <c r="AJ81" s="23">
        <f t="shared" si="71"/>
        <v>2.0551683102537567E-3</v>
      </c>
      <c r="AK81" s="43"/>
      <c r="AL81" s="24">
        <f t="shared" si="154"/>
        <v>1126</v>
      </c>
      <c r="AM81" s="23" t="e">
        <f t="shared" si="155"/>
        <v>#DIV/0!</v>
      </c>
      <c r="AN81" s="19">
        <v>434</v>
      </c>
      <c r="AO81" s="19">
        <v>359</v>
      </c>
      <c r="AP81" s="19">
        <v>167</v>
      </c>
      <c r="AQ81" s="19">
        <v>166</v>
      </c>
      <c r="AR81" s="23">
        <f t="shared" si="138"/>
        <v>0.38543516873889877</v>
      </c>
      <c r="AS81" s="23">
        <f t="shared" si="138"/>
        <v>0.31882770870337479</v>
      </c>
      <c r="AT81" s="23">
        <f t="shared" si="138"/>
        <v>0.1483126110124334</v>
      </c>
      <c r="AU81" s="23">
        <f t="shared" si="138"/>
        <v>0.14742451154529307</v>
      </c>
      <c r="AV81" s="19">
        <v>2719</v>
      </c>
      <c r="AW81" s="32">
        <f t="shared" si="150"/>
        <v>2.4147424511545292</v>
      </c>
      <c r="AX81" s="19">
        <v>1624</v>
      </c>
      <c r="AY81" s="19">
        <v>614</v>
      </c>
      <c r="AZ81" s="19">
        <v>132</v>
      </c>
      <c r="BA81" s="19">
        <v>30</v>
      </c>
      <c r="BB81" s="19">
        <v>0</v>
      </c>
      <c r="BC81" s="23">
        <f t="shared" si="139"/>
        <v>0.67666666666666664</v>
      </c>
      <c r="BD81" s="23">
        <f t="shared" si="139"/>
        <v>0.25583333333333336</v>
      </c>
      <c r="BE81" s="23">
        <f t="shared" si="139"/>
        <v>5.5E-2</v>
      </c>
      <c r="BF81" s="23">
        <f t="shared" si="139"/>
        <v>1.2500000000000001E-2</v>
      </c>
      <c r="BG81" s="23">
        <f t="shared" si="139"/>
        <v>0</v>
      </c>
      <c r="BH81" s="19">
        <v>1811</v>
      </c>
      <c r="BI81" s="19">
        <v>480</v>
      </c>
      <c r="BJ81" s="19">
        <v>331</v>
      </c>
      <c r="BK81" s="19">
        <v>99</v>
      </c>
      <c r="BL81" s="23">
        <f t="shared" si="88"/>
        <v>0.66556413083425214</v>
      </c>
      <c r="BM81" s="23">
        <f t="shared" si="89"/>
        <v>0.17640573318632854</v>
      </c>
      <c r="BN81" s="23">
        <f t="shared" si="156"/>
        <v>0.12164645350973907</v>
      </c>
      <c r="BO81" s="23">
        <f t="shared" si="90"/>
        <v>3.6383682469680267E-2</v>
      </c>
      <c r="BP81" s="11"/>
      <c r="BQ81" s="23">
        <f t="shared" si="72"/>
        <v>0</v>
      </c>
      <c r="BR81" s="11"/>
      <c r="BS81" s="11"/>
      <c r="BT81" s="11"/>
      <c r="BU81" s="11"/>
      <c r="BV81" s="11"/>
      <c r="BW81" s="11"/>
      <c r="BX81" s="23" t="e">
        <f t="shared" si="140"/>
        <v>#DIV/0!</v>
      </c>
      <c r="BY81" s="23" t="e">
        <f t="shared" si="141"/>
        <v>#DIV/0!</v>
      </c>
      <c r="BZ81" s="23" t="e">
        <f t="shared" ref="BZ81:CC144" si="171">BT81/SUM($BR81:$BW81)</f>
        <v>#DIV/0!</v>
      </c>
      <c r="CA81" s="23" t="e">
        <f t="shared" si="171"/>
        <v>#DIV/0!</v>
      </c>
      <c r="CB81" s="23" t="e">
        <f t="shared" si="171"/>
        <v>#DIV/0!</v>
      </c>
      <c r="CC81" s="23" t="e">
        <f t="shared" si="171"/>
        <v>#DIV/0!</v>
      </c>
      <c r="CD81" s="11"/>
      <c r="CE81" s="24">
        <f t="shared" si="157"/>
        <v>0</v>
      </c>
      <c r="CF81" s="23" t="e">
        <f t="shared" si="158"/>
        <v>#DIV/0!</v>
      </c>
      <c r="CL81" s="65" t="e">
        <f t="shared" si="159"/>
        <v>#DIV/0!</v>
      </c>
      <c r="CM81" s="44">
        <v>35745</v>
      </c>
      <c r="CN81" s="11">
        <v>314</v>
      </c>
      <c r="CO81" s="11">
        <v>541</v>
      </c>
      <c r="CP81" s="11">
        <v>640</v>
      </c>
      <c r="CQ81" s="11">
        <v>177</v>
      </c>
      <c r="CR81" s="11">
        <v>66</v>
      </c>
      <c r="CS81" s="23">
        <f t="shared" si="142"/>
        <v>0.1806674338319908</v>
      </c>
      <c r="CT81" s="23">
        <f t="shared" si="74"/>
        <v>0.31127733026467203</v>
      </c>
      <c r="CU81" s="23">
        <f t="shared" si="74"/>
        <v>0.36823935558112775</v>
      </c>
      <c r="CV81" s="23">
        <f t="shared" si="74"/>
        <v>0.10184119677790564</v>
      </c>
      <c r="CW81" s="23">
        <f t="shared" si="76"/>
        <v>3.7974683544303799E-2</v>
      </c>
      <c r="CX81" s="23">
        <f t="shared" si="151"/>
        <v>0.11545293072824156</v>
      </c>
      <c r="CY81" s="11">
        <v>130</v>
      </c>
      <c r="CZ81" s="23">
        <f t="shared" si="160"/>
        <v>0.14847482543182652</v>
      </c>
      <c r="DA81" s="11">
        <v>404</v>
      </c>
      <c r="DB81" s="11">
        <v>2721</v>
      </c>
      <c r="DC81" s="11">
        <v>260</v>
      </c>
      <c r="DD81" s="11">
        <v>304</v>
      </c>
      <c r="DE81" s="11">
        <v>210</v>
      </c>
      <c r="DF81" s="11">
        <v>142</v>
      </c>
      <c r="DG81" s="11">
        <v>274</v>
      </c>
      <c r="DH81" s="23">
        <f t="shared" si="143"/>
        <v>0.21848739495798319</v>
      </c>
      <c r="DI81" s="23">
        <f t="shared" si="143"/>
        <v>0.25546218487394956</v>
      </c>
      <c r="DJ81" s="23">
        <f t="shared" si="143"/>
        <v>0.17647058823529413</v>
      </c>
      <c r="DK81" s="23">
        <f t="shared" si="143"/>
        <v>0.11932773109243698</v>
      </c>
      <c r="DL81" s="23">
        <f t="shared" si="143"/>
        <v>0.23025210084033612</v>
      </c>
      <c r="DM81" s="23">
        <f t="shared" si="161"/>
        <v>0.65463414634146344</v>
      </c>
      <c r="DN81" s="11">
        <v>1342</v>
      </c>
      <c r="DO81" s="11">
        <v>2050</v>
      </c>
      <c r="DP81" s="11">
        <v>1973</v>
      </c>
      <c r="DQ81" s="11">
        <v>265</v>
      </c>
      <c r="DR81" s="11">
        <v>286</v>
      </c>
      <c r="DS81" s="11">
        <v>195</v>
      </c>
      <c r="DT81" s="23">
        <f t="shared" si="144"/>
        <v>0.72563442442074289</v>
      </c>
      <c r="DU81" s="23">
        <f t="shared" si="144"/>
        <v>9.7462302317028321E-2</v>
      </c>
      <c r="DV81" s="23">
        <f t="shared" si="144"/>
        <v>0.10518573004781169</v>
      </c>
      <c r="DW81" s="23">
        <f t="shared" si="144"/>
        <v>7.1717543214417062E-2</v>
      </c>
      <c r="DX81" s="10">
        <v>1271</v>
      </c>
      <c r="DY81" s="23">
        <f t="shared" si="162"/>
        <v>2.0573167474647741E-3</v>
      </c>
      <c r="DZ81" s="20">
        <v>500</v>
      </c>
      <c r="EA81" s="20">
        <v>626</v>
      </c>
      <c r="EB81" s="23">
        <f t="shared" si="145"/>
        <v>0.44404973357015987</v>
      </c>
      <c r="EC81" s="23">
        <f t="shared" si="145"/>
        <v>0.55595026642984013</v>
      </c>
      <c r="EE81" s="45">
        <v>730</v>
      </c>
      <c r="EF81" s="16">
        <v>1930</v>
      </c>
      <c r="EG81" s="16">
        <v>725</v>
      </c>
      <c r="EH81" s="16">
        <v>193</v>
      </c>
      <c r="EI81" s="16">
        <v>258</v>
      </c>
      <c r="EJ81" s="16">
        <v>83</v>
      </c>
      <c r="EK81" s="16">
        <v>12</v>
      </c>
      <c r="EL81" s="23">
        <f t="shared" si="146"/>
        <v>0.57041699449252559</v>
      </c>
      <c r="EM81" s="23">
        <f t="shared" si="146"/>
        <v>0.15184893784421716</v>
      </c>
      <c r="EN81" s="23">
        <f t="shared" si="146"/>
        <v>0.20298977183320221</v>
      </c>
      <c r="EO81" s="23">
        <f t="shared" si="146"/>
        <v>6.530291109362707E-2</v>
      </c>
      <c r="EP81" s="23">
        <f t="shared" si="146"/>
        <v>9.4413847364280094E-3</v>
      </c>
      <c r="EQ81" s="21">
        <v>1126</v>
      </c>
      <c r="ER81" s="21">
        <v>145</v>
      </c>
      <c r="ES81" s="23">
        <f t="shared" si="147"/>
        <v>0.88591660110149484</v>
      </c>
      <c r="ET81" s="23">
        <f t="shared" si="147"/>
        <v>0.11408339889850512</v>
      </c>
      <c r="EU81" s="21">
        <v>51</v>
      </c>
      <c r="EV81" s="21">
        <v>581</v>
      </c>
      <c r="EW81" s="21">
        <v>233</v>
      </c>
      <c r="EX81" s="21">
        <v>261</v>
      </c>
      <c r="EY81" s="23">
        <f t="shared" si="148"/>
        <v>4.5293072824156302E-2</v>
      </c>
      <c r="EZ81" s="23">
        <f t="shared" si="148"/>
        <v>0.51598579040852577</v>
      </c>
      <c r="FA81" s="23">
        <f t="shared" si="148"/>
        <v>0.20692717584369449</v>
      </c>
      <c r="FB81" s="23">
        <f t="shared" si="148"/>
        <v>0.23179396092362345</v>
      </c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48">
        <v>202.77564279155189</v>
      </c>
      <c r="FP81" s="48">
        <v>48.716909784458394</v>
      </c>
      <c r="FQ81" s="48">
        <v>51.448045088807135</v>
      </c>
      <c r="FR81" s="23">
        <v>0.24025030380270138</v>
      </c>
      <c r="FS81" s="49">
        <v>-5.308530770478035E-2</v>
      </c>
      <c r="FT81" s="38">
        <v>-2.7311353043487401</v>
      </c>
      <c r="FU81" s="46">
        <v>890</v>
      </c>
      <c r="FV81" s="46">
        <v>79</v>
      </c>
      <c r="FW81" s="46">
        <v>51</v>
      </c>
      <c r="FX81" s="46">
        <v>0</v>
      </c>
      <c r="FY81" s="46">
        <v>110</v>
      </c>
      <c r="FZ81" s="46">
        <v>60</v>
      </c>
      <c r="GA81" s="23">
        <f t="shared" si="163"/>
        <v>0.74789915966386555</v>
      </c>
      <c r="GB81" s="23">
        <f t="shared" si="164"/>
        <v>6.638655462184874E-2</v>
      </c>
      <c r="GC81" s="23">
        <f t="shared" si="165"/>
        <v>4.2857142857142858E-2</v>
      </c>
      <c r="GD81" s="23">
        <f t="shared" si="166"/>
        <v>0</v>
      </c>
      <c r="GE81" s="23">
        <f t="shared" si="167"/>
        <v>9.2436974789915971E-2</v>
      </c>
      <c r="GF81" s="23">
        <f t="shared" si="168"/>
        <v>5.0420168067226892E-2</v>
      </c>
      <c r="GG81" s="46">
        <v>212</v>
      </c>
      <c r="GH81" s="46">
        <v>1080</v>
      </c>
      <c r="GI81" s="23">
        <f t="shared" si="169"/>
        <v>0.1962962962962963</v>
      </c>
      <c r="GJ81" s="22">
        <v>78</v>
      </c>
      <c r="GK81" s="22">
        <v>611</v>
      </c>
      <c r="GL81" s="22">
        <v>437</v>
      </c>
      <c r="GM81" s="23">
        <f t="shared" si="149"/>
        <v>6.9271758436944941E-2</v>
      </c>
      <c r="GN81" s="23">
        <f t="shared" si="149"/>
        <v>0.54262877442273538</v>
      </c>
      <c r="GO81" s="23">
        <f t="shared" si="149"/>
        <v>0.38809946714031973</v>
      </c>
    </row>
    <row r="82" spans="1:197" x14ac:dyDescent="0.25">
      <c r="A82" t="s">
        <v>353</v>
      </c>
      <c r="B82" s="13" t="s">
        <v>354</v>
      </c>
      <c r="C82" s="61">
        <v>0.34333556399999998</v>
      </c>
      <c r="D82" s="61">
        <v>219.73565020000001</v>
      </c>
      <c r="E82" s="14" t="s">
        <v>1095</v>
      </c>
      <c r="G82" s="41">
        <v>2817</v>
      </c>
      <c r="H82" s="23">
        <f t="shared" si="70"/>
        <v>2.2271996660386444E-3</v>
      </c>
      <c r="I82" s="14"/>
      <c r="J82" s="14"/>
      <c r="K82" s="14"/>
      <c r="L82" s="27">
        <f t="shared" si="170"/>
        <v>8204.8010616226184</v>
      </c>
      <c r="M82" s="42">
        <v>3131</v>
      </c>
      <c r="N82" s="42"/>
      <c r="O82" s="27">
        <f t="shared" si="152"/>
        <v>3131</v>
      </c>
      <c r="P82" s="23" t="e">
        <f t="shared" si="153"/>
        <v>#DIV/0!</v>
      </c>
      <c r="Q82" s="42">
        <v>1132</v>
      </c>
      <c r="R82" s="42">
        <v>577</v>
      </c>
      <c r="S82" s="42">
        <v>93</v>
      </c>
      <c r="T82" s="42">
        <v>174</v>
      </c>
      <c r="U82" s="42">
        <v>841</v>
      </c>
      <c r="V82" s="23">
        <f t="shared" si="134"/>
        <v>0.40184593539226127</v>
      </c>
      <c r="W82" s="23">
        <f t="shared" si="135"/>
        <v>0.20482783102591409</v>
      </c>
      <c r="X82" s="23">
        <f t="shared" si="136"/>
        <v>3.301384451544196E-2</v>
      </c>
      <c r="Y82" s="23">
        <f t="shared" si="136"/>
        <v>6.1767838125665601E-2</v>
      </c>
      <c r="Z82" s="23">
        <f t="shared" si="136"/>
        <v>0.29854455094071708</v>
      </c>
      <c r="AA82" s="19">
        <v>869</v>
      </c>
      <c r="AB82" s="19">
        <v>549</v>
      </c>
      <c r="AC82" s="19">
        <v>1220</v>
      </c>
      <c r="AD82" s="19">
        <v>493</v>
      </c>
      <c r="AE82" s="23">
        <f t="shared" si="137"/>
        <v>0.27754710954966466</v>
      </c>
      <c r="AF82" s="23">
        <f t="shared" si="137"/>
        <v>0.17534334078569147</v>
      </c>
      <c r="AG82" s="23">
        <f t="shared" si="137"/>
        <v>0.38965186841264771</v>
      </c>
      <c r="AH82" s="23">
        <f t="shared" si="137"/>
        <v>0.15745768125199616</v>
      </c>
      <c r="AI82" s="55">
        <v>1298</v>
      </c>
      <c r="AJ82" s="23">
        <f t="shared" si="71"/>
        <v>2.3691016578236022E-3</v>
      </c>
      <c r="AK82" s="43"/>
      <c r="AL82" s="24">
        <f t="shared" si="154"/>
        <v>1298</v>
      </c>
      <c r="AM82" s="23" t="e">
        <f t="shared" si="155"/>
        <v>#DIV/0!</v>
      </c>
      <c r="AN82" s="19">
        <v>357</v>
      </c>
      <c r="AO82" s="19">
        <v>482</v>
      </c>
      <c r="AP82" s="19">
        <v>268</v>
      </c>
      <c r="AQ82" s="19">
        <v>191</v>
      </c>
      <c r="AR82" s="23">
        <f t="shared" si="138"/>
        <v>0.27503852080123264</v>
      </c>
      <c r="AS82" s="23">
        <f t="shared" si="138"/>
        <v>0.37134052388289679</v>
      </c>
      <c r="AT82" s="23">
        <f t="shared" si="138"/>
        <v>0.20647149460708783</v>
      </c>
      <c r="AU82" s="23">
        <f t="shared" si="138"/>
        <v>0.14714946070878274</v>
      </c>
      <c r="AV82" s="19">
        <v>3131</v>
      </c>
      <c r="AW82" s="32">
        <f t="shared" si="150"/>
        <v>2.4121725731895225</v>
      </c>
      <c r="AX82" s="19">
        <v>1984</v>
      </c>
      <c r="AY82" s="19">
        <v>540</v>
      </c>
      <c r="AZ82" s="19">
        <v>75</v>
      </c>
      <c r="BA82" s="19">
        <v>270</v>
      </c>
      <c r="BB82" s="19">
        <v>34</v>
      </c>
      <c r="BC82" s="23">
        <f t="shared" si="139"/>
        <v>0.68343093351705131</v>
      </c>
      <c r="BD82" s="23">
        <f t="shared" si="139"/>
        <v>0.18601446779193936</v>
      </c>
      <c r="BE82" s="23">
        <f t="shared" si="139"/>
        <v>2.5835342748880469E-2</v>
      </c>
      <c r="BF82" s="23">
        <f t="shared" si="139"/>
        <v>9.3007233895969682E-2</v>
      </c>
      <c r="BG82" s="23">
        <f t="shared" si="139"/>
        <v>1.1712022046159145E-2</v>
      </c>
      <c r="BH82" s="19">
        <v>2049</v>
      </c>
      <c r="BI82" s="19">
        <v>303</v>
      </c>
      <c r="BJ82" s="19">
        <v>275</v>
      </c>
      <c r="BK82" s="19">
        <v>504</v>
      </c>
      <c r="BL82" s="23">
        <f t="shared" si="88"/>
        <v>0.65442350686681572</v>
      </c>
      <c r="BM82" s="23">
        <f t="shared" si="89"/>
        <v>9.6774193548387094E-2</v>
      </c>
      <c r="BN82" s="23">
        <f t="shared" si="156"/>
        <v>8.783136378153944E-2</v>
      </c>
      <c r="BO82" s="23">
        <f t="shared" si="90"/>
        <v>0.16097093580325775</v>
      </c>
      <c r="BP82" s="11"/>
      <c r="BQ82" s="23">
        <f t="shared" si="72"/>
        <v>0</v>
      </c>
      <c r="BR82" s="11"/>
      <c r="BS82" s="11"/>
      <c r="BT82" s="11"/>
      <c r="BU82" s="11"/>
      <c r="BV82" s="11"/>
      <c r="BW82" s="11"/>
      <c r="BX82" s="23" t="e">
        <f t="shared" si="140"/>
        <v>#DIV/0!</v>
      </c>
      <c r="BY82" s="23" t="e">
        <f t="shared" si="141"/>
        <v>#DIV/0!</v>
      </c>
      <c r="BZ82" s="23" t="e">
        <f t="shared" si="171"/>
        <v>#DIV/0!</v>
      </c>
      <c r="CA82" s="23" t="e">
        <f t="shared" si="171"/>
        <v>#DIV/0!</v>
      </c>
      <c r="CB82" s="23" t="e">
        <f t="shared" si="171"/>
        <v>#DIV/0!</v>
      </c>
      <c r="CC82" s="23" t="e">
        <f t="shared" si="171"/>
        <v>#DIV/0!</v>
      </c>
      <c r="CD82" s="11"/>
      <c r="CE82" s="24">
        <f t="shared" si="157"/>
        <v>0</v>
      </c>
      <c r="CF82" s="23" t="e">
        <f t="shared" si="158"/>
        <v>#DIV/0!</v>
      </c>
      <c r="CL82" s="65" t="e">
        <f t="shared" si="159"/>
        <v>#DIV/0!</v>
      </c>
      <c r="CM82" s="44">
        <v>42606</v>
      </c>
      <c r="CN82" s="11">
        <v>391</v>
      </c>
      <c r="CO82" s="11">
        <v>549</v>
      </c>
      <c r="CP82" s="11">
        <v>638</v>
      </c>
      <c r="CQ82" s="11">
        <v>319</v>
      </c>
      <c r="CR82" s="11">
        <v>150</v>
      </c>
      <c r="CS82" s="23">
        <f t="shared" si="142"/>
        <v>0.19101123595505617</v>
      </c>
      <c r="CT82" s="23">
        <f t="shared" si="74"/>
        <v>0.26819736199316074</v>
      </c>
      <c r="CU82" s="23">
        <f t="shared" si="74"/>
        <v>0.31167562286272593</v>
      </c>
      <c r="CV82" s="23">
        <f t="shared" si="74"/>
        <v>0.15583781143136297</v>
      </c>
      <c r="CW82" s="23">
        <f t="shared" si="76"/>
        <v>7.3277967757694185E-2</v>
      </c>
      <c r="CX82" s="23">
        <f t="shared" si="151"/>
        <v>5.5469953775038522E-2</v>
      </c>
      <c r="CY82" s="11">
        <v>72</v>
      </c>
      <c r="CZ82" s="23">
        <f t="shared" si="160"/>
        <v>0.24583333333333332</v>
      </c>
      <c r="DA82" s="11">
        <v>767</v>
      </c>
      <c r="DB82" s="11">
        <v>3120</v>
      </c>
      <c r="DC82" s="11">
        <v>443</v>
      </c>
      <c r="DD82" s="11">
        <v>330</v>
      </c>
      <c r="DE82" s="11">
        <v>231</v>
      </c>
      <c r="DF82" s="11">
        <v>78</v>
      </c>
      <c r="DG82" s="11">
        <v>305</v>
      </c>
      <c r="DH82" s="23">
        <f t="shared" si="143"/>
        <v>0.31939437635183848</v>
      </c>
      <c r="DI82" s="23">
        <f t="shared" si="143"/>
        <v>0.23792357606344627</v>
      </c>
      <c r="DJ82" s="23">
        <f t="shared" si="143"/>
        <v>0.16654650324441239</v>
      </c>
      <c r="DK82" s="23">
        <f t="shared" si="143"/>
        <v>5.6236481614996392E-2</v>
      </c>
      <c r="DL82" s="23">
        <f t="shared" si="143"/>
        <v>0.2198990627253064</v>
      </c>
      <c r="DM82" s="23">
        <f t="shared" si="161"/>
        <v>0.609375</v>
      </c>
      <c r="DN82" s="11">
        <v>1482</v>
      </c>
      <c r="DO82" s="11">
        <v>2432</v>
      </c>
      <c r="DP82" s="11">
        <v>2337</v>
      </c>
      <c r="DQ82" s="11">
        <v>274</v>
      </c>
      <c r="DR82" s="11">
        <v>278</v>
      </c>
      <c r="DS82" s="11">
        <v>242</v>
      </c>
      <c r="DT82" s="23">
        <f t="shared" si="144"/>
        <v>0.74640689875439159</v>
      </c>
      <c r="DU82" s="23">
        <f t="shared" si="144"/>
        <v>8.7511977004152031E-2</v>
      </c>
      <c r="DV82" s="23">
        <f t="shared" si="144"/>
        <v>8.8789524113701696E-2</v>
      </c>
      <c r="DW82" s="23">
        <f t="shared" si="144"/>
        <v>7.7291600127754712E-2</v>
      </c>
      <c r="DX82" s="10">
        <v>1491</v>
      </c>
      <c r="DY82" s="23">
        <f t="shared" si="162"/>
        <v>2.4134219279858204E-3</v>
      </c>
      <c r="DZ82" s="20">
        <v>718</v>
      </c>
      <c r="EA82" s="20">
        <v>580</v>
      </c>
      <c r="EB82" s="23">
        <f t="shared" si="145"/>
        <v>0.55315870570107861</v>
      </c>
      <c r="EC82" s="23">
        <f t="shared" si="145"/>
        <v>0.44684129429892144</v>
      </c>
      <c r="EE82" s="45">
        <v>841</v>
      </c>
      <c r="EF82" s="16">
        <v>1924</v>
      </c>
      <c r="EG82" s="16">
        <v>947</v>
      </c>
      <c r="EH82" s="16">
        <v>390</v>
      </c>
      <c r="EI82" s="16">
        <v>124</v>
      </c>
      <c r="EJ82" s="16">
        <v>17</v>
      </c>
      <c r="EK82" s="16">
        <v>13</v>
      </c>
      <c r="EL82" s="23">
        <f t="shared" si="146"/>
        <v>0.63514419852448023</v>
      </c>
      <c r="EM82" s="23">
        <f t="shared" si="146"/>
        <v>0.26156941649899396</v>
      </c>
      <c r="EN82" s="23">
        <f t="shared" si="146"/>
        <v>8.3165660630449362E-2</v>
      </c>
      <c r="EO82" s="23">
        <f t="shared" si="146"/>
        <v>1.1401743796109993E-2</v>
      </c>
      <c r="EP82" s="23">
        <f t="shared" si="146"/>
        <v>8.7189805499664659E-3</v>
      </c>
      <c r="EQ82" s="21">
        <v>1298</v>
      </c>
      <c r="ER82" s="21">
        <v>193</v>
      </c>
      <c r="ES82" s="23">
        <f t="shared" si="147"/>
        <v>0.87055667337357479</v>
      </c>
      <c r="ET82" s="23">
        <f t="shared" si="147"/>
        <v>0.12944332662642521</v>
      </c>
      <c r="EU82" s="21">
        <v>132</v>
      </c>
      <c r="EV82" s="21">
        <v>575</v>
      </c>
      <c r="EW82" s="21">
        <v>239</v>
      </c>
      <c r="EX82" s="21">
        <v>352</v>
      </c>
      <c r="EY82" s="23">
        <f t="shared" si="148"/>
        <v>0.10169491525423729</v>
      </c>
      <c r="EZ82" s="23">
        <f t="shared" si="148"/>
        <v>0.44298921417565484</v>
      </c>
      <c r="FA82" s="23">
        <f t="shared" si="148"/>
        <v>0.18412942989214176</v>
      </c>
      <c r="FB82" s="23">
        <f t="shared" si="148"/>
        <v>0.2711864406779661</v>
      </c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48">
        <v>219.7196510560147</v>
      </c>
      <c r="FP82" s="48">
        <v>44.497760515891621</v>
      </c>
      <c r="FQ82" s="48">
        <v>48.536390236952599</v>
      </c>
      <c r="FR82" s="23">
        <v>0.20252062253888928</v>
      </c>
      <c r="FS82" s="49">
        <v>-8.3208283544461373E-2</v>
      </c>
      <c r="FT82" s="38">
        <v>-4.0386297210609783</v>
      </c>
      <c r="FU82" s="46">
        <v>1046</v>
      </c>
      <c r="FV82" s="46">
        <v>227</v>
      </c>
      <c r="FW82" s="46">
        <v>0</v>
      </c>
      <c r="FX82" s="46">
        <v>10</v>
      </c>
      <c r="FY82" s="46">
        <v>53</v>
      </c>
      <c r="FZ82" s="46">
        <v>39</v>
      </c>
      <c r="GA82" s="23">
        <f t="shared" si="163"/>
        <v>0.7607272727272727</v>
      </c>
      <c r="GB82" s="23">
        <f t="shared" si="164"/>
        <v>0.16509090909090909</v>
      </c>
      <c r="GC82" s="23">
        <f t="shared" si="165"/>
        <v>0</v>
      </c>
      <c r="GD82" s="23">
        <f t="shared" si="166"/>
        <v>7.2727272727272727E-3</v>
      </c>
      <c r="GE82" s="23">
        <f t="shared" si="167"/>
        <v>3.8545454545454542E-2</v>
      </c>
      <c r="GF82" s="23">
        <f t="shared" si="168"/>
        <v>2.8363636363636365E-2</v>
      </c>
      <c r="GG82" s="46">
        <v>171</v>
      </c>
      <c r="GH82" s="46">
        <v>1322</v>
      </c>
      <c r="GI82" s="23">
        <f t="shared" si="169"/>
        <v>0.12934947049924356</v>
      </c>
      <c r="GJ82" s="22">
        <v>78</v>
      </c>
      <c r="GK82" s="22">
        <v>621</v>
      </c>
      <c r="GL82" s="22">
        <v>599</v>
      </c>
      <c r="GM82" s="23">
        <f t="shared" si="149"/>
        <v>6.0092449922958396E-2</v>
      </c>
      <c r="GN82" s="23">
        <f t="shared" si="149"/>
        <v>0.47842835130970723</v>
      </c>
      <c r="GO82" s="23">
        <f t="shared" si="149"/>
        <v>0.46147919876733434</v>
      </c>
    </row>
    <row r="83" spans="1:197" x14ac:dyDescent="0.25">
      <c r="A83" t="s">
        <v>355</v>
      </c>
      <c r="B83" s="13" t="s">
        <v>356</v>
      </c>
      <c r="C83" s="61">
        <v>0.17554615649999999</v>
      </c>
      <c r="D83" s="61">
        <v>112.34999482500001</v>
      </c>
      <c r="E83" s="14" t="s">
        <v>1095</v>
      </c>
      <c r="G83" s="41">
        <v>2269</v>
      </c>
      <c r="H83" s="23">
        <f t="shared" si="70"/>
        <v>1.7939354072565438E-3</v>
      </c>
      <c r="I83" s="14"/>
      <c r="J83" s="14"/>
      <c r="K83" s="14"/>
      <c r="L83" s="27">
        <f t="shared" si="170"/>
        <v>12925.375555003962</v>
      </c>
      <c r="M83" s="42">
        <v>1925</v>
      </c>
      <c r="N83" s="42"/>
      <c r="O83" s="27">
        <f t="shared" si="152"/>
        <v>1925</v>
      </c>
      <c r="P83" s="23" t="e">
        <f t="shared" si="153"/>
        <v>#DIV/0!</v>
      </c>
      <c r="Q83" s="42">
        <v>725</v>
      </c>
      <c r="R83" s="42">
        <v>483</v>
      </c>
      <c r="S83" s="42">
        <v>30</v>
      </c>
      <c r="T83" s="42">
        <v>182</v>
      </c>
      <c r="U83" s="42">
        <v>849</v>
      </c>
      <c r="V83" s="23">
        <f t="shared" si="134"/>
        <v>0.31952401939180258</v>
      </c>
      <c r="W83" s="23">
        <f t="shared" si="135"/>
        <v>0.2128691053327457</v>
      </c>
      <c r="X83" s="23">
        <f t="shared" si="136"/>
        <v>1.3221683561040106E-2</v>
      </c>
      <c r="Y83" s="23">
        <f t="shared" si="136"/>
        <v>8.0211546936976644E-2</v>
      </c>
      <c r="Z83" s="23">
        <f t="shared" si="136"/>
        <v>0.37417364477743498</v>
      </c>
      <c r="AA83" s="19">
        <v>574</v>
      </c>
      <c r="AB83" s="19">
        <v>430</v>
      </c>
      <c r="AC83" s="19">
        <v>703</v>
      </c>
      <c r="AD83" s="19">
        <v>218</v>
      </c>
      <c r="AE83" s="23">
        <f t="shared" si="137"/>
        <v>0.29818181818181816</v>
      </c>
      <c r="AF83" s="23">
        <f t="shared" si="137"/>
        <v>0.22337662337662337</v>
      </c>
      <c r="AG83" s="23">
        <f t="shared" si="137"/>
        <v>0.36519480519480518</v>
      </c>
      <c r="AH83" s="23">
        <f t="shared" si="137"/>
        <v>0.11324675324675325</v>
      </c>
      <c r="AI83" s="55">
        <v>832</v>
      </c>
      <c r="AJ83" s="23">
        <f t="shared" si="71"/>
        <v>1.5185613091750671E-3</v>
      </c>
      <c r="AK83" s="43"/>
      <c r="AL83" s="24">
        <f t="shared" si="154"/>
        <v>832</v>
      </c>
      <c r="AM83" s="23" t="e">
        <f t="shared" si="155"/>
        <v>#DIV/0!</v>
      </c>
      <c r="AN83" s="19">
        <v>282</v>
      </c>
      <c r="AO83" s="19">
        <v>314</v>
      </c>
      <c r="AP83" s="19">
        <v>95</v>
      </c>
      <c r="AQ83" s="19">
        <v>141</v>
      </c>
      <c r="AR83" s="23">
        <f t="shared" si="138"/>
        <v>0.33894230769230771</v>
      </c>
      <c r="AS83" s="23">
        <f t="shared" si="138"/>
        <v>0.37740384615384615</v>
      </c>
      <c r="AT83" s="23">
        <f t="shared" si="138"/>
        <v>0.1141826923076923</v>
      </c>
      <c r="AU83" s="23">
        <f t="shared" si="138"/>
        <v>0.16947115384615385</v>
      </c>
      <c r="AV83" s="19">
        <v>1925</v>
      </c>
      <c r="AW83" s="32">
        <f t="shared" si="150"/>
        <v>2.3137019230769229</v>
      </c>
      <c r="AX83" s="19">
        <v>1373</v>
      </c>
      <c r="AY83" s="19">
        <v>370</v>
      </c>
      <c r="AZ83" s="19">
        <v>6</v>
      </c>
      <c r="BA83" s="19">
        <v>11</v>
      </c>
      <c r="BB83" s="19">
        <v>45</v>
      </c>
      <c r="BC83" s="23">
        <f t="shared" si="139"/>
        <v>0.76066481994459834</v>
      </c>
      <c r="BD83" s="23">
        <f t="shared" si="139"/>
        <v>0.20498614958448755</v>
      </c>
      <c r="BE83" s="23">
        <f t="shared" si="139"/>
        <v>3.3240997229916896E-3</v>
      </c>
      <c r="BF83" s="23">
        <f t="shared" si="139"/>
        <v>6.0941828254847648E-3</v>
      </c>
      <c r="BG83" s="23">
        <f t="shared" si="139"/>
        <v>2.4930747922437674E-2</v>
      </c>
      <c r="BH83" s="19">
        <v>1248</v>
      </c>
      <c r="BI83" s="19">
        <v>295</v>
      </c>
      <c r="BJ83" s="19">
        <v>229</v>
      </c>
      <c r="BK83" s="19">
        <v>153</v>
      </c>
      <c r="BL83" s="23">
        <f t="shared" si="88"/>
        <v>0.64831168831168828</v>
      </c>
      <c r="BM83" s="23">
        <f t="shared" si="89"/>
        <v>0.15324675324675324</v>
      </c>
      <c r="BN83" s="23">
        <f t="shared" si="156"/>
        <v>0.11896103896103896</v>
      </c>
      <c r="BO83" s="23">
        <f t="shared" si="90"/>
        <v>7.9480519480519485E-2</v>
      </c>
      <c r="BP83" s="11"/>
      <c r="BQ83" s="23">
        <f t="shared" si="72"/>
        <v>0</v>
      </c>
      <c r="BR83" s="11"/>
      <c r="BS83" s="11"/>
      <c r="BT83" s="11"/>
      <c r="BU83" s="11"/>
      <c r="BV83" s="11"/>
      <c r="BW83" s="11"/>
      <c r="BX83" s="23" t="e">
        <f t="shared" si="140"/>
        <v>#DIV/0!</v>
      </c>
      <c r="BY83" s="23" t="e">
        <f t="shared" si="141"/>
        <v>#DIV/0!</v>
      </c>
      <c r="BZ83" s="23" t="e">
        <f t="shared" si="171"/>
        <v>#DIV/0!</v>
      </c>
      <c r="CA83" s="23" t="e">
        <f t="shared" si="171"/>
        <v>#DIV/0!</v>
      </c>
      <c r="CB83" s="23" t="e">
        <f t="shared" si="171"/>
        <v>#DIV/0!</v>
      </c>
      <c r="CC83" s="23" t="e">
        <f t="shared" si="171"/>
        <v>#DIV/0!</v>
      </c>
      <c r="CD83" s="11"/>
      <c r="CE83" s="24">
        <f t="shared" si="157"/>
        <v>0</v>
      </c>
      <c r="CF83" s="23" t="e">
        <f t="shared" si="158"/>
        <v>#DIV/0!</v>
      </c>
      <c r="CL83" s="65" t="e">
        <f t="shared" si="159"/>
        <v>#DIV/0!</v>
      </c>
      <c r="CM83" s="44">
        <v>28950</v>
      </c>
      <c r="CN83" s="11">
        <v>352</v>
      </c>
      <c r="CO83" s="11">
        <v>364</v>
      </c>
      <c r="CP83" s="11">
        <v>293</v>
      </c>
      <c r="CQ83" s="11">
        <v>65</v>
      </c>
      <c r="CR83" s="11">
        <v>35</v>
      </c>
      <c r="CS83" s="23">
        <f t="shared" si="142"/>
        <v>0.31740306582506761</v>
      </c>
      <c r="CT83" s="23">
        <f t="shared" si="74"/>
        <v>0.32822362488728585</v>
      </c>
      <c r="CU83" s="23">
        <f t="shared" si="74"/>
        <v>0.26420198376916143</v>
      </c>
      <c r="CV83" s="23">
        <f t="shared" si="74"/>
        <v>5.8611361587015326E-2</v>
      </c>
      <c r="CW83" s="23">
        <f t="shared" si="74"/>
        <v>3.1559963931469794E-2</v>
      </c>
      <c r="CX83" s="23">
        <f t="shared" si="151"/>
        <v>0.13701923076923078</v>
      </c>
      <c r="CY83" s="11">
        <v>114</v>
      </c>
      <c r="CZ83" s="23">
        <f t="shared" si="160"/>
        <v>0.28623566214807089</v>
      </c>
      <c r="DA83" s="11">
        <v>549</v>
      </c>
      <c r="DB83" s="11">
        <v>1918</v>
      </c>
      <c r="DC83" s="11">
        <v>154</v>
      </c>
      <c r="DD83" s="11">
        <v>242</v>
      </c>
      <c r="DE83" s="11">
        <v>209</v>
      </c>
      <c r="DF83" s="11">
        <v>53</v>
      </c>
      <c r="DG83" s="11">
        <v>163</v>
      </c>
      <c r="DH83" s="23">
        <f t="shared" si="143"/>
        <v>0.18757612667478685</v>
      </c>
      <c r="DI83" s="23">
        <f t="shared" si="143"/>
        <v>0.29476248477466505</v>
      </c>
      <c r="DJ83" s="23">
        <f t="shared" si="143"/>
        <v>0.25456760048721072</v>
      </c>
      <c r="DK83" s="23">
        <f t="shared" si="143"/>
        <v>6.4555420219244819E-2</v>
      </c>
      <c r="DL83" s="23">
        <f t="shared" si="143"/>
        <v>0.19853836784409257</v>
      </c>
      <c r="DM83" s="23">
        <f t="shared" si="161"/>
        <v>0.63997214484679665</v>
      </c>
      <c r="DN83" s="11">
        <v>919</v>
      </c>
      <c r="DO83" s="11">
        <v>1436</v>
      </c>
      <c r="DP83" s="11">
        <v>1243</v>
      </c>
      <c r="DQ83" s="11">
        <v>142</v>
      </c>
      <c r="DR83" s="11">
        <v>186</v>
      </c>
      <c r="DS83" s="11">
        <v>354</v>
      </c>
      <c r="DT83" s="23">
        <f t="shared" si="144"/>
        <v>0.64571428571428569</v>
      </c>
      <c r="DU83" s="23">
        <f t="shared" si="144"/>
        <v>7.3766233766233771E-2</v>
      </c>
      <c r="DV83" s="23">
        <f t="shared" si="144"/>
        <v>9.6623376623376625E-2</v>
      </c>
      <c r="DW83" s="23">
        <f t="shared" si="144"/>
        <v>0.18389610389610389</v>
      </c>
      <c r="DX83" s="10">
        <v>1024</v>
      </c>
      <c r="DY83" s="23">
        <f t="shared" si="162"/>
        <v>1.657507749334326E-3</v>
      </c>
      <c r="DZ83" s="20">
        <v>252</v>
      </c>
      <c r="EA83" s="20">
        <v>580</v>
      </c>
      <c r="EB83" s="23">
        <f t="shared" si="145"/>
        <v>0.30288461538461536</v>
      </c>
      <c r="EC83" s="23">
        <f t="shared" si="145"/>
        <v>0.69711538461538458</v>
      </c>
      <c r="EE83" s="45">
        <v>794</v>
      </c>
      <c r="EF83" s="16">
        <v>1916</v>
      </c>
      <c r="EG83" s="16">
        <v>474</v>
      </c>
      <c r="EH83" s="16">
        <v>425</v>
      </c>
      <c r="EI83" s="16">
        <v>119</v>
      </c>
      <c r="EJ83" s="16">
        <v>0</v>
      </c>
      <c r="EK83" s="16">
        <v>6</v>
      </c>
      <c r="EL83" s="23">
        <f t="shared" si="146"/>
        <v>0.462890625</v>
      </c>
      <c r="EM83" s="23">
        <f t="shared" si="146"/>
        <v>0.4150390625</v>
      </c>
      <c r="EN83" s="23">
        <f t="shared" si="146"/>
        <v>0.1162109375</v>
      </c>
      <c r="EO83" s="23">
        <f t="shared" si="146"/>
        <v>0</v>
      </c>
      <c r="EP83" s="23">
        <f t="shared" si="146"/>
        <v>5.859375E-3</v>
      </c>
      <c r="EQ83" s="21">
        <v>832</v>
      </c>
      <c r="ER83" s="21">
        <v>192</v>
      </c>
      <c r="ES83" s="23">
        <f t="shared" si="147"/>
        <v>0.8125</v>
      </c>
      <c r="ET83" s="23">
        <f t="shared" si="147"/>
        <v>0.1875</v>
      </c>
      <c r="EU83" s="21">
        <v>132</v>
      </c>
      <c r="EV83" s="21">
        <v>409</v>
      </c>
      <c r="EW83" s="21">
        <v>103</v>
      </c>
      <c r="EX83" s="21">
        <v>188</v>
      </c>
      <c r="EY83" s="23">
        <f t="shared" si="148"/>
        <v>0.15865384615384615</v>
      </c>
      <c r="EZ83" s="23">
        <f t="shared" si="148"/>
        <v>0.49158653846153844</v>
      </c>
      <c r="FA83" s="23">
        <f t="shared" si="148"/>
        <v>0.12379807692307693</v>
      </c>
      <c r="FB83" s="23">
        <f t="shared" si="148"/>
        <v>0.22596153846153846</v>
      </c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48">
        <v>112.33578971533517</v>
      </c>
      <c r="FP83" s="48">
        <v>21.010429881042793</v>
      </c>
      <c r="FQ83" s="48">
        <v>22.522977544626194</v>
      </c>
      <c r="FR83" s="23">
        <v>0.18703237796506647</v>
      </c>
      <c r="FS83" s="49">
        <v>-6.7155759516542401E-2</v>
      </c>
      <c r="FT83" s="38">
        <v>-1.5125476635834012</v>
      </c>
      <c r="FU83" s="46">
        <v>585</v>
      </c>
      <c r="FV83" s="46">
        <v>26</v>
      </c>
      <c r="FW83" s="46">
        <v>44</v>
      </c>
      <c r="FX83" s="46">
        <v>140</v>
      </c>
      <c r="FY83" s="46">
        <v>11</v>
      </c>
      <c r="FZ83" s="46">
        <v>7</v>
      </c>
      <c r="GA83" s="23">
        <f t="shared" si="163"/>
        <v>0.71955719557195574</v>
      </c>
      <c r="GB83" s="23">
        <f t="shared" si="164"/>
        <v>3.1980319803198029E-2</v>
      </c>
      <c r="GC83" s="23">
        <f t="shared" si="165"/>
        <v>5.4120541205412057E-2</v>
      </c>
      <c r="GD83" s="23">
        <f t="shared" si="166"/>
        <v>0.17220172201722017</v>
      </c>
      <c r="GE83" s="23">
        <f t="shared" si="167"/>
        <v>1.3530135301353014E-2</v>
      </c>
      <c r="GF83" s="23">
        <f t="shared" si="168"/>
        <v>8.6100861008610082E-3</v>
      </c>
      <c r="GG83" s="46">
        <v>195</v>
      </c>
      <c r="GH83" s="46">
        <v>802</v>
      </c>
      <c r="GI83" s="23">
        <f t="shared" si="169"/>
        <v>0.243142144638404</v>
      </c>
      <c r="GJ83" s="22">
        <v>228</v>
      </c>
      <c r="GK83" s="22">
        <v>304</v>
      </c>
      <c r="GL83" s="22">
        <v>300</v>
      </c>
      <c r="GM83" s="23">
        <f t="shared" si="149"/>
        <v>0.27403846153846156</v>
      </c>
      <c r="GN83" s="23">
        <f t="shared" si="149"/>
        <v>0.36538461538461536</v>
      </c>
      <c r="GO83" s="23">
        <f t="shared" si="149"/>
        <v>0.36057692307692307</v>
      </c>
    </row>
    <row r="84" spans="1:197" x14ac:dyDescent="0.25">
      <c r="A84" t="s">
        <v>357</v>
      </c>
      <c r="B84" s="13" t="s">
        <v>358</v>
      </c>
      <c r="C84" s="61">
        <v>0.2000380239</v>
      </c>
      <c r="D84" s="61">
        <v>128.02485339500001</v>
      </c>
      <c r="E84" s="14" t="s">
        <v>1095</v>
      </c>
      <c r="G84" s="41">
        <v>2123</v>
      </c>
      <c r="H84" s="23">
        <f t="shared" si="70"/>
        <v>1.6785036886759112E-3</v>
      </c>
      <c r="I84" s="14"/>
      <c r="J84" s="14"/>
      <c r="K84" s="14"/>
      <c r="L84" s="27">
        <f t="shared" si="170"/>
        <v>10612.982265118248</v>
      </c>
      <c r="M84" s="42">
        <v>2158</v>
      </c>
      <c r="N84" s="42"/>
      <c r="O84" s="27">
        <f t="shared" si="152"/>
        <v>2158</v>
      </c>
      <c r="P84" s="23" t="e">
        <f t="shared" si="153"/>
        <v>#DIV/0!</v>
      </c>
      <c r="Q84" s="42">
        <v>639</v>
      </c>
      <c r="R84" s="42">
        <v>514</v>
      </c>
      <c r="S84" s="42">
        <v>29</v>
      </c>
      <c r="T84" s="42">
        <v>120</v>
      </c>
      <c r="U84" s="42">
        <v>821</v>
      </c>
      <c r="V84" s="23">
        <f t="shared" si="134"/>
        <v>0.30098916627414035</v>
      </c>
      <c r="W84" s="23">
        <f t="shared" si="135"/>
        <v>0.24211022138483279</v>
      </c>
      <c r="X84" s="23">
        <f t="shared" si="136"/>
        <v>1.3659915214319359E-2</v>
      </c>
      <c r="Y84" s="23">
        <f t="shared" si="136"/>
        <v>5.6523787093735282E-2</v>
      </c>
      <c r="Z84" s="23">
        <f t="shared" si="136"/>
        <v>0.38671691003297221</v>
      </c>
      <c r="AA84" s="19">
        <v>486</v>
      </c>
      <c r="AB84" s="19">
        <v>596</v>
      </c>
      <c r="AC84" s="19">
        <v>880</v>
      </c>
      <c r="AD84" s="19">
        <v>196</v>
      </c>
      <c r="AE84" s="23">
        <f t="shared" si="137"/>
        <v>0.22520852641334568</v>
      </c>
      <c r="AF84" s="23">
        <f t="shared" si="137"/>
        <v>0.27618164967562558</v>
      </c>
      <c r="AG84" s="23">
        <f t="shared" si="137"/>
        <v>0.4077849860982391</v>
      </c>
      <c r="AH84" s="23">
        <f t="shared" si="137"/>
        <v>9.0824837812789619E-2</v>
      </c>
      <c r="AI84" s="55">
        <v>832</v>
      </c>
      <c r="AJ84" s="23">
        <f t="shared" si="71"/>
        <v>1.5185613091750671E-3</v>
      </c>
      <c r="AK84" s="43"/>
      <c r="AL84" s="24">
        <f t="shared" si="154"/>
        <v>832</v>
      </c>
      <c r="AM84" s="23" t="e">
        <f t="shared" si="155"/>
        <v>#DIV/0!</v>
      </c>
      <c r="AN84" s="19">
        <v>218</v>
      </c>
      <c r="AO84" s="19">
        <v>223</v>
      </c>
      <c r="AP84" s="19">
        <v>178</v>
      </c>
      <c r="AQ84" s="19">
        <v>213</v>
      </c>
      <c r="AR84" s="23">
        <f t="shared" si="138"/>
        <v>0.26201923076923078</v>
      </c>
      <c r="AS84" s="23">
        <f t="shared" si="138"/>
        <v>0.26802884615384615</v>
      </c>
      <c r="AT84" s="23">
        <f t="shared" si="138"/>
        <v>0.21394230769230768</v>
      </c>
      <c r="AU84" s="23">
        <f t="shared" si="138"/>
        <v>0.25600961538461536</v>
      </c>
      <c r="AV84" s="19">
        <v>2158</v>
      </c>
      <c r="AW84" s="32">
        <f t="shared" si="150"/>
        <v>2.59375</v>
      </c>
      <c r="AX84" s="19">
        <v>1044</v>
      </c>
      <c r="AY84" s="19">
        <v>856</v>
      </c>
      <c r="AZ84" s="19">
        <v>0</v>
      </c>
      <c r="BA84" s="19">
        <v>38</v>
      </c>
      <c r="BB84" s="19">
        <v>35</v>
      </c>
      <c r="BC84" s="23">
        <f t="shared" si="139"/>
        <v>0.52914343639128236</v>
      </c>
      <c r="BD84" s="23">
        <f t="shared" si="139"/>
        <v>0.43385707045108973</v>
      </c>
      <c r="BE84" s="23">
        <f t="shared" si="139"/>
        <v>0</v>
      </c>
      <c r="BF84" s="23">
        <f t="shared" si="139"/>
        <v>1.9260010136847441E-2</v>
      </c>
      <c r="BG84" s="23">
        <f t="shared" si="139"/>
        <v>1.7739483020780537E-2</v>
      </c>
      <c r="BH84" s="19">
        <v>1199</v>
      </c>
      <c r="BI84" s="19">
        <v>157</v>
      </c>
      <c r="BJ84" s="19">
        <v>427</v>
      </c>
      <c r="BK84" s="19">
        <v>375</v>
      </c>
      <c r="BL84" s="23">
        <f t="shared" si="88"/>
        <v>0.55560704355885082</v>
      </c>
      <c r="BM84" s="23">
        <f t="shared" si="89"/>
        <v>7.275254865616311E-2</v>
      </c>
      <c r="BN84" s="23">
        <f t="shared" si="156"/>
        <v>0.19786839666357739</v>
      </c>
      <c r="BO84" s="23">
        <f t="shared" si="90"/>
        <v>0.17377201112140872</v>
      </c>
      <c r="BP84" s="11"/>
      <c r="BQ84" s="23">
        <f t="shared" si="72"/>
        <v>0</v>
      </c>
      <c r="BR84" s="11"/>
      <c r="BS84" s="11"/>
      <c r="BT84" s="11"/>
      <c r="BU84" s="11"/>
      <c r="BV84" s="11"/>
      <c r="BW84" s="11"/>
      <c r="BX84" s="23" t="e">
        <f t="shared" si="140"/>
        <v>#DIV/0!</v>
      </c>
      <c r="BY84" s="23" t="e">
        <f t="shared" si="141"/>
        <v>#DIV/0!</v>
      </c>
      <c r="BZ84" s="23" t="e">
        <f t="shared" si="171"/>
        <v>#DIV/0!</v>
      </c>
      <c r="CA84" s="23" t="e">
        <f t="shared" si="171"/>
        <v>#DIV/0!</v>
      </c>
      <c r="CB84" s="23" t="e">
        <f t="shared" si="171"/>
        <v>#DIV/0!</v>
      </c>
      <c r="CC84" s="23" t="e">
        <f t="shared" si="171"/>
        <v>#DIV/0!</v>
      </c>
      <c r="CD84" s="11"/>
      <c r="CE84" s="24">
        <f t="shared" si="157"/>
        <v>0</v>
      </c>
      <c r="CF84" s="23" t="e">
        <f t="shared" si="158"/>
        <v>#DIV/0!</v>
      </c>
      <c r="CL84" s="65" t="e">
        <f t="shared" si="159"/>
        <v>#DIV/0!</v>
      </c>
      <c r="CM84" s="44">
        <v>33000</v>
      </c>
      <c r="CN84" s="11">
        <v>524</v>
      </c>
      <c r="CO84" s="11">
        <v>522</v>
      </c>
      <c r="CP84" s="11">
        <v>274</v>
      </c>
      <c r="CQ84" s="11">
        <v>106</v>
      </c>
      <c r="CR84" s="11">
        <v>5</v>
      </c>
      <c r="CS84" s="23">
        <f t="shared" si="142"/>
        <v>0.36617749825296997</v>
      </c>
      <c r="CT84" s="23">
        <f t="shared" si="74"/>
        <v>0.36477987421383645</v>
      </c>
      <c r="CU84" s="23">
        <f t="shared" si="74"/>
        <v>0.1914744933612858</v>
      </c>
      <c r="CV84" s="23">
        <f t="shared" si="74"/>
        <v>7.407407407407407E-2</v>
      </c>
      <c r="CW84" s="23">
        <f t="shared" si="74"/>
        <v>3.4940600978336828E-3</v>
      </c>
      <c r="CX84" s="23">
        <f t="shared" si="151"/>
        <v>8.8942307692307696E-2</v>
      </c>
      <c r="CY84" s="11">
        <v>74</v>
      </c>
      <c r="CZ84" s="23">
        <f t="shared" si="160"/>
        <v>0.3850787766450417</v>
      </c>
      <c r="DA84" s="11">
        <v>831</v>
      </c>
      <c r="DB84" s="11">
        <v>2158</v>
      </c>
      <c r="DC84" s="11">
        <v>150</v>
      </c>
      <c r="DD84" s="11">
        <v>233</v>
      </c>
      <c r="DE84" s="11">
        <v>231</v>
      </c>
      <c r="DF84" s="11">
        <v>70</v>
      </c>
      <c r="DG84" s="11">
        <v>266</v>
      </c>
      <c r="DH84" s="23">
        <f t="shared" si="143"/>
        <v>0.15789473684210525</v>
      </c>
      <c r="DI84" s="23">
        <f t="shared" si="143"/>
        <v>0.24526315789473685</v>
      </c>
      <c r="DJ84" s="23">
        <f t="shared" si="143"/>
        <v>0.2431578947368421</v>
      </c>
      <c r="DK84" s="23">
        <f t="shared" si="143"/>
        <v>7.3684210526315783E-2</v>
      </c>
      <c r="DL84" s="23">
        <f t="shared" si="143"/>
        <v>0.28000000000000003</v>
      </c>
      <c r="DM84" s="23">
        <f t="shared" si="161"/>
        <v>0.60956881275841701</v>
      </c>
      <c r="DN84" s="11">
        <v>1032</v>
      </c>
      <c r="DO84" s="11">
        <v>1693</v>
      </c>
      <c r="DP84" s="11">
        <v>1150</v>
      </c>
      <c r="DQ84" s="11">
        <v>433</v>
      </c>
      <c r="DR84" s="11">
        <v>250</v>
      </c>
      <c r="DS84" s="11">
        <v>325</v>
      </c>
      <c r="DT84" s="23">
        <f t="shared" si="144"/>
        <v>0.53290083410565336</v>
      </c>
      <c r="DU84" s="23">
        <f t="shared" si="144"/>
        <v>0.20064874884151992</v>
      </c>
      <c r="DV84" s="23">
        <f t="shared" si="144"/>
        <v>0.11584800741427248</v>
      </c>
      <c r="DW84" s="23">
        <f t="shared" si="144"/>
        <v>0.15060240963855423</v>
      </c>
      <c r="DX84" s="10">
        <v>929</v>
      </c>
      <c r="DY84" s="23">
        <f t="shared" si="162"/>
        <v>1.5037350577456923E-3</v>
      </c>
      <c r="DZ84" s="20">
        <v>392</v>
      </c>
      <c r="EA84" s="20">
        <v>440</v>
      </c>
      <c r="EB84" s="23">
        <f t="shared" si="145"/>
        <v>0.47115384615384615</v>
      </c>
      <c r="EC84" s="23">
        <f t="shared" si="145"/>
        <v>0.52884615384615385</v>
      </c>
      <c r="EE84" s="45">
        <v>817</v>
      </c>
      <c r="EF84" s="16">
        <v>1918</v>
      </c>
      <c r="EG84" s="16">
        <v>594</v>
      </c>
      <c r="EH84" s="16">
        <v>322</v>
      </c>
      <c r="EI84" s="16">
        <v>13</v>
      </c>
      <c r="EJ84" s="16">
        <v>0</v>
      </c>
      <c r="EK84" s="16">
        <v>0</v>
      </c>
      <c r="EL84" s="23">
        <f t="shared" si="146"/>
        <v>0.63939720129171151</v>
      </c>
      <c r="EM84" s="23">
        <f t="shared" si="146"/>
        <v>0.34660925726587727</v>
      </c>
      <c r="EN84" s="23">
        <f t="shared" si="146"/>
        <v>1.3993541442411194E-2</v>
      </c>
      <c r="EO84" s="23">
        <f t="shared" si="146"/>
        <v>0</v>
      </c>
      <c r="EP84" s="23">
        <f t="shared" si="146"/>
        <v>0</v>
      </c>
      <c r="EQ84" s="21">
        <v>832</v>
      </c>
      <c r="ER84" s="21">
        <v>97</v>
      </c>
      <c r="ES84" s="23">
        <f t="shared" si="147"/>
        <v>0.89558665231431644</v>
      </c>
      <c r="ET84" s="23">
        <f t="shared" si="147"/>
        <v>0.10441334768568353</v>
      </c>
      <c r="EU84" s="21">
        <v>68</v>
      </c>
      <c r="EV84" s="21">
        <v>488</v>
      </c>
      <c r="EW84" s="21">
        <v>113</v>
      </c>
      <c r="EX84" s="21">
        <v>163</v>
      </c>
      <c r="EY84" s="23">
        <f t="shared" si="148"/>
        <v>8.1730769230769232E-2</v>
      </c>
      <c r="EZ84" s="23">
        <f t="shared" si="148"/>
        <v>0.58653846153846156</v>
      </c>
      <c r="FA84" s="23">
        <f t="shared" si="148"/>
        <v>0.13581730769230768</v>
      </c>
      <c r="FB84" s="23">
        <f t="shared" si="148"/>
        <v>0.19591346153846154</v>
      </c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48">
        <v>128.01916896235079</v>
      </c>
      <c r="FP84" s="48">
        <v>20.65240710562259</v>
      </c>
      <c r="FQ84" s="48">
        <v>20.376487533919722</v>
      </c>
      <c r="FR84" s="23">
        <v>0.16132277121480351</v>
      </c>
      <c r="FS84" s="49">
        <v>1.3541076264668219E-2</v>
      </c>
      <c r="FT84" s="38">
        <v>0.27591957170286818</v>
      </c>
      <c r="FU84" s="46">
        <v>723</v>
      </c>
      <c r="FV84" s="46">
        <v>86</v>
      </c>
      <c r="FW84" s="46">
        <v>5</v>
      </c>
      <c r="FX84" s="46">
        <v>98</v>
      </c>
      <c r="FY84" s="46">
        <v>38</v>
      </c>
      <c r="FZ84" s="46">
        <v>0</v>
      </c>
      <c r="GA84" s="23">
        <f t="shared" si="163"/>
        <v>0.76105263157894731</v>
      </c>
      <c r="GB84" s="23">
        <f t="shared" si="164"/>
        <v>9.0526315789473691E-2</v>
      </c>
      <c r="GC84" s="23">
        <f t="shared" si="165"/>
        <v>5.263157894736842E-3</v>
      </c>
      <c r="GD84" s="23">
        <f t="shared" si="166"/>
        <v>0.1031578947368421</v>
      </c>
      <c r="GE84" s="23">
        <f t="shared" si="167"/>
        <v>0.04</v>
      </c>
      <c r="GF84" s="23">
        <f t="shared" si="168"/>
        <v>0</v>
      </c>
      <c r="GG84" s="46">
        <v>158</v>
      </c>
      <c r="GH84" s="46">
        <v>912</v>
      </c>
      <c r="GI84" s="23">
        <f t="shared" si="169"/>
        <v>0.17324561403508773</v>
      </c>
      <c r="GJ84" s="22">
        <v>110</v>
      </c>
      <c r="GK84" s="22">
        <v>391</v>
      </c>
      <c r="GL84" s="22">
        <v>331</v>
      </c>
      <c r="GM84" s="23">
        <f t="shared" si="149"/>
        <v>0.13221153846153846</v>
      </c>
      <c r="GN84" s="23">
        <f t="shared" si="149"/>
        <v>0.46995192307692307</v>
      </c>
      <c r="GO84" s="23">
        <f t="shared" si="149"/>
        <v>0.39783653846153844</v>
      </c>
    </row>
    <row r="85" spans="1:197" x14ac:dyDescent="0.25">
      <c r="A85" t="s">
        <v>359</v>
      </c>
      <c r="B85" s="13" t="s">
        <v>360</v>
      </c>
      <c r="C85" s="61">
        <v>0.2700337068</v>
      </c>
      <c r="D85" s="61">
        <v>172.82227174000002</v>
      </c>
      <c r="E85" s="14" t="s">
        <v>1095</v>
      </c>
      <c r="G85" s="41">
        <v>3214</v>
      </c>
      <c r="H85" s="23">
        <f t="shared" si="70"/>
        <v>2.5410790651928302E-3</v>
      </c>
      <c r="I85" s="14"/>
      <c r="J85" s="14"/>
      <c r="K85" s="14"/>
      <c r="L85" s="27">
        <f t="shared" si="170"/>
        <v>11902.217830829703</v>
      </c>
      <c r="M85" s="42">
        <v>3442</v>
      </c>
      <c r="N85" s="42"/>
      <c r="O85" s="27">
        <f t="shared" si="152"/>
        <v>3442</v>
      </c>
      <c r="P85" s="23" t="e">
        <f t="shared" si="153"/>
        <v>#DIV/0!</v>
      </c>
      <c r="Q85" s="42">
        <v>1072</v>
      </c>
      <c r="R85" s="42">
        <v>717</v>
      </c>
      <c r="S85" s="42">
        <v>68</v>
      </c>
      <c r="T85" s="42">
        <v>223</v>
      </c>
      <c r="U85" s="42">
        <v>1134</v>
      </c>
      <c r="V85" s="23">
        <f t="shared" si="134"/>
        <v>0.33354075917859366</v>
      </c>
      <c r="W85" s="23">
        <f t="shared" si="135"/>
        <v>0.22308649657747356</v>
      </c>
      <c r="X85" s="23">
        <f t="shared" si="136"/>
        <v>2.1157436216552583E-2</v>
      </c>
      <c r="Y85" s="23">
        <f t="shared" si="136"/>
        <v>6.9383945239576847E-2</v>
      </c>
      <c r="Z85" s="23">
        <f t="shared" si="136"/>
        <v>0.35283136278780336</v>
      </c>
      <c r="AA85" s="19">
        <v>1009</v>
      </c>
      <c r="AB85" s="19">
        <v>859</v>
      </c>
      <c r="AC85" s="19">
        <v>1244</v>
      </c>
      <c r="AD85" s="19">
        <v>330</v>
      </c>
      <c r="AE85" s="23">
        <f t="shared" si="137"/>
        <v>0.29314352120859966</v>
      </c>
      <c r="AF85" s="23">
        <f t="shared" si="137"/>
        <v>0.24956420685647879</v>
      </c>
      <c r="AG85" s="23">
        <f t="shared" si="137"/>
        <v>0.36141778036025568</v>
      </c>
      <c r="AH85" s="23">
        <f t="shared" si="137"/>
        <v>9.587449157466589E-2</v>
      </c>
      <c r="AI85" s="55">
        <v>1196</v>
      </c>
      <c r="AJ85" s="23">
        <f t="shared" si="71"/>
        <v>2.1829318819391588E-3</v>
      </c>
      <c r="AK85" s="43"/>
      <c r="AL85" s="24">
        <f t="shared" si="154"/>
        <v>1196</v>
      </c>
      <c r="AM85" s="23" t="e">
        <f t="shared" si="155"/>
        <v>#DIV/0!</v>
      </c>
      <c r="AN85" s="19">
        <v>346</v>
      </c>
      <c r="AO85" s="19">
        <v>220</v>
      </c>
      <c r="AP85" s="19">
        <v>273</v>
      </c>
      <c r="AQ85" s="19">
        <v>357</v>
      </c>
      <c r="AR85" s="23">
        <f t="shared" si="138"/>
        <v>0.28929765886287623</v>
      </c>
      <c r="AS85" s="23">
        <f t="shared" si="138"/>
        <v>0.18394648829431437</v>
      </c>
      <c r="AT85" s="23">
        <f t="shared" si="138"/>
        <v>0.22826086956521738</v>
      </c>
      <c r="AU85" s="23">
        <f t="shared" si="138"/>
        <v>0.298494983277592</v>
      </c>
      <c r="AV85" s="19">
        <v>3442</v>
      </c>
      <c r="AW85" s="32">
        <f t="shared" si="150"/>
        <v>2.8779264214046822</v>
      </c>
      <c r="AX85" s="19">
        <v>2283</v>
      </c>
      <c r="AY85" s="19">
        <v>717</v>
      </c>
      <c r="AZ85" s="19">
        <v>27</v>
      </c>
      <c r="BA85" s="19">
        <v>0</v>
      </c>
      <c r="BB85" s="19">
        <v>243</v>
      </c>
      <c r="BC85" s="23">
        <f t="shared" si="139"/>
        <v>0.69816513761467891</v>
      </c>
      <c r="BD85" s="23">
        <f t="shared" si="139"/>
        <v>0.21926605504587157</v>
      </c>
      <c r="BE85" s="23">
        <f t="shared" si="139"/>
        <v>8.2568807339449546E-3</v>
      </c>
      <c r="BF85" s="23">
        <f t="shared" si="139"/>
        <v>0</v>
      </c>
      <c r="BG85" s="23">
        <f t="shared" si="139"/>
        <v>7.4311926605504591E-2</v>
      </c>
      <c r="BH85" s="19">
        <v>2095</v>
      </c>
      <c r="BI85" s="19">
        <v>476</v>
      </c>
      <c r="BJ85" s="19">
        <v>667</v>
      </c>
      <c r="BK85" s="19">
        <v>204</v>
      </c>
      <c r="BL85" s="23">
        <f t="shared" si="88"/>
        <v>0.60865775711795467</v>
      </c>
      <c r="BM85" s="23">
        <f t="shared" si="89"/>
        <v>0.13829169087739687</v>
      </c>
      <c r="BN85" s="23">
        <f t="shared" si="156"/>
        <v>0.19378268448576408</v>
      </c>
      <c r="BO85" s="23">
        <f t="shared" si="90"/>
        <v>5.9267867518884368E-2</v>
      </c>
      <c r="BP85" s="11"/>
      <c r="BQ85" s="23">
        <f t="shared" si="72"/>
        <v>0</v>
      </c>
      <c r="BR85" s="11"/>
      <c r="BS85" s="11"/>
      <c r="BT85" s="11"/>
      <c r="BU85" s="11"/>
      <c r="BV85" s="11"/>
      <c r="BW85" s="11"/>
      <c r="BX85" s="23" t="e">
        <f t="shared" si="140"/>
        <v>#DIV/0!</v>
      </c>
      <c r="BY85" s="23" t="e">
        <f t="shared" si="141"/>
        <v>#DIV/0!</v>
      </c>
      <c r="BZ85" s="23" t="e">
        <f t="shared" si="171"/>
        <v>#DIV/0!</v>
      </c>
      <c r="CA85" s="23" t="e">
        <f t="shared" si="171"/>
        <v>#DIV/0!</v>
      </c>
      <c r="CB85" s="23" t="e">
        <f t="shared" si="171"/>
        <v>#DIV/0!</v>
      </c>
      <c r="CC85" s="23" t="e">
        <f t="shared" si="171"/>
        <v>#DIV/0!</v>
      </c>
      <c r="CD85" s="11"/>
      <c r="CE85" s="24">
        <f t="shared" si="157"/>
        <v>0</v>
      </c>
      <c r="CF85" s="23" t="e">
        <f t="shared" si="158"/>
        <v>#DIV/0!</v>
      </c>
      <c r="CL85" s="65" t="e">
        <f t="shared" si="159"/>
        <v>#DIV/0!</v>
      </c>
      <c r="CM85" s="44">
        <v>28050</v>
      </c>
      <c r="CN85" s="11">
        <v>509</v>
      </c>
      <c r="CO85" s="11">
        <v>634</v>
      </c>
      <c r="CP85" s="11">
        <v>718</v>
      </c>
      <c r="CQ85" s="11">
        <v>189</v>
      </c>
      <c r="CR85" s="11">
        <v>9</v>
      </c>
      <c r="CS85" s="23">
        <f t="shared" si="142"/>
        <v>0.24720738222438077</v>
      </c>
      <c r="CT85" s="23">
        <f t="shared" si="74"/>
        <v>0.30791646430305974</v>
      </c>
      <c r="CU85" s="23">
        <f t="shared" si="74"/>
        <v>0.34871296745993202</v>
      </c>
      <c r="CV85" s="23">
        <f t="shared" si="74"/>
        <v>9.1792132102962609E-2</v>
      </c>
      <c r="CW85" s="23">
        <f t="shared" si="74"/>
        <v>4.3710539096648857E-3</v>
      </c>
      <c r="CX85" s="23">
        <f t="shared" si="151"/>
        <v>8.5284280936454848E-2</v>
      </c>
      <c r="CY85" s="11">
        <v>102</v>
      </c>
      <c r="CZ85" s="23">
        <f t="shared" si="160"/>
        <v>0.3306217315514236</v>
      </c>
      <c r="DA85" s="11">
        <v>1138</v>
      </c>
      <c r="DB85" s="11">
        <v>3442</v>
      </c>
      <c r="DC85" s="11">
        <v>147</v>
      </c>
      <c r="DD85" s="11">
        <v>288</v>
      </c>
      <c r="DE85" s="11">
        <v>247</v>
      </c>
      <c r="DF85" s="11">
        <v>175</v>
      </c>
      <c r="DG85" s="11">
        <v>415</v>
      </c>
      <c r="DH85" s="23">
        <f t="shared" si="143"/>
        <v>0.11556603773584906</v>
      </c>
      <c r="DI85" s="23">
        <f t="shared" si="143"/>
        <v>0.22641509433962265</v>
      </c>
      <c r="DJ85" s="23">
        <f t="shared" si="143"/>
        <v>0.19418238993710693</v>
      </c>
      <c r="DK85" s="23">
        <f t="shared" si="143"/>
        <v>0.13757861635220126</v>
      </c>
      <c r="DL85" s="23">
        <f t="shared" si="143"/>
        <v>0.32625786163522014</v>
      </c>
      <c r="DM85" s="23">
        <f t="shared" si="161"/>
        <v>0.62657728706624605</v>
      </c>
      <c r="DN85" s="11">
        <v>1589</v>
      </c>
      <c r="DO85" s="11">
        <v>2536</v>
      </c>
      <c r="DP85" s="11">
        <v>2434</v>
      </c>
      <c r="DQ85" s="11">
        <v>426</v>
      </c>
      <c r="DR85" s="11">
        <v>198</v>
      </c>
      <c r="DS85" s="11">
        <v>384</v>
      </c>
      <c r="DT85" s="23">
        <f t="shared" si="144"/>
        <v>0.70714700755374782</v>
      </c>
      <c r="DU85" s="23">
        <f t="shared" si="144"/>
        <v>0.12376525276002324</v>
      </c>
      <c r="DV85" s="23">
        <f t="shared" si="144"/>
        <v>5.7524694944799538E-2</v>
      </c>
      <c r="DW85" s="23">
        <f t="shared" si="144"/>
        <v>0.1115630447414294</v>
      </c>
      <c r="DX85" s="10">
        <v>1315</v>
      </c>
      <c r="DY85" s="23">
        <f t="shared" si="162"/>
        <v>2.1285377835689834E-3</v>
      </c>
      <c r="DZ85" s="20">
        <v>485</v>
      </c>
      <c r="EA85" s="20">
        <v>711</v>
      </c>
      <c r="EB85" s="23">
        <f t="shared" si="145"/>
        <v>0.40551839464882944</v>
      </c>
      <c r="EC85" s="23">
        <f t="shared" si="145"/>
        <v>0.59448160535117056</v>
      </c>
      <c r="EE85" s="45">
        <v>812</v>
      </c>
      <c r="EF85" s="16">
        <v>1910</v>
      </c>
      <c r="EG85" s="16">
        <v>847</v>
      </c>
      <c r="EH85" s="16">
        <v>408</v>
      </c>
      <c r="EI85" s="16">
        <v>17</v>
      </c>
      <c r="EJ85" s="16">
        <v>43</v>
      </c>
      <c r="EK85" s="16">
        <v>0</v>
      </c>
      <c r="EL85" s="23">
        <f t="shared" si="146"/>
        <v>0.64410646387832704</v>
      </c>
      <c r="EM85" s="23">
        <f t="shared" si="146"/>
        <v>0.3102661596958175</v>
      </c>
      <c r="EN85" s="23">
        <f t="shared" si="146"/>
        <v>1.2927756653992395E-2</v>
      </c>
      <c r="EO85" s="23">
        <f t="shared" si="146"/>
        <v>3.2699619771863121E-2</v>
      </c>
      <c r="EP85" s="23">
        <f t="shared" si="146"/>
        <v>0</v>
      </c>
      <c r="EQ85" s="21">
        <v>1196</v>
      </c>
      <c r="ER85" s="21">
        <v>119</v>
      </c>
      <c r="ES85" s="23">
        <f t="shared" si="147"/>
        <v>0.90950570342205328</v>
      </c>
      <c r="ET85" s="23">
        <f t="shared" si="147"/>
        <v>9.0494296577946762E-2</v>
      </c>
      <c r="EU85" s="21">
        <v>101</v>
      </c>
      <c r="EV85" s="21">
        <v>609</v>
      </c>
      <c r="EW85" s="21">
        <v>321</v>
      </c>
      <c r="EX85" s="21">
        <v>165</v>
      </c>
      <c r="EY85" s="23">
        <f t="shared" si="148"/>
        <v>8.4448160535117056E-2</v>
      </c>
      <c r="EZ85" s="23">
        <f t="shared" si="148"/>
        <v>0.50919732441471577</v>
      </c>
      <c r="FA85" s="23">
        <f t="shared" si="148"/>
        <v>0.26839464882943143</v>
      </c>
      <c r="FB85" s="23">
        <f t="shared" si="148"/>
        <v>0.13795986622073578</v>
      </c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48">
        <v>160.94671717171718</v>
      </c>
      <c r="FP85" s="48">
        <v>33.662806503684799</v>
      </c>
      <c r="FQ85" s="48">
        <v>37.003366306407301</v>
      </c>
      <c r="FR85" s="23">
        <v>0.20915497436191441</v>
      </c>
      <c r="FS85" s="49">
        <v>-9.0277186541919283E-2</v>
      </c>
      <c r="FT85" s="38">
        <v>-3.3405598027225025</v>
      </c>
      <c r="FU85" s="46">
        <v>757</v>
      </c>
      <c r="FV85" s="46">
        <v>425</v>
      </c>
      <c r="FW85" s="46">
        <v>34</v>
      </c>
      <c r="FX85" s="46">
        <v>7</v>
      </c>
      <c r="FY85" s="46">
        <v>0</v>
      </c>
      <c r="FZ85" s="46">
        <v>0</v>
      </c>
      <c r="GA85" s="23">
        <f t="shared" si="163"/>
        <v>0.61896974652493864</v>
      </c>
      <c r="GB85" s="23">
        <f t="shared" si="164"/>
        <v>0.34750613246116108</v>
      </c>
      <c r="GC85" s="23">
        <f t="shared" si="165"/>
        <v>2.7800490596892886E-2</v>
      </c>
      <c r="GD85" s="23">
        <f t="shared" si="166"/>
        <v>5.7236304170073587E-3</v>
      </c>
      <c r="GE85" s="23">
        <f t="shared" si="167"/>
        <v>0</v>
      </c>
      <c r="GF85" s="23">
        <f t="shared" si="168"/>
        <v>0</v>
      </c>
      <c r="GG85" s="46">
        <v>251</v>
      </c>
      <c r="GH85" s="46">
        <v>1223</v>
      </c>
      <c r="GI85" s="23">
        <f t="shared" si="169"/>
        <v>0.20523303352412101</v>
      </c>
      <c r="GJ85" s="22">
        <v>155</v>
      </c>
      <c r="GK85" s="22">
        <v>399</v>
      </c>
      <c r="GL85" s="22">
        <v>642</v>
      </c>
      <c r="GM85" s="23">
        <f t="shared" si="149"/>
        <v>0.12959866220735786</v>
      </c>
      <c r="GN85" s="23">
        <f t="shared" si="149"/>
        <v>0.33361204013377926</v>
      </c>
      <c r="GO85" s="23">
        <f t="shared" si="149"/>
        <v>0.53678929765886285</v>
      </c>
    </row>
    <row r="86" spans="1:197" x14ac:dyDescent="0.25">
      <c r="A86" t="s">
        <v>361</v>
      </c>
      <c r="B86" s="13" t="s">
        <v>362</v>
      </c>
      <c r="C86" s="61">
        <v>0.76890116159999999</v>
      </c>
      <c r="D86" s="61">
        <v>492.09873488000005</v>
      </c>
      <c r="E86" s="14" t="s">
        <v>1095</v>
      </c>
      <c r="G86" s="41">
        <v>4074</v>
      </c>
      <c r="H86" s="23">
        <f t="shared" si="70"/>
        <v>3.2210193253253239E-3</v>
      </c>
      <c r="I86" s="14"/>
      <c r="J86" s="14"/>
      <c r="K86" s="14"/>
      <c r="L86" s="27">
        <f t="shared" si="170"/>
        <v>5298.4703411325945</v>
      </c>
      <c r="M86" s="42">
        <v>3669</v>
      </c>
      <c r="N86" s="42"/>
      <c r="O86" s="27">
        <f t="shared" si="152"/>
        <v>3669</v>
      </c>
      <c r="P86" s="23" t="e">
        <f t="shared" si="153"/>
        <v>#DIV/0!</v>
      </c>
      <c r="Q86" s="42">
        <v>1487</v>
      </c>
      <c r="R86" s="42">
        <v>766</v>
      </c>
      <c r="S86" s="42">
        <v>40</v>
      </c>
      <c r="T86" s="42">
        <v>265</v>
      </c>
      <c r="U86" s="42">
        <v>1516</v>
      </c>
      <c r="V86" s="23">
        <f t="shared" si="134"/>
        <v>0.36499754540991652</v>
      </c>
      <c r="W86" s="23">
        <f t="shared" si="135"/>
        <v>0.18802160039273441</v>
      </c>
      <c r="X86" s="23">
        <f t="shared" si="136"/>
        <v>9.8183603338242512E-3</v>
      </c>
      <c r="Y86" s="23">
        <f t="shared" si="136"/>
        <v>6.504663721158567E-2</v>
      </c>
      <c r="Z86" s="23">
        <f t="shared" si="136"/>
        <v>0.37211585665193914</v>
      </c>
      <c r="AA86" s="19">
        <v>1004</v>
      </c>
      <c r="AB86" s="19">
        <v>805</v>
      </c>
      <c r="AC86" s="19">
        <v>1551</v>
      </c>
      <c r="AD86" s="19">
        <v>309</v>
      </c>
      <c r="AE86" s="23">
        <f t="shared" si="137"/>
        <v>0.27364404469882803</v>
      </c>
      <c r="AF86" s="23">
        <f t="shared" si="137"/>
        <v>0.21940583265194877</v>
      </c>
      <c r="AG86" s="23">
        <f t="shared" si="137"/>
        <v>0.42273098937040066</v>
      </c>
      <c r="AH86" s="23">
        <f t="shared" si="137"/>
        <v>8.4219133278822564E-2</v>
      </c>
      <c r="AI86" s="55">
        <v>1731</v>
      </c>
      <c r="AJ86" s="23">
        <f t="shared" si="71"/>
        <v>3.1594106083918765E-3</v>
      </c>
      <c r="AK86" s="43"/>
      <c r="AL86" s="24">
        <f t="shared" si="154"/>
        <v>1731</v>
      </c>
      <c r="AM86" s="23" t="e">
        <f t="shared" si="155"/>
        <v>#DIV/0!</v>
      </c>
      <c r="AN86" s="19">
        <v>708</v>
      </c>
      <c r="AO86" s="19">
        <v>289</v>
      </c>
      <c r="AP86" s="19">
        <v>262</v>
      </c>
      <c r="AQ86" s="19">
        <v>472</v>
      </c>
      <c r="AR86" s="23">
        <f t="shared" si="138"/>
        <v>0.40901213171577122</v>
      </c>
      <c r="AS86" s="23">
        <f t="shared" si="138"/>
        <v>0.16695551704217215</v>
      </c>
      <c r="AT86" s="23">
        <f t="shared" si="138"/>
        <v>0.15135759676487578</v>
      </c>
      <c r="AU86" s="23">
        <f t="shared" si="138"/>
        <v>0.27267475447718081</v>
      </c>
      <c r="AV86" s="19">
        <v>3669</v>
      </c>
      <c r="AW86" s="32">
        <f t="shared" si="150"/>
        <v>2.119584055459272</v>
      </c>
      <c r="AX86" s="19">
        <v>2231</v>
      </c>
      <c r="AY86" s="19">
        <v>1188</v>
      </c>
      <c r="AZ86" s="19">
        <v>0</v>
      </c>
      <c r="BA86" s="19">
        <v>0</v>
      </c>
      <c r="BB86" s="19">
        <v>72</v>
      </c>
      <c r="BC86" s="23">
        <f t="shared" si="139"/>
        <v>0.63907189916929241</v>
      </c>
      <c r="BD86" s="23">
        <f t="shared" si="139"/>
        <v>0.34030363792609569</v>
      </c>
      <c r="BE86" s="23">
        <f t="shared" si="139"/>
        <v>0</v>
      </c>
      <c r="BF86" s="23">
        <f t="shared" si="139"/>
        <v>0</v>
      </c>
      <c r="BG86" s="23">
        <f t="shared" si="139"/>
        <v>2.0624462904611861E-2</v>
      </c>
      <c r="BH86" s="19">
        <v>2164</v>
      </c>
      <c r="BI86" s="19">
        <v>414</v>
      </c>
      <c r="BJ86" s="19">
        <v>911</v>
      </c>
      <c r="BK86" s="19">
        <v>180</v>
      </c>
      <c r="BL86" s="23">
        <f t="shared" si="88"/>
        <v>0.58980648678113923</v>
      </c>
      <c r="BM86" s="23">
        <f t="shared" si="89"/>
        <v>0.11283728536385937</v>
      </c>
      <c r="BN86" s="23">
        <f t="shared" si="156"/>
        <v>0.24829653856636685</v>
      </c>
      <c r="BO86" s="23">
        <f t="shared" si="90"/>
        <v>4.9059689288634509E-2</v>
      </c>
      <c r="BP86" s="11"/>
      <c r="BQ86" s="23">
        <f t="shared" si="72"/>
        <v>0</v>
      </c>
      <c r="BR86" s="11"/>
      <c r="BS86" s="11"/>
      <c r="BT86" s="11"/>
      <c r="BU86" s="11"/>
      <c r="BV86" s="11"/>
      <c r="BW86" s="11"/>
      <c r="BX86" s="23" t="e">
        <f t="shared" si="140"/>
        <v>#DIV/0!</v>
      </c>
      <c r="BY86" s="23" t="e">
        <f t="shared" si="141"/>
        <v>#DIV/0!</v>
      </c>
      <c r="BZ86" s="23" t="e">
        <f t="shared" si="171"/>
        <v>#DIV/0!</v>
      </c>
      <c r="CA86" s="23" t="e">
        <f t="shared" si="171"/>
        <v>#DIV/0!</v>
      </c>
      <c r="CB86" s="23" t="e">
        <f t="shared" si="171"/>
        <v>#DIV/0!</v>
      </c>
      <c r="CC86" s="23" t="e">
        <f t="shared" si="171"/>
        <v>#DIV/0!</v>
      </c>
      <c r="CD86" s="11"/>
      <c r="CE86" s="24">
        <f t="shared" si="157"/>
        <v>0</v>
      </c>
      <c r="CF86" s="23" t="e">
        <f t="shared" si="158"/>
        <v>#DIV/0!</v>
      </c>
      <c r="CL86" s="65" t="e">
        <f t="shared" si="159"/>
        <v>#DIV/0!</v>
      </c>
      <c r="CM86" s="44">
        <v>26225</v>
      </c>
      <c r="CN86" s="11">
        <v>421</v>
      </c>
      <c r="CO86" s="11">
        <v>844</v>
      </c>
      <c r="CP86" s="11">
        <v>684</v>
      </c>
      <c r="CQ86" s="11">
        <v>382</v>
      </c>
      <c r="CR86" s="11">
        <v>69</v>
      </c>
      <c r="CS86" s="23">
        <f t="shared" si="142"/>
        <v>0.17541666666666667</v>
      </c>
      <c r="CT86" s="23">
        <f t="shared" si="74"/>
        <v>0.35166666666666668</v>
      </c>
      <c r="CU86" s="23">
        <f t="shared" si="74"/>
        <v>0.28499999999999998</v>
      </c>
      <c r="CV86" s="23">
        <f t="shared" si="74"/>
        <v>0.15916666666666668</v>
      </c>
      <c r="CW86" s="23">
        <f t="shared" si="74"/>
        <v>2.8750000000000001E-2</v>
      </c>
      <c r="CX86" s="23">
        <f t="shared" si="151"/>
        <v>0.2073945696129405</v>
      </c>
      <c r="CY86" s="11">
        <v>359</v>
      </c>
      <c r="CZ86" s="23">
        <f t="shared" si="160"/>
        <v>0.45832194588685432</v>
      </c>
      <c r="DA86" s="11">
        <v>1677</v>
      </c>
      <c r="DB86" s="11">
        <v>3659</v>
      </c>
      <c r="DC86" s="11">
        <v>491</v>
      </c>
      <c r="DD86" s="11">
        <v>303</v>
      </c>
      <c r="DE86" s="11">
        <v>163</v>
      </c>
      <c r="DF86" s="11">
        <v>136</v>
      </c>
      <c r="DG86" s="11">
        <v>405</v>
      </c>
      <c r="DH86" s="23">
        <f t="shared" si="143"/>
        <v>0.32777036048064084</v>
      </c>
      <c r="DI86" s="23">
        <f t="shared" si="143"/>
        <v>0.20226969292389854</v>
      </c>
      <c r="DJ86" s="23">
        <f t="shared" si="143"/>
        <v>0.10881174899866489</v>
      </c>
      <c r="DK86" s="23">
        <f t="shared" si="143"/>
        <v>9.0787716955941261E-2</v>
      </c>
      <c r="DL86" s="23">
        <f t="shared" si="143"/>
        <v>0.27036048064085449</v>
      </c>
      <c r="DM86" s="23">
        <f t="shared" si="161"/>
        <v>0.58251366120218584</v>
      </c>
      <c r="DN86" s="11">
        <v>1599</v>
      </c>
      <c r="DO86" s="11">
        <v>2745</v>
      </c>
      <c r="DP86" s="11">
        <v>2352</v>
      </c>
      <c r="DQ86" s="11">
        <v>781</v>
      </c>
      <c r="DR86" s="11">
        <v>265</v>
      </c>
      <c r="DS86" s="11">
        <v>271</v>
      </c>
      <c r="DT86" s="23">
        <f t="shared" si="144"/>
        <v>0.64104660670482416</v>
      </c>
      <c r="DU86" s="23">
        <f t="shared" si="144"/>
        <v>0.2128645407467975</v>
      </c>
      <c r="DV86" s="23">
        <f t="shared" si="144"/>
        <v>7.2226764786045242E-2</v>
      </c>
      <c r="DW86" s="23">
        <f t="shared" si="144"/>
        <v>7.3862087762333065E-2</v>
      </c>
      <c r="DX86" s="10">
        <v>1990</v>
      </c>
      <c r="DY86" s="23">
        <f t="shared" si="162"/>
        <v>3.2211332238040128E-3</v>
      </c>
      <c r="DZ86" s="20">
        <v>709</v>
      </c>
      <c r="EA86" s="20">
        <v>1022</v>
      </c>
      <c r="EB86" s="23">
        <f t="shared" si="145"/>
        <v>0.40958983246678221</v>
      </c>
      <c r="EC86" s="23">
        <f t="shared" si="145"/>
        <v>0.59041016753321784</v>
      </c>
      <c r="EE86" s="45">
        <v>673</v>
      </c>
      <c r="EF86" s="16">
        <v>1900</v>
      </c>
      <c r="EG86" s="16">
        <v>1094</v>
      </c>
      <c r="EH86" s="16">
        <v>787</v>
      </c>
      <c r="EI86" s="16">
        <v>109</v>
      </c>
      <c r="EJ86" s="16">
        <v>0</v>
      </c>
      <c r="EK86" s="16">
        <v>0</v>
      </c>
      <c r="EL86" s="23">
        <f t="shared" si="146"/>
        <v>0.54974874371859295</v>
      </c>
      <c r="EM86" s="23">
        <f t="shared" si="146"/>
        <v>0.39547738693467338</v>
      </c>
      <c r="EN86" s="23">
        <f t="shared" si="146"/>
        <v>5.4773869346733665E-2</v>
      </c>
      <c r="EO86" s="23">
        <f t="shared" si="146"/>
        <v>0</v>
      </c>
      <c r="EP86" s="23">
        <f t="shared" si="146"/>
        <v>0</v>
      </c>
      <c r="EQ86" s="21">
        <v>1731</v>
      </c>
      <c r="ER86" s="21">
        <v>259</v>
      </c>
      <c r="ES86" s="23">
        <f t="shared" si="147"/>
        <v>0.86984924623115578</v>
      </c>
      <c r="ET86" s="23">
        <f t="shared" si="147"/>
        <v>0.13015075376884422</v>
      </c>
      <c r="EU86" s="21">
        <v>166</v>
      </c>
      <c r="EV86" s="21">
        <v>1048</v>
      </c>
      <c r="EW86" s="21">
        <v>287</v>
      </c>
      <c r="EX86" s="21">
        <v>230</v>
      </c>
      <c r="EY86" s="23">
        <f t="shared" si="148"/>
        <v>9.5898324667822069E-2</v>
      </c>
      <c r="EZ86" s="23">
        <f t="shared" si="148"/>
        <v>0.60543038705950314</v>
      </c>
      <c r="FA86" s="23">
        <f t="shared" si="148"/>
        <v>0.1658001155401502</v>
      </c>
      <c r="FB86" s="23">
        <f t="shared" si="148"/>
        <v>0.13287117273252455</v>
      </c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48">
        <v>476.83815426997245</v>
      </c>
      <c r="FP86" s="48">
        <v>64.780937110347963</v>
      </c>
      <c r="FQ86" s="48">
        <v>66.394850347148676</v>
      </c>
      <c r="FR86" s="23">
        <v>0.13585518803445162</v>
      </c>
      <c r="FS86" s="49">
        <v>-2.430780743329173E-2</v>
      </c>
      <c r="FT86" s="38">
        <v>-1.6139132368007125</v>
      </c>
      <c r="FU86" s="46">
        <v>664</v>
      </c>
      <c r="FV86" s="46">
        <v>204</v>
      </c>
      <c r="FW86" s="46">
        <v>110</v>
      </c>
      <c r="FX86" s="46">
        <v>121</v>
      </c>
      <c r="FY86" s="46">
        <v>353</v>
      </c>
      <c r="FZ86" s="46">
        <v>10</v>
      </c>
      <c r="GA86" s="23">
        <f t="shared" si="163"/>
        <v>0.45417236662106703</v>
      </c>
      <c r="GB86" s="23">
        <f t="shared" si="164"/>
        <v>0.13953488372093023</v>
      </c>
      <c r="GC86" s="23">
        <f t="shared" si="165"/>
        <v>7.523939808481532E-2</v>
      </c>
      <c r="GD86" s="23">
        <f t="shared" si="166"/>
        <v>8.2763337893296859E-2</v>
      </c>
      <c r="GE86" s="23">
        <f t="shared" si="167"/>
        <v>0.24145006839945279</v>
      </c>
      <c r="GF86" s="23">
        <f t="shared" si="168"/>
        <v>6.8399452804377564E-3</v>
      </c>
      <c r="GG86" s="46">
        <v>287</v>
      </c>
      <c r="GH86" s="46">
        <v>1109</v>
      </c>
      <c r="GI86" s="23">
        <f t="shared" si="169"/>
        <v>0.25879170423805231</v>
      </c>
      <c r="GJ86" s="22">
        <v>449</v>
      </c>
      <c r="GK86" s="22">
        <v>718</v>
      </c>
      <c r="GL86" s="22">
        <v>564</v>
      </c>
      <c r="GM86" s="23">
        <f t="shared" si="149"/>
        <v>0.25938763720392838</v>
      </c>
      <c r="GN86" s="23">
        <f t="shared" si="149"/>
        <v>0.41478913922588101</v>
      </c>
      <c r="GO86" s="23">
        <f t="shared" si="149"/>
        <v>0.32582322357019067</v>
      </c>
    </row>
    <row r="87" spans="1:197" x14ac:dyDescent="0.25">
      <c r="A87" t="s">
        <v>363</v>
      </c>
      <c r="B87" s="13" t="s">
        <v>364</v>
      </c>
      <c r="C87" s="61">
        <v>0.174277818</v>
      </c>
      <c r="D87" s="61">
        <v>111.53825490000001</v>
      </c>
      <c r="E87" s="14" t="s">
        <v>1095</v>
      </c>
      <c r="G87" s="41">
        <v>1728</v>
      </c>
      <c r="H87" s="23">
        <f t="shared" si="70"/>
        <v>1.3662055459406381E-3</v>
      </c>
      <c r="I87" s="14"/>
      <c r="J87" s="14"/>
      <c r="K87" s="14"/>
      <c r="L87" s="27">
        <f t="shared" si="170"/>
        <v>9915.2033220888734</v>
      </c>
      <c r="M87" s="42">
        <v>1787</v>
      </c>
      <c r="N87" s="42"/>
      <c r="O87" s="27">
        <f t="shared" si="152"/>
        <v>1787</v>
      </c>
      <c r="P87" s="23" t="e">
        <f t="shared" si="153"/>
        <v>#DIV/0!</v>
      </c>
      <c r="Q87" s="42">
        <v>485</v>
      </c>
      <c r="R87" s="42">
        <v>389</v>
      </c>
      <c r="S87" s="42">
        <v>25</v>
      </c>
      <c r="T87" s="42">
        <v>99</v>
      </c>
      <c r="U87" s="42">
        <v>730</v>
      </c>
      <c r="V87" s="23">
        <f t="shared" si="134"/>
        <v>0.28067129629629628</v>
      </c>
      <c r="W87" s="23">
        <f t="shared" si="135"/>
        <v>0.22511574074074073</v>
      </c>
      <c r="X87" s="23">
        <f t="shared" si="136"/>
        <v>1.4467592592592593E-2</v>
      </c>
      <c r="Y87" s="23">
        <f t="shared" si="136"/>
        <v>5.7291666666666664E-2</v>
      </c>
      <c r="Z87" s="23">
        <f t="shared" si="136"/>
        <v>0.42245370370370372</v>
      </c>
      <c r="AA87" s="19">
        <v>467</v>
      </c>
      <c r="AB87" s="19">
        <v>377</v>
      </c>
      <c r="AC87" s="19">
        <v>765</v>
      </c>
      <c r="AD87" s="19">
        <v>178</v>
      </c>
      <c r="AE87" s="23">
        <f t="shared" si="137"/>
        <v>0.26133184107442642</v>
      </c>
      <c r="AF87" s="23">
        <f t="shared" si="137"/>
        <v>0.21096810296586457</v>
      </c>
      <c r="AG87" s="23">
        <f t="shared" si="137"/>
        <v>0.42809177392277559</v>
      </c>
      <c r="AH87" s="23">
        <f t="shared" si="137"/>
        <v>9.9608282036933407E-2</v>
      </c>
      <c r="AI87" s="55">
        <v>665</v>
      </c>
      <c r="AJ87" s="23">
        <f t="shared" si="71"/>
        <v>1.2137539310113218E-3</v>
      </c>
      <c r="AK87" s="43"/>
      <c r="AL87" s="24">
        <f t="shared" si="154"/>
        <v>665</v>
      </c>
      <c r="AM87" s="23" t="e">
        <f t="shared" si="155"/>
        <v>#DIV/0!</v>
      </c>
      <c r="AN87" s="19">
        <v>226</v>
      </c>
      <c r="AO87" s="19">
        <v>158</v>
      </c>
      <c r="AP87" s="19">
        <v>154</v>
      </c>
      <c r="AQ87" s="19">
        <v>127</v>
      </c>
      <c r="AR87" s="23">
        <f t="shared" si="138"/>
        <v>0.3398496240601504</v>
      </c>
      <c r="AS87" s="23">
        <f t="shared" si="138"/>
        <v>0.23759398496240602</v>
      </c>
      <c r="AT87" s="23">
        <f t="shared" si="138"/>
        <v>0.23157894736842105</v>
      </c>
      <c r="AU87" s="23">
        <f t="shared" si="138"/>
        <v>0.19097744360902255</v>
      </c>
      <c r="AV87" s="19">
        <v>1769</v>
      </c>
      <c r="AW87" s="32">
        <f t="shared" si="150"/>
        <v>2.6601503759398497</v>
      </c>
      <c r="AX87" s="19">
        <v>855</v>
      </c>
      <c r="AY87" s="19">
        <v>770</v>
      </c>
      <c r="AZ87" s="19">
        <v>9</v>
      </c>
      <c r="BA87" s="19">
        <v>0</v>
      </c>
      <c r="BB87" s="19">
        <v>38</v>
      </c>
      <c r="BC87" s="23">
        <f t="shared" si="139"/>
        <v>0.51136363636363635</v>
      </c>
      <c r="BD87" s="23">
        <f t="shared" si="139"/>
        <v>0.46052631578947367</v>
      </c>
      <c r="BE87" s="23">
        <f t="shared" si="139"/>
        <v>5.3827751196172252E-3</v>
      </c>
      <c r="BF87" s="23">
        <f t="shared" si="139"/>
        <v>0</v>
      </c>
      <c r="BG87" s="23">
        <f t="shared" si="139"/>
        <v>2.2727272727272728E-2</v>
      </c>
      <c r="BH87" s="19">
        <v>966</v>
      </c>
      <c r="BI87" s="19">
        <v>354</v>
      </c>
      <c r="BJ87" s="19">
        <v>293</v>
      </c>
      <c r="BK87" s="19">
        <v>174</v>
      </c>
      <c r="BL87" s="23">
        <f t="shared" si="88"/>
        <v>0.54057078903189704</v>
      </c>
      <c r="BM87" s="23">
        <f t="shared" si="89"/>
        <v>0.19809736989367654</v>
      </c>
      <c r="BN87" s="23">
        <f t="shared" si="156"/>
        <v>0.16396194739787354</v>
      </c>
      <c r="BO87" s="23">
        <f t="shared" si="90"/>
        <v>9.7369893676552882E-2</v>
      </c>
      <c r="BP87" s="11"/>
      <c r="BQ87" s="23">
        <f t="shared" si="72"/>
        <v>0</v>
      </c>
      <c r="BR87" s="11"/>
      <c r="BS87" s="11"/>
      <c r="BT87" s="11"/>
      <c r="BU87" s="11"/>
      <c r="BV87" s="11"/>
      <c r="BW87" s="11"/>
      <c r="BX87" s="23" t="e">
        <f t="shared" si="140"/>
        <v>#DIV/0!</v>
      </c>
      <c r="BY87" s="23" t="e">
        <f t="shared" si="141"/>
        <v>#DIV/0!</v>
      </c>
      <c r="BZ87" s="23" t="e">
        <f t="shared" si="171"/>
        <v>#DIV/0!</v>
      </c>
      <c r="CA87" s="23" t="e">
        <f t="shared" si="171"/>
        <v>#DIV/0!</v>
      </c>
      <c r="CB87" s="23" t="e">
        <f t="shared" si="171"/>
        <v>#DIV/0!</v>
      </c>
      <c r="CC87" s="23" t="e">
        <f t="shared" si="171"/>
        <v>#DIV/0!</v>
      </c>
      <c r="CD87" s="11"/>
      <c r="CE87" s="24">
        <f t="shared" si="157"/>
        <v>0</v>
      </c>
      <c r="CF87" s="23" t="e">
        <f t="shared" si="158"/>
        <v>#DIV/0!</v>
      </c>
      <c r="CL87" s="65" t="e">
        <f t="shared" si="159"/>
        <v>#DIV/0!</v>
      </c>
      <c r="CM87" s="44">
        <v>27443</v>
      </c>
      <c r="CN87" s="11">
        <v>327</v>
      </c>
      <c r="CO87" s="11">
        <v>406</v>
      </c>
      <c r="CP87" s="11">
        <v>314</v>
      </c>
      <c r="CQ87" s="11">
        <v>43</v>
      </c>
      <c r="CR87" s="11">
        <v>3</v>
      </c>
      <c r="CS87" s="23">
        <f t="shared" si="142"/>
        <v>0.2991765782250686</v>
      </c>
      <c r="CT87" s="23">
        <f t="shared" si="74"/>
        <v>0.37145471180237877</v>
      </c>
      <c r="CU87" s="23">
        <f t="shared" si="74"/>
        <v>0.28728270814272644</v>
      </c>
      <c r="CV87" s="23">
        <f t="shared" si="74"/>
        <v>3.9341262580054895E-2</v>
      </c>
      <c r="CW87" s="23">
        <f t="shared" si="74"/>
        <v>2.7447392497712718E-3</v>
      </c>
      <c r="CX87" s="23">
        <f t="shared" si="151"/>
        <v>1.8045112781954888E-2</v>
      </c>
      <c r="CY87" s="11">
        <v>12</v>
      </c>
      <c r="CZ87" s="23">
        <f t="shared" si="160"/>
        <v>0.45327364297705652</v>
      </c>
      <c r="DA87" s="11">
        <v>810</v>
      </c>
      <c r="DB87" s="11">
        <v>1787</v>
      </c>
      <c r="DC87" s="11">
        <v>62</v>
      </c>
      <c r="DD87" s="11">
        <v>246</v>
      </c>
      <c r="DE87" s="11">
        <v>93</v>
      </c>
      <c r="DF87" s="11">
        <v>88</v>
      </c>
      <c r="DG87" s="11">
        <v>150</v>
      </c>
      <c r="DH87" s="23">
        <f t="shared" si="143"/>
        <v>9.7026604068857589E-2</v>
      </c>
      <c r="DI87" s="23">
        <f t="shared" si="143"/>
        <v>0.38497652582159625</v>
      </c>
      <c r="DJ87" s="23">
        <f t="shared" si="143"/>
        <v>0.14553990610328638</v>
      </c>
      <c r="DK87" s="23">
        <f t="shared" si="143"/>
        <v>0.13771517996870108</v>
      </c>
      <c r="DL87" s="23">
        <f t="shared" si="143"/>
        <v>0.23474178403755869</v>
      </c>
      <c r="DM87" s="23">
        <f t="shared" si="161"/>
        <v>0.55218356772760913</v>
      </c>
      <c r="DN87" s="11">
        <v>746</v>
      </c>
      <c r="DO87" s="11">
        <v>1351</v>
      </c>
      <c r="DP87" s="11">
        <v>1008</v>
      </c>
      <c r="DQ87" s="11">
        <v>376</v>
      </c>
      <c r="DR87" s="11">
        <v>242</v>
      </c>
      <c r="DS87" s="11">
        <v>143</v>
      </c>
      <c r="DT87" s="23">
        <f t="shared" si="144"/>
        <v>0.56981345392877336</v>
      </c>
      <c r="DU87" s="23">
        <f t="shared" si="144"/>
        <v>0.21254946297343133</v>
      </c>
      <c r="DV87" s="23">
        <f t="shared" si="144"/>
        <v>0.13680045223289994</v>
      </c>
      <c r="DW87" s="23">
        <f t="shared" si="144"/>
        <v>8.0836630864895426E-2</v>
      </c>
      <c r="DX87" s="10">
        <v>849</v>
      </c>
      <c r="DY87" s="23">
        <f t="shared" si="162"/>
        <v>1.3742422648289482E-3</v>
      </c>
      <c r="DZ87" s="20">
        <v>215</v>
      </c>
      <c r="EA87" s="20">
        <v>450</v>
      </c>
      <c r="EB87" s="23">
        <f t="shared" si="145"/>
        <v>0.32330827067669171</v>
      </c>
      <c r="EC87" s="23">
        <f t="shared" si="145"/>
        <v>0.67669172932330823</v>
      </c>
      <c r="EE87" s="45">
        <v>752</v>
      </c>
      <c r="EF87" s="16">
        <v>1900</v>
      </c>
      <c r="EG87" s="16">
        <v>469</v>
      </c>
      <c r="EH87" s="16">
        <v>352</v>
      </c>
      <c r="EI87" s="16">
        <v>13</v>
      </c>
      <c r="EJ87" s="16">
        <v>0</v>
      </c>
      <c r="EK87" s="16">
        <v>15</v>
      </c>
      <c r="EL87" s="23">
        <f t="shared" si="146"/>
        <v>0.55241460541813903</v>
      </c>
      <c r="EM87" s="23">
        <f t="shared" si="146"/>
        <v>0.41460541813898705</v>
      </c>
      <c r="EN87" s="23">
        <f t="shared" si="146"/>
        <v>1.5312131919905771E-2</v>
      </c>
      <c r="EO87" s="23">
        <f t="shared" si="146"/>
        <v>0</v>
      </c>
      <c r="EP87" s="23">
        <f t="shared" si="146"/>
        <v>1.7667844522968199E-2</v>
      </c>
      <c r="EQ87" s="21">
        <v>665</v>
      </c>
      <c r="ER87" s="21">
        <v>184</v>
      </c>
      <c r="ES87" s="23">
        <f t="shared" si="147"/>
        <v>0.78327444051825679</v>
      </c>
      <c r="ET87" s="23">
        <f t="shared" si="147"/>
        <v>0.21672555948174324</v>
      </c>
      <c r="EU87" s="21">
        <v>28</v>
      </c>
      <c r="EV87" s="21">
        <v>417</v>
      </c>
      <c r="EW87" s="21">
        <v>104</v>
      </c>
      <c r="EX87" s="21">
        <v>116</v>
      </c>
      <c r="EY87" s="23">
        <f t="shared" si="148"/>
        <v>4.2105263157894736E-2</v>
      </c>
      <c r="EZ87" s="23">
        <f t="shared" si="148"/>
        <v>0.62706766917293233</v>
      </c>
      <c r="FA87" s="23">
        <f t="shared" si="148"/>
        <v>0.15639097744360902</v>
      </c>
      <c r="FB87" s="23">
        <f t="shared" si="148"/>
        <v>0.17443609022556392</v>
      </c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48">
        <v>111.52922405876951</v>
      </c>
      <c r="FP87" s="48">
        <v>23.255926108957944</v>
      </c>
      <c r="FQ87" s="48">
        <v>24.437059273494832</v>
      </c>
      <c r="FR87" s="23">
        <v>0.20851867575715763</v>
      </c>
      <c r="FS87" s="49">
        <v>-4.8333686607618151E-2</v>
      </c>
      <c r="FT87" s="38">
        <v>-1.1811331645368881</v>
      </c>
      <c r="FU87" s="46">
        <v>391</v>
      </c>
      <c r="FV87" s="46">
        <v>118</v>
      </c>
      <c r="FW87" s="46">
        <v>41</v>
      </c>
      <c r="FX87" s="46">
        <v>47</v>
      </c>
      <c r="FY87" s="46">
        <v>0</v>
      </c>
      <c r="FZ87" s="46">
        <v>0</v>
      </c>
      <c r="GA87" s="23">
        <f t="shared" si="163"/>
        <v>0.65494137353433834</v>
      </c>
      <c r="GB87" s="23">
        <f t="shared" si="164"/>
        <v>0.19765494137353434</v>
      </c>
      <c r="GC87" s="23">
        <f t="shared" si="165"/>
        <v>6.8676716917922945E-2</v>
      </c>
      <c r="GD87" s="23">
        <f t="shared" si="166"/>
        <v>7.8726968174204354E-2</v>
      </c>
      <c r="GE87" s="23">
        <f t="shared" si="167"/>
        <v>0</v>
      </c>
      <c r="GF87" s="23">
        <f t="shared" si="168"/>
        <v>0</v>
      </c>
      <c r="GG87" s="46">
        <v>244</v>
      </c>
      <c r="GH87" s="46">
        <v>597</v>
      </c>
      <c r="GI87" s="23">
        <f t="shared" si="169"/>
        <v>0.40871021775544386</v>
      </c>
      <c r="GJ87" s="22">
        <v>139</v>
      </c>
      <c r="GK87" s="22">
        <v>229</v>
      </c>
      <c r="GL87" s="22">
        <v>297</v>
      </c>
      <c r="GM87" s="23">
        <f t="shared" si="149"/>
        <v>0.20902255639097744</v>
      </c>
      <c r="GN87" s="23">
        <f t="shared" si="149"/>
        <v>0.34436090225563909</v>
      </c>
      <c r="GO87" s="23">
        <f t="shared" si="149"/>
        <v>0.44661654135338347</v>
      </c>
    </row>
    <row r="88" spans="1:197" x14ac:dyDescent="0.25">
      <c r="A88" t="s">
        <v>365</v>
      </c>
      <c r="B88" s="13" t="s">
        <v>366</v>
      </c>
      <c r="C88" s="61">
        <v>0.19872605609999999</v>
      </c>
      <c r="D88" s="61">
        <v>127.185190605</v>
      </c>
      <c r="E88" s="14" t="s">
        <v>1095</v>
      </c>
      <c r="G88" s="41">
        <v>1892</v>
      </c>
      <c r="H88" s="23">
        <f t="shared" si="70"/>
        <v>1.4958685722914857E-3</v>
      </c>
      <c r="I88" s="14"/>
      <c r="J88" s="14"/>
      <c r="K88" s="14"/>
      <c r="L88" s="27">
        <f t="shared" si="170"/>
        <v>9520.6438306607142</v>
      </c>
      <c r="M88" s="42">
        <v>1817</v>
      </c>
      <c r="N88" s="42"/>
      <c r="O88" s="27">
        <f t="shared" si="152"/>
        <v>1817</v>
      </c>
      <c r="P88" s="23" t="e">
        <f t="shared" si="153"/>
        <v>#DIV/0!</v>
      </c>
      <c r="Q88" s="42">
        <v>453</v>
      </c>
      <c r="R88" s="42">
        <v>325</v>
      </c>
      <c r="S88" s="42">
        <v>11</v>
      </c>
      <c r="T88" s="42">
        <v>107</v>
      </c>
      <c r="U88" s="42">
        <v>996</v>
      </c>
      <c r="V88" s="23">
        <f t="shared" si="134"/>
        <v>0.23942917547568709</v>
      </c>
      <c r="W88" s="23">
        <f t="shared" si="135"/>
        <v>0.17177589852008457</v>
      </c>
      <c r="X88" s="23">
        <f t="shared" si="136"/>
        <v>5.8139534883720929E-3</v>
      </c>
      <c r="Y88" s="23">
        <f t="shared" si="136"/>
        <v>5.6553911205073998E-2</v>
      </c>
      <c r="Z88" s="23">
        <f t="shared" si="136"/>
        <v>0.52642706131078221</v>
      </c>
      <c r="AA88" s="19">
        <v>448</v>
      </c>
      <c r="AB88" s="19">
        <v>454</v>
      </c>
      <c r="AC88" s="19">
        <v>743</v>
      </c>
      <c r="AD88" s="19">
        <v>172</v>
      </c>
      <c r="AE88" s="23">
        <f t="shared" si="137"/>
        <v>0.24656026417171162</v>
      </c>
      <c r="AF88" s="23">
        <f t="shared" si="137"/>
        <v>0.24986241056686848</v>
      </c>
      <c r="AG88" s="23">
        <f t="shared" si="137"/>
        <v>0.40891579526692351</v>
      </c>
      <c r="AH88" s="23">
        <f t="shared" si="137"/>
        <v>9.4661529994496424E-2</v>
      </c>
      <c r="AI88" s="55">
        <v>640</v>
      </c>
      <c r="AJ88" s="23">
        <f t="shared" si="71"/>
        <v>1.1681240839808208E-3</v>
      </c>
      <c r="AK88" s="43"/>
      <c r="AL88" s="24">
        <f t="shared" si="154"/>
        <v>640</v>
      </c>
      <c r="AM88" s="23" t="e">
        <f t="shared" si="155"/>
        <v>#DIV/0!</v>
      </c>
      <c r="AN88" s="19">
        <v>193</v>
      </c>
      <c r="AO88" s="19">
        <v>161</v>
      </c>
      <c r="AP88" s="19">
        <v>135</v>
      </c>
      <c r="AQ88" s="19">
        <v>151</v>
      </c>
      <c r="AR88" s="23">
        <f t="shared" si="138"/>
        <v>0.30156250000000001</v>
      </c>
      <c r="AS88" s="23">
        <f t="shared" si="138"/>
        <v>0.25156250000000002</v>
      </c>
      <c r="AT88" s="23">
        <f t="shared" si="138"/>
        <v>0.2109375</v>
      </c>
      <c r="AU88" s="23">
        <f t="shared" si="138"/>
        <v>0.23593749999999999</v>
      </c>
      <c r="AV88" s="19">
        <v>1780</v>
      </c>
      <c r="AW88" s="32">
        <f t="shared" si="150"/>
        <v>2.78125</v>
      </c>
      <c r="AX88" s="19">
        <v>917</v>
      </c>
      <c r="AY88" s="19">
        <v>702</v>
      </c>
      <c r="AZ88" s="19">
        <v>52</v>
      </c>
      <c r="BA88" s="19">
        <v>0</v>
      </c>
      <c r="BB88" s="19">
        <v>0</v>
      </c>
      <c r="BC88" s="23">
        <f t="shared" si="139"/>
        <v>0.54877318970676237</v>
      </c>
      <c r="BD88" s="23">
        <f t="shared" si="139"/>
        <v>0.42010771992818674</v>
      </c>
      <c r="BE88" s="23">
        <f t="shared" si="139"/>
        <v>3.1119090365050867E-2</v>
      </c>
      <c r="BF88" s="23">
        <f t="shared" si="139"/>
        <v>0</v>
      </c>
      <c r="BG88" s="23">
        <f t="shared" si="139"/>
        <v>0</v>
      </c>
      <c r="BH88" s="19">
        <v>1107</v>
      </c>
      <c r="BI88" s="19">
        <v>185</v>
      </c>
      <c r="BJ88" s="19">
        <v>337</v>
      </c>
      <c r="BK88" s="19">
        <v>188</v>
      </c>
      <c r="BL88" s="23">
        <f t="shared" si="88"/>
        <v>0.60924600990643918</v>
      </c>
      <c r="BM88" s="23">
        <f t="shared" si="89"/>
        <v>0.10181618051733626</v>
      </c>
      <c r="BN88" s="23">
        <f t="shared" si="156"/>
        <v>0.18547055586130984</v>
      </c>
      <c r="BO88" s="23">
        <f t="shared" si="90"/>
        <v>0.10346725371491469</v>
      </c>
      <c r="BP88" s="11"/>
      <c r="BQ88" s="23">
        <f t="shared" si="72"/>
        <v>0</v>
      </c>
      <c r="BR88" s="11"/>
      <c r="BS88" s="11"/>
      <c r="BT88" s="11"/>
      <c r="BU88" s="11"/>
      <c r="BV88" s="11"/>
      <c r="BW88" s="11"/>
      <c r="BX88" s="23" t="e">
        <f t="shared" si="140"/>
        <v>#DIV/0!</v>
      </c>
      <c r="BY88" s="23" t="e">
        <f t="shared" si="141"/>
        <v>#DIV/0!</v>
      </c>
      <c r="BZ88" s="23" t="e">
        <f t="shared" si="171"/>
        <v>#DIV/0!</v>
      </c>
      <c r="CA88" s="23" t="e">
        <f t="shared" si="171"/>
        <v>#DIV/0!</v>
      </c>
      <c r="CB88" s="23" t="e">
        <f t="shared" si="171"/>
        <v>#DIV/0!</v>
      </c>
      <c r="CC88" s="23" t="e">
        <f t="shared" si="171"/>
        <v>#DIV/0!</v>
      </c>
      <c r="CD88" s="11"/>
      <c r="CE88" s="24">
        <f t="shared" si="157"/>
        <v>0</v>
      </c>
      <c r="CF88" s="23" t="e">
        <f t="shared" si="158"/>
        <v>#DIV/0!</v>
      </c>
      <c r="CL88" s="65" t="e">
        <f t="shared" si="159"/>
        <v>#DIV/0!</v>
      </c>
      <c r="CM88" s="44">
        <v>41196</v>
      </c>
      <c r="CN88" s="11">
        <v>339</v>
      </c>
      <c r="CO88" s="11">
        <v>456</v>
      </c>
      <c r="CP88" s="11">
        <v>326</v>
      </c>
      <c r="CQ88" s="11">
        <v>42</v>
      </c>
      <c r="CR88" s="11">
        <v>61</v>
      </c>
      <c r="CS88" s="23">
        <f t="shared" si="142"/>
        <v>0.27696078431372551</v>
      </c>
      <c r="CT88" s="23">
        <f t="shared" si="74"/>
        <v>0.37254901960784315</v>
      </c>
      <c r="CU88" s="23">
        <f t="shared" si="74"/>
        <v>0.26633986928104575</v>
      </c>
      <c r="CV88" s="23">
        <f t="shared" si="74"/>
        <v>3.4313725490196081E-2</v>
      </c>
      <c r="CW88" s="23">
        <f t="shared" si="74"/>
        <v>4.9836601307189546E-2</v>
      </c>
      <c r="CX88" s="23">
        <f t="shared" si="151"/>
        <v>0.1</v>
      </c>
      <c r="CY88" s="11">
        <v>64</v>
      </c>
      <c r="CZ88" s="23">
        <f t="shared" si="160"/>
        <v>0.29939460649422123</v>
      </c>
      <c r="DA88" s="11">
        <v>544</v>
      </c>
      <c r="DB88" s="11">
        <v>1817</v>
      </c>
      <c r="DC88" s="11">
        <v>239</v>
      </c>
      <c r="DD88" s="11">
        <v>178</v>
      </c>
      <c r="DE88" s="11">
        <v>98</v>
      </c>
      <c r="DF88" s="11">
        <v>117</v>
      </c>
      <c r="DG88" s="11">
        <v>203</v>
      </c>
      <c r="DH88" s="23">
        <f t="shared" si="143"/>
        <v>0.28622754491017965</v>
      </c>
      <c r="DI88" s="23">
        <f t="shared" si="143"/>
        <v>0.21317365269461078</v>
      </c>
      <c r="DJ88" s="23">
        <f t="shared" si="143"/>
        <v>0.11736526946107785</v>
      </c>
      <c r="DK88" s="23">
        <f t="shared" si="143"/>
        <v>0.14011976047904193</v>
      </c>
      <c r="DL88" s="23">
        <f t="shared" si="143"/>
        <v>0.24311377245508983</v>
      </c>
      <c r="DM88" s="23">
        <f t="shared" si="161"/>
        <v>0.68604651162790697</v>
      </c>
      <c r="DN88" s="11">
        <v>1003</v>
      </c>
      <c r="DO88" s="11">
        <v>1462</v>
      </c>
      <c r="DP88" s="11">
        <v>1154</v>
      </c>
      <c r="DQ88" s="11">
        <v>159</v>
      </c>
      <c r="DR88" s="11">
        <v>235</v>
      </c>
      <c r="DS88" s="11">
        <v>232</v>
      </c>
      <c r="DT88" s="23">
        <f t="shared" si="144"/>
        <v>0.64831460674157304</v>
      </c>
      <c r="DU88" s="23">
        <f t="shared" si="144"/>
        <v>8.9325842696629215E-2</v>
      </c>
      <c r="DV88" s="23">
        <f t="shared" si="144"/>
        <v>0.13202247191011235</v>
      </c>
      <c r="DW88" s="23">
        <f t="shared" si="144"/>
        <v>0.1303370786516854</v>
      </c>
      <c r="DX88" s="10">
        <v>826</v>
      </c>
      <c r="DY88" s="23">
        <f t="shared" si="162"/>
        <v>1.3370130868653842E-3</v>
      </c>
      <c r="DZ88" s="20">
        <v>267</v>
      </c>
      <c r="EA88" s="20">
        <v>373</v>
      </c>
      <c r="EB88" s="23">
        <f t="shared" si="145"/>
        <v>0.41718749999999999</v>
      </c>
      <c r="EC88" s="23">
        <f t="shared" si="145"/>
        <v>0.58281249999999996</v>
      </c>
      <c r="EE88" s="45">
        <v>771</v>
      </c>
      <c r="EF88" s="16">
        <v>1900</v>
      </c>
      <c r="EG88" s="16">
        <v>412</v>
      </c>
      <c r="EH88" s="16">
        <v>397</v>
      </c>
      <c r="EI88" s="16">
        <v>0</v>
      </c>
      <c r="EJ88" s="16">
        <v>17</v>
      </c>
      <c r="EK88" s="16">
        <v>0</v>
      </c>
      <c r="EL88" s="23">
        <f t="shared" si="146"/>
        <v>0.49878934624697335</v>
      </c>
      <c r="EM88" s="23">
        <f t="shared" si="146"/>
        <v>0.48062953995157387</v>
      </c>
      <c r="EN88" s="23">
        <f t="shared" si="146"/>
        <v>0</v>
      </c>
      <c r="EO88" s="23">
        <f t="shared" si="146"/>
        <v>2.0581113801452784E-2</v>
      </c>
      <c r="EP88" s="23">
        <f t="shared" si="146"/>
        <v>0</v>
      </c>
      <c r="EQ88" s="21">
        <v>640</v>
      </c>
      <c r="ER88" s="21">
        <v>186</v>
      </c>
      <c r="ES88" s="23">
        <f t="shared" si="147"/>
        <v>0.77481840193704599</v>
      </c>
      <c r="ET88" s="23">
        <f t="shared" si="147"/>
        <v>0.22518159806295399</v>
      </c>
      <c r="EU88" s="21">
        <v>34</v>
      </c>
      <c r="EV88" s="21">
        <v>277</v>
      </c>
      <c r="EW88" s="21">
        <v>193</v>
      </c>
      <c r="EX88" s="21">
        <v>136</v>
      </c>
      <c r="EY88" s="23">
        <f t="shared" si="148"/>
        <v>5.3124999999999999E-2</v>
      </c>
      <c r="EZ88" s="23">
        <f t="shared" si="148"/>
        <v>0.43281249999999999</v>
      </c>
      <c r="FA88" s="23">
        <f t="shared" si="148"/>
        <v>0.30156250000000001</v>
      </c>
      <c r="FB88" s="23">
        <f t="shared" si="148"/>
        <v>0.21249999999999999</v>
      </c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48">
        <v>127.17511478420569</v>
      </c>
      <c r="FP88" s="48">
        <v>19.309451625982025</v>
      </c>
      <c r="FQ88" s="48">
        <v>19.719238140273209</v>
      </c>
      <c r="FR88" s="23">
        <v>0.15183356947423909</v>
      </c>
      <c r="FS88" s="49">
        <v>-2.0781052055670681E-2</v>
      </c>
      <c r="FT88" s="38">
        <v>-0.40978651429118429</v>
      </c>
      <c r="FU88" s="46">
        <v>577</v>
      </c>
      <c r="FV88" s="46">
        <v>111</v>
      </c>
      <c r="FW88" s="46">
        <v>67</v>
      </c>
      <c r="FX88" s="46">
        <v>11</v>
      </c>
      <c r="FY88" s="46">
        <v>5</v>
      </c>
      <c r="FZ88" s="46">
        <v>10</v>
      </c>
      <c r="GA88" s="23">
        <f t="shared" si="163"/>
        <v>0.73879641485275294</v>
      </c>
      <c r="GB88" s="23">
        <f t="shared" si="164"/>
        <v>0.14212548015364918</v>
      </c>
      <c r="GC88" s="23">
        <f t="shared" si="165"/>
        <v>8.5787451984635082E-2</v>
      </c>
      <c r="GD88" s="23">
        <f t="shared" si="166"/>
        <v>1.4084507042253521E-2</v>
      </c>
      <c r="GE88" s="23">
        <f t="shared" si="167"/>
        <v>6.4020486555697821E-3</v>
      </c>
      <c r="GF88" s="23">
        <f t="shared" si="168"/>
        <v>1.2804097311139564E-2</v>
      </c>
      <c r="GG88" s="46">
        <v>179</v>
      </c>
      <c r="GH88" s="46">
        <v>776</v>
      </c>
      <c r="GI88" s="23">
        <f t="shared" si="169"/>
        <v>0.23067010309278352</v>
      </c>
      <c r="GJ88" s="22">
        <v>124</v>
      </c>
      <c r="GK88" s="22">
        <v>217</v>
      </c>
      <c r="GL88" s="22">
        <v>299</v>
      </c>
      <c r="GM88" s="23">
        <f t="shared" si="149"/>
        <v>0.19375000000000001</v>
      </c>
      <c r="GN88" s="23">
        <f t="shared" si="149"/>
        <v>0.33906249999999999</v>
      </c>
      <c r="GO88" s="23">
        <f t="shared" si="149"/>
        <v>0.46718749999999998</v>
      </c>
    </row>
    <row r="89" spans="1:197" x14ac:dyDescent="0.25">
      <c r="A89" t="s">
        <v>367</v>
      </c>
      <c r="B89" s="13" t="s">
        <v>368</v>
      </c>
      <c r="C89" s="61">
        <v>0.1929256758</v>
      </c>
      <c r="D89" s="61">
        <v>123.47293219000001</v>
      </c>
      <c r="E89" s="14" t="s">
        <v>1095</v>
      </c>
      <c r="G89" s="41">
        <v>2760</v>
      </c>
      <c r="H89" s="23">
        <f t="shared" si="70"/>
        <v>2.1821338580996301E-3</v>
      </c>
      <c r="I89" s="14"/>
      <c r="J89" s="14"/>
      <c r="K89" s="14"/>
      <c r="L89" s="27">
        <f t="shared" si="170"/>
        <v>14306.027378446015</v>
      </c>
      <c r="M89" s="42">
        <v>2576</v>
      </c>
      <c r="N89" s="42"/>
      <c r="O89" s="27">
        <f t="shared" si="152"/>
        <v>2576</v>
      </c>
      <c r="P89" s="23" t="e">
        <f t="shared" si="153"/>
        <v>#DIV/0!</v>
      </c>
      <c r="Q89" s="42">
        <v>1035</v>
      </c>
      <c r="R89" s="42">
        <v>1182</v>
      </c>
      <c r="S89" s="42">
        <v>51</v>
      </c>
      <c r="T89" s="42">
        <v>116</v>
      </c>
      <c r="U89" s="42">
        <v>376</v>
      </c>
      <c r="V89" s="23">
        <f t="shared" si="134"/>
        <v>0.375</v>
      </c>
      <c r="W89" s="23">
        <f t="shared" si="135"/>
        <v>0.42826086956521742</v>
      </c>
      <c r="X89" s="23">
        <f t="shared" si="136"/>
        <v>1.8478260869565218E-2</v>
      </c>
      <c r="Y89" s="23">
        <f t="shared" si="136"/>
        <v>4.2028985507246375E-2</v>
      </c>
      <c r="Z89" s="23">
        <f t="shared" si="136"/>
        <v>0.13623188405797101</v>
      </c>
      <c r="AA89" s="19">
        <v>708</v>
      </c>
      <c r="AB89" s="19">
        <v>1329</v>
      </c>
      <c r="AC89" s="19">
        <v>469</v>
      </c>
      <c r="AD89" s="19">
        <v>70</v>
      </c>
      <c r="AE89" s="23">
        <f t="shared" si="137"/>
        <v>0.2748447204968944</v>
      </c>
      <c r="AF89" s="23">
        <f t="shared" si="137"/>
        <v>0.51591614906832295</v>
      </c>
      <c r="AG89" s="23">
        <f t="shared" si="137"/>
        <v>0.18206521739130435</v>
      </c>
      <c r="AH89" s="23">
        <f t="shared" si="137"/>
        <v>2.717391304347826E-2</v>
      </c>
      <c r="AI89" s="55">
        <v>1372</v>
      </c>
      <c r="AJ89" s="23">
        <f t="shared" si="71"/>
        <v>2.5041660050338847E-3</v>
      </c>
      <c r="AK89" s="43"/>
      <c r="AL89" s="24">
        <f t="shared" si="154"/>
        <v>1372</v>
      </c>
      <c r="AM89" s="23" t="e">
        <f t="shared" si="155"/>
        <v>#DIV/0!</v>
      </c>
      <c r="AN89" s="19">
        <v>693</v>
      </c>
      <c r="AO89" s="19">
        <v>462</v>
      </c>
      <c r="AP89" s="19">
        <v>103</v>
      </c>
      <c r="AQ89" s="19">
        <v>114</v>
      </c>
      <c r="AR89" s="23">
        <f t="shared" si="138"/>
        <v>0.50510204081632648</v>
      </c>
      <c r="AS89" s="23">
        <f t="shared" si="138"/>
        <v>0.33673469387755101</v>
      </c>
      <c r="AT89" s="23">
        <f t="shared" si="138"/>
        <v>7.5072886297376087E-2</v>
      </c>
      <c r="AU89" s="23">
        <f t="shared" si="138"/>
        <v>8.3090379008746357E-2</v>
      </c>
      <c r="AV89" s="19">
        <v>2539</v>
      </c>
      <c r="AW89" s="32">
        <f t="shared" si="150"/>
        <v>1.8505830903790088</v>
      </c>
      <c r="AX89" s="19">
        <v>2003</v>
      </c>
      <c r="AY89" s="19">
        <v>49</v>
      </c>
      <c r="AZ89" s="19">
        <v>36</v>
      </c>
      <c r="BA89" s="19">
        <v>43</v>
      </c>
      <c r="BB89" s="19">
        <v>94</v>
      </c>
      <c r="BC89" s="23">
        <f t="shared" si="139"/>
        <v>0.90022471910112356</v>
      </c>
      <c r="BD89" s="23">
        <f t="shared" si="139"/>
        <v>2.2022471910112359E-2</v>
      </c>
      <c r="BE89" s="23">
        <f t="shared" si="139"/>
        <v>1.6179775280898877E-2</v>
      </c>
      <c r="BF89" s="23">
        <f t="shared" si="139"/>
        <v>1.9325842696629212E-2</v>
      </c>
      <c r="BG89" s="23">
        <f t="shared" si="139"/>
        <v>4.2247191011235953E-2</v>
      </c>
      <c r="BH89" s="19">
        <v>1979</v>
      </c>
      <c r="BI89" s="19">
        <v>451</v>
      </c>
      <c r="BJ89" s="19">
        <v>41</v>
      </c>
      <c r="BK89" s="19">
        <v>105</v>
      </c>
      <c r="BL89" s="23">
        <f t="shared" si="88"/>
        <v>0.76824534161490687</v>
      </c>
      <c r="BM89" s="23">
        <f t="shared" si="89"/>
        <v>0.1750776397515528</v>
      </c>
      <c r="BN89" s="23">
        <f t="shared" si="156"/>
        <v>1.591614906832298E-2</v>
      </c>
      <c r="BO89" s="23">
        <f t="shared" si="90"/>
        <v>4.0760869565217392E-2</v>
      </c>
      <c r="BP89" s="11"/>
      <c r="BQ89" s="23">
        <f t="shared" si="72"/>
        <v>0</v>
      </c>
      <c r="BR89" s="11"/>
      <c r="BS89" s="11"/>
      <c r="BT89" s="11"/>
      <c r="BU89" s="11"/>
      <c r="BV89" s="11"/>
      <c r="BW89" s="11"/>
      <c r="BX89" s="23" t="e">
        <f t="shared" si="140"/>
        <v>#DIV/0!</v>
      </c>
      <c r="BY89" s="23" t="e">
        <f t="shared" si="141"/>
        <v>#DIV/0!</v>
      </c>
      <c r="BZ89" s="23" t="e">
        <f t="shared" si="171"/>
        <v>#DIV/0!</v>
      </c>
      <c r="CA89" s="23" t="e">
        <f t="shared" si="171"/>
        <v>#DIV/0!</v>
      </c>
      <c r="CB89" s="23" t="e">
        <f t="shared" si="171"/>
        <v>#DIV/0!</v>
      </c>
      <c r="CC89" s="23" t="e">
        <f t="shared" si="171"/>
        <v>#DIV/0!</v>
      </c>
      <c r="CD89" s="11"/>
      <c r="CE89" s="24">
        <f t="shared" si="157"/>
        <v>0</v>
      </c>
      <c r="CF89" s="23" t="e">
        <f t="shared" si="158"/>
        <v>#DIV/0!</v>
      </c>
      <c r="CL89" s="65" t="e">
        <f t="shared" si="159"/>
        <v>#DIV/0!</v>
      </c>
      <c r="CM89" s="44" t="s">
        <v>72</v>
      </c>
      <c r="CN89" s="11">
        <v>178</v>
      </c>
      <c r="CO89" s="11">
        <v>219</v>
      </c>
      <c r="CP89" s="11">
        <v>312</v>
      </c>
      <c r="CQ89" s="11">
        <v>306</v>
      </c>
      <c r="CR89" s="11">
        <v>227</v>
      </c>
      <c r="CS89" s="23">
        <f t="shared" si="142"/>
        <v>0.14331723027375201</v>
      </c>
      <c r="CT89" s="23">
        <f t="shared" si="74"/>
        <v>0.17632850241545894</v>
      </c>
      <c r="CU89" s="23">
        <f t="shared" si="74"/>
        <v>0.25120772946859904</v>
      </c>
      <c r="CV89" s="23">
        <f t="shared" si="74"/>
        <v>0.24637681159420291</v>
      </c>
      <c r="CW89" s="23">
        <f t="shared" si="74"/>
        <v>0.18276972624798712</v>
      </c>
      <c r="CX89" s="23">
        <f t="shared" si="151"/>
        <v>3.2069970845481049E-2</v>
      </c>
      <c r="CY89" s="11">
        <v>44</v>
      </c>
      <c r="CZ89" s="23">
        <f t="shared" si="160"/>
        <v>0.51475155279503104</v>
      </c>
      <c r="DA89" s="11">
        <v>1326</v>
      </c>
      <c r="DB89" s="11">
        <v>2576</v>
      </c>
      <c r="DC89" s="11">
        <v>664</v>
      </c>
      <c r="DD89" s="11">
        <v>232</v>
      </c>
      <c r="DE89" s="11">
        <v>242</v>
      </c>
      <c r="DF89" s="11">
        <v>42</v>
      </c>
      <c r="DG89" s="11">
        <v>94</v>
      </c>
      <c r="DH89" s="23">
        <f t="shared" si="143"/>
        <v>0.52119309262166402</v>
      </c>
      <c r="DI89" s="23">
        <f t="shared" si="143"/>
        <v>0.18210361067503925</v>
      </c>
      <c r="DJ89" s="23">
        <f t="shared" si="143"/>
        <v>0.18995290423861852</v>
      </c>
      <c r="DK89" s="23">
        <f t="shared" si="143"/>
        <v>3.2967032967032968E-2</v>
      </c>
      <c r="DL89" s="23">
        <f t="shared" si="143"/>
        <v>7.378335949764521E-2</v>
      </c>
      <c r="DM89" s="23">
        <f t="shared" si="161"/>
        <v>0.78911205073995772</v>
      </c>
      <c r="DN89" s="11">
        <v>1493</v>
      </c>
      <c r="DO89" s="11">
        <v>1892</v>
      </c>
      <c r="DP89" s="11">
        <v>1657</v>
      </c>
      <c r="DQ89" s="11">
        <v>637</v>
      </c>
      <c r="DR89" s="11">
        <v>159</v>
      </c>
      <c r="DS89" s="11">
        <v>86</v>
      </c>
      <c r="DT89" s="23">
        <f t="shared" si="144"/>
        <v>0.6526191413942497</v>
      </c>
      <c r="DU89" s="23">
        <f t="shared" si="144"/>
        <v>0.25088617565970855</v>
      </c>
      <c r="DV89" s="23">
        <f t="shared" si="144"/>
        <v>6.2623079952737304E-2</v>
      </c>
      <c r="DW89" s="23">
        <f t="shared" si="144"/>
        <v>3.3871602993304453E-2</v>
      </c>
      <c r="DX89" s="10">
        <v>1536</v>
      </c>
      <c r="DY89" s="23">
        <f t="shared" si="162"/>
        <v>2.486261624001489E-3</v>
      </c>
      <c r="DZ89" s="20">
        <v>113</v>
      </c>
      <c r="EA89" s="20">
        <v>1259</v>
      </c>
      <c r="EB89" s="23">
        <f t="shared" si="145"/>
        <v>8.2361516034985427E-2</v>
      </c>
      <c r="EC89" s="23">
        <f t="shared" si="145"/>
        <v>0.91763848396501457</v>
      </c>
      <c r="EE89" s="45">
        <v>830</v>
      </c>
      <c r="EF89" s="16">
        <v>2006</v>
      </c>
      <c r="EG89" s="16">
        <v>178</v>
      </c>
      <c r="EH89" s="16">
        <v>28</v>
      </c>
      <c r="EI89" s="16">
        <v>305</v>
      </c>
      <c r="EJ89" s="16">
        <v>1025</v>
      </c>
      <c r="EK89" s="16">
        <v>0</v>
      </c>
      <c r="EL89" s="23">
        <f t="shared" si="146"/>
        <v>0.11588541666666667</v>
      </c>
      <c r="EM89" s="23">
        <f t="shared" si="146"/>
        <v>1.8229166666666668E-2</v>
      </c>
      <c r="EN89" s="23">
        <f t="shared" si="146"/>
        <v>0.19856770833333334</v>
      </c>
      <c r="EO89" s="23">
        <f t="shared" si="146"/>
        <v>0.66731770833333337</v>
      </c>
      <c r="EP89" s="23">
        <f t="shared" si="146"/>
        <v>0</v>
      </c>
      <c r="EQ89" s="21">
        <v>1372</v>
      </c>
      <c r="ER89" s="21">
        <v>164</v>
      </c>
      <c r="ES89" s="23">
        <f t="shared" si="147"/>
        <v>0.89322916666666663</v>
      </c>
      <c r="ET89" s="23">
        <f t="shared" si="147"/>
        <v>0.10677083333333333</v>
      </c>
      <c r="EU89" s="21">
        <v>189</v>
      </c>
      <c r="EV89" s="21">
        <v>1045</v>
      </c>
      <c r="EW89" s="21">
        <v>123</v>
      </c>
      <c r="EX89" s="21">
        <v>15</v>
      </c>
      <c r="EY89" s="23">
        <f t="shared" si="148"/>
        <v>0.13775510204081631</v>
      </c>
      <c r="EZ89" s="23">
        <f t="shared" si="148"/>
        <v>0.76166180758017488</v>
      </c>
      <c r="FA89" s="23">
        <f t="shared" si="148"/>
        <v>8.9650145772594753E-2</v>
      </c>
      <c r="FB89" s="23">
        <f t="shared" si="148"/>
        <v>1.0932944606413994E-2</v>
      </c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48">
        <v>165.49818640955004</v>
      </c>
      <c r="FP89" s="48">
        <v>19.857109628818961</v>
      </c>
      <c r="FQ89" s="48">
        <v>26.129446303003029</v>
      </c>
      <c r="FR89" s="23">
        <v>0.11998385033464699</v>
      </c>
      <c r="FS89" s="49">
        <v>-0.24004858738484616</v>
      </c>
      <c r="FT89" s="38">
        <v>-6.2723366741840678</v>
      </c>
      <c r="FU89" s="46">
        <v>638</v>
      </c>
      <c r="FV89" s="46">
        <v>138</v>
      </c>
      <c r="FW89" s="46">
        <v>177</v>
      </c>
      <c r="FX89" s="46">
        <v>166</v>
      </c>
      <c r="FY89" s="46">
        <v>140</v>
      </c>
      <c r="FZ89" s="46">
        <v>0</v>
      </c>
      <c r="GA89" s="23">
        <f t="shared" si="163"/>
        <v>0.50675138999205716</v>
      </c>
      <c r="GB89" s="23">
        <f t="shared" si="164"/>
        <v>0.10961080222398729</v>
      </c>
      <c r="GC89" s="23">
        <f t="shared" si="165"/>
        <v>0.14058776806989676</v>
      </c>
      <c r="GD89" s="23">
        <f t="shared" si="166"/>
        <v>0.1318506751389992</v>
      </c>
      <c r="GE89" s="23">
        <f t="shared" si="167"/>
        <v>0.11119936457505956</v>
      </c>
      <c r="GF89" s="23">
        <f t="shared" si="168"/>
        <v>0</v>
      </c>
      <c r="GG89" s="46">
        <v>222</v>
      </c>
      <c r="GH89" s="46">
        <v>1119</v>
      </c>
      <c r="GI89" s="23">
        <f t="shared" si="169"/>
        <v>0.19839142091152814</v>
      </c>
      <c r="GJ89" s="22">
        <v>505</v>
      </c>
      <c r="GK89" s="22">
        <v>446</v>
      </c>
      <c r="GL89" s="22">
        <v>421</v>
      </c>
      <c r="GM89" s="23">
        <f t="shared" si="149"/>
        <v>0.36807580174927113</v>
      </c>
      <c r="GN89" s="23">
        <f t="shared" si="149"/>
        <v>0.32507288629737607</v>
      </c>
      <c r="GO89" s="23">
        <f t="shared" si="149"/>
        <v>0.30685131195335275</v>
      </c>
    </row>
    <row r="90" spans="1:197" x14ac:dyDescent="0.25">
      <c r="A90" t="s">
        <v>369</v>
      </c>
      <c r="B90" s="13" t="s">
        <v>370</v>
      </c>
      <c r="C90" s="61">
        <v>0.31962246030000002</v>
      </c>
      <c r="D90" s="61">
        <v>204.55920241500002</v>
      </c>
      <c r="E90" s="14" t="s">
        <v>1095</v>
      </c>
      <c r="G90" s="41">
        <v>1758</v>
      </c>
      <c r="H90" s="23">
        <f t="shared" si="70"/>
        <v>1.3899243922243297E-3</v>
      </c>
      <c r="I90" s="14"/>
      <c r="J90" s="14"/>
      <c r="K90" s="14"/>
      <c r="L90" s="27">
        <f t="shared" si="170"/>
        <v>5500.2392458587801</v>
      </c>
      <c r="M90" s="42">
        <v>1463</v>
      </c>
      <c r="N90" s="42"/>
      <c r="O90" s="27">
        <f t="shared" si="152"/>
        <v>1463</v>
      </c>
      <c r="P90" s="23" t="e">
        <f t="shared" si="153"/>
        <v>#DIV/0!</v>
      </c>
      <c r="Q90" s="42">
        <v>1194</v>
      </c>
      <c r="R90" s="42">
        <v>161</v>
      </c>
      <c r="S90" s="42">
        <v>21</v>
      </c>
      <c r="T90" s="42">
        <v>85</v>
      </c>
      <c r="U90" s="42">
        <v>297</v>
      </c>
      <c r="V90" s="23">
        <f t="shared" si="134"/>
        <v>0.67918088737201365</v>
      </c>
      <c r="W90" s="23">
        <f t="shared" si="135"/>
        <v>9.1581342434584753E-2</v>
      </c>
      <c r="X90" s="23">
        <f t="shared" si="136"/>
        <v>1.1945392491467578E-2</v>
      </c>
      <c r="Y90" s="23">
        <f t="shared" si="136"/>
        <v>4.8350398179749718E-2</v>
      </c>
      <c r="Z90" s="23">
        <f t="shared" si="136"/>
        <v>0.16894197952218429</v>
      </c>
      <c r="AA90" s="19">
        <v>285</v>
      </c>
      <c r="AB90" s="19">
        <v>549</v>
      </c>
      <c r="AC90" s="19">
        <v>512</v>
      </c>
      <c r="AD90" s="19">
        <v>117</v>
      </c>
      <c r="AE90" s="23">
        <f t="shared" si="137"/>
        <v>0.19480519480519481</v>
      </c>
      <c r="AF90" s="23">
        <f t="shared" si="137"/>
        <v>0.37525632262474368</v>
      </c>
      <c r="AG90" s="23">
        <f t="shared" si="137"/>
        <v>0.3499658236500342</v>
      </c>
      <c r="AH90" s="23">
        <f t="shared" si="137"/>
        <v>7.9972658920027348E-2</v>
      </c>
      <c r="AI90" s="55">
        <v>733</v>
      </c>
      <c r="AJ90" s="23">
        <f t="shared" si="71"/>
        <v>1.3378671149342838E-3</v>
      </c>
      <c r="AK90" s="43"/>
      <c r="AL90" s="24">
        <f t="shared" si="154"/>
        <v>733</v>
      </c>
      <c r="AM90" s="23" t="e">
        <f t="shared" si="155"/>
        <v>#DIV/0!</v>
      </c>
      <c r="AN90" s="19">
        <v>341</v>
      </c>
      <c r="AO90" s="19">
        <v>284</v>
      </c>
      <c r="AP90" s="19">
        <v>67</v>
      </c>
      <c r="AQ90" s="19">
        <v>41</v>
      </c>
      <c r="AR90" s="23">
        <f t="shared" si="138"/>
        <v>0.46521145975443384</v>
      </c>
      <c r="AS90" s="23">
        <f t="shared" si="138"/>
        <v>0.38744884038199179</v>
      </c>
      <c r="AT90" s="23">
        <f t="shared" si="138"/>
        <v>9.1405184174624829E-2</v>
      </c>
      <c r="AU90" s="23">
        <f t="shared" si="138"/>
        <v>5.593451568894952E-2</v>
      </c>
      <c r="AV90" s="19">
        <v>1463</v>
      </c>
      <c r="AW90" s="32">
        <f t="shared" si="150"/>
        <v>1.995907230559345</v>
      </c>
      <c r="AX90" s="19">
        <v>1121</v>
      </c>
      <c r="AY90" s="19">
        <v>250</v>
      </c>
      <c r="AZ90" s="19">
        <v>21</v>
      </c>
      <c r="BA90" s="19">
        <v>8</v>
      </c>
      <c r="BB90" s="19">
        <v>5</v>
      </c>
      <c r="BC90" s="23">
        <f t="shared" si="139"/>
        <v>0.79786476868327405</v>
      </c>
      <c r="BD90" s="23">
        <f t="shared" si="139"/>
        <v>0.17793594306049823</v>
      </c>
      <c r="BE90" s="23">
        <f t="shared" si="139"/>
        <v>1.494661921708185E-2</v>
      </c>
      <c r="BF90" s="23">
        <f t="shared" si="139"/>
        <v>5.6939501779359435E-3</v>
      </c>
      <c r="BG90" s="23">
        <f t="shared" si="139"/>
        <v>3.5587188612099642E-3</v>
      </c>
      <c r="BH90" s="19">
        <v>1032</v>
      </c>
      <c r="BI90" s="19">
        <v>349</v>
      </c>
      <c r="BJ90" s="19">
        <v>21</v>
      </c>
      <c r="BK90" s="19">
        <v>61</v>
      </c>
      <c r="BL90" s="23">
        <f t="shared" si="88"/>
        <v>0.70539986329460014</v>
      </c>
      <c r="BM90" s="23">
        <f t="shared" si="89"/>
        <v>0.23855092276144907</v>
      </c>
      <c r="BN90" s="23">
        <f t="shared" si="156"/>
        <v>1.4354066985645933E-2</v>
      </c>
      <c r="BO90" s="23">
        <f t="shared" si="90"/>
        <v>4.1695146958304855E-2</v>
      </c>
      <c r="BP90" s="11"/>
      <c r="BQ90" s="23">
        <f t="shared" si="72"/>
        <v>0</v>
      </c>
      <c r="BR90" s="11"/>
      <c r="BS90" s="11"/>
      <c r="BT90" s="11"/>
      <c r="BU90" s="11"/>
      <c r="BV90" s="11"/>
      <c r="BW90" s="11"/>
      <c r="BX90" s="23" t="e">
        <f t="shared" si="140"/>
        <v>#DIV/0!</v>
      </c>
      <c r="BY90" s="23" t="e">
        <f t="shared" si="141"/>
        <v>#DIV/0!</v>
      </c>
      <c r="BZ90" s="23" t="e">
        <f t="shared" si="171"/>
        <v>#DIV/0!</v>
      </c>
      <c r="CA90" s="23" t="e">
        <f t="shared" si="171"/>
        <v>#DIV/0!</v>
      </c>
      <c r="CB90" s="23" t="e">
        <f t="shared" si="171"/>
        <v>#DIV/0!</v>
      </c>
      <c r="CC90" s="23" t="e">
        <f t="shared" si="171"/>
        <v>#DIV/0!</v>
      </c>
      <c r="CD90" s="11"/>
      <c r="CE90" s="24">
        <f t="shared" si="157"/>
        <v>0</v>
      </c>
      <c r="CF90" s="23" t="e">
        <f t="shared" si="158"/>
        <v>#DIV/0!</v>
      </c>
      <c r="CL90" s="65" t="e">
        <f t="shared" si="159"/>
        <v>#DIV/0!</v>
      </c>
      <c r="CM90" s="44">
        <v>56705</v>
      </c>
      <c r="CN90" s="11">
        <v>108</v>
      </c>
      <c r="CO90" s="11">
        <v>116</v>
      </c>
      <c r="CP90" s="11">
        <v>274</v>
      </c>
      <c r="CQ90" s="11">
        <v>346</v>
      </c>
      <c r="CR90" s="11">
        <v>258</v>
      </c>
      <c r="CS90" s="23">
        <f t="shared" si="142"/>
        <v>9.8003629764065334E-2</v>
      </c>
      <c r="CT90" s="23">
        <f t="shared" si="74"/>
        <v>0.10526315789473684</v>
      </c>
      <c r="CU90" s="23">
        <f t="shared" si="74"/>
        <v>0.24863883847549909</v>
      </c>
      <c r="CV90" s="23">
        <f t="shared" si="74"/>
        <v>0.31397459165154262</v>
      </c>
      <c r="CW90" s="23">
        <f t="shared" si="74"/>
        <v>0.23411978221415608</v>
      </c>
      <c r="CX90" s="23">
        <f t="shared" si="151"/>
        <v>0.11323328785811733</v>
      </c>
      <c r="CY90" s="11">
        <v>83</v>
      </c>
      <c r="CZ90" s="23">
        <f t="shared" si="160"/>
        <v>0.11688311688311688</v>
      </c>
      <c r="DA90" s="11">
        <v>171</v>
      </c>
      <c r="DB90" s="11">
        <v>1463</v>
      </c>
      <c r="DC90" s="11">
        <v>472</v>
      </c>
      <c r="DD90" s="11">
        <v>176</v>
      </c>
      <c r="DE90" s="11">
        <v>146</v>
      </c>
      <c r="DF90" s="11">
        <v>22</v>
      </c>
      <c r="DG90" s="11">
        <v>94</v>
      </c>
      <c r="DH90" s="23">
        <f t="shared" si="143"/>
        <v>0.51868131868131873</v>
      </c>
      <c r="DI90" s="23">
        <f t="shared" si="143"/>
        <v>0.19340659340659341</v>
      </c>
      <c r="DJ90" s="23">
        <f t="shared" si="143"/>
        <v>0.16043956043956045</v>
      </c>
      <c r="DK90" s="23">
        <f t="shared" si="143"/>
        <v>2.4175824175824177E-2</v>
      </c>
      <c r="DL90" s="23">
        <f t="shared" si="143"/>
        <v>0.10329670329670329</v>
      </c>
      <c r="DM90" s="23">
        <f t="shared" si="161"/>
        <v>0.75039246467817899</v>
      </c>
      <c r="DN90" s="11">
        <v>956</v>
      </c>
      <c r="DO90" s="11">
        <v>1274</v>
      </c>
      <c r="DP90" s="11">
        <v>1173</v>
      </c>
      <c r="DQ90" s="11">
        <v>87</v>
      </c>
      <c r="DR90" s="11">
        <v>145</v>
      </c>
      <c r="DS90" s="11">
        <v>58</v>
      </c>
      <c r="DT90" s="23">
        <f t="shared" si="144"/>
        <v>0.80177717019822281</v>
      </c>
      <c r="DU90" s="23">
        <f t="shared" si="144"/>
        <v>5.9466848940533154E-2</v>
      </c>
      <c r="DV90" s="23">
        <f t="shared" si="144"/>
        <v>9.9111414900888581E-2</v>
      </c>
      <c r="DW90" s="23">
        <f t="shared" si="144"/>
        <v>3.9644565960355434E-2</v>
      </c>
      <c r="DX90" s="10">
        <v>973</v>
      </c>
      <c r="DY90" s="23">
        <f t="shared" si="162"/>
        <v>1.5749560938499016E-3</v>
      </c>
      <c r="DZ90" s="20">
        <v>337</v>
      </c>
      <c r="EA90" s="20">
        <v>396</v>
      </c>
      <c r="EB90" s="23">
        <f t="shared" si="145"/>
        <v>0.45975443383356068</v>
      </c>
      <c r="EC90" s="23">
        <f t="shared" si="145"/>
        <v>0.54024556616643926</v>
      </c>
      <c r="EE90" s="45">
        <v>916</v>
      </c>
      <c r="EF90" s="16">
        <v>1900</v>
      </c>
      <c r="EG90" s="16">
        <v>504</v>
      </c>
      <c r="EH90" s="16">
        <v>432</v>
      </c>
      <c r="EI90" s="16">
        <v>17</v>
      </c>
      <c r="EJ90" s="16">
        <v>9</v>
      </c>
      <c r="EK90" s="16">
        <v>11</v>
      </c>
      <c r="EL90" s="23">
        <f t="shared" si="146"/>
        <v>0.51798561151079137</v>
      </c>
      <c r="EM90" s="23">
        <f t="shared" si="146"/>
        <v>0.44398766700924974</v>
      </c>
      <c r="EN90" s="23">
        <f t="shared" si="146"/>
        <v>1.7471736896197326E-2</v>
      </c>
      <c r="EO90" s="23">
        <f t="shared" si="146"/>
        <v>9.249743062692703E-3</v>
      </c>
      <c r="EP90" s="23">
        <f t="shared" si="146"/>
        <v>1.1305241521068859E-2</v>
      </c>
      <c r="EQ90" s="21">
        <v>733</v>
      </c>
      <c r="ER90" s="21">
        <v>240</v>
      </c>
      <c r="ES90" s="23">
        <f t="shared" si="147"/>
        <v>0.75334018499486122</v>
      </c>
      <c r="ET90" s="23">
        <f t="shared" si="147"/>
        <v>0.24665981500513876</v>
      </c>
      <c r="EU90" s="21">
        <v>50</v>
      </c>
      <c r="EV90" s="21">
        <v>513</v>
      </c>
      <c r="EW90" s="21">
        <v>73</v>
      </c>
      <c r="EX90" s="21">
        <v>97</v>
      </c>
      <c r="EY90" s="23">
        <f t="shared" si="148"/>
        <v>6.8212824010914053E-2</v>
      </c>
      <c r="EZ90" s="23">
        <f t="shared" si="148"/>
        <v>0.69986357435197821</v>
      </c>
      <c r="FA90" s="23">
        <f t="shared" si="148"/>
        <v>9.9590723055934513E-2</v>
      </c>
      <c r="FB90" s="23">
        <f t="shared" si="148"/>
        <v>0.13233287858117326</v>
      </c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48">
        <v>126.29157483930211</v>
      </c>
      <c r="FP90" s="48">
        <v>7.1600777959391513</v>
      </c>
      <c r="FQ90" s="48">
        <v>7.3887766545039852</v>
      </c>
      <c r="FR90" s="23">
        <v>5.6694817568391939E-2</v>
      </c>
      <c r="FS90" s="49">
        <v>-3.0952195371262946E-2</v>
      </c>
      <c r="FT90" s="38">
        <v>-0.22869885856483396</v>
      </c>
      <c r="FU90" s="46">
        <v>684</v>
      </c>
      <c r="FV90" s="46">
        <v>62</v>
      </c>
      <c r="FW90" s="46">
        <v>33</v>
      </c>
      <c r="FX90" s="46">
        <v>69</v>
      </c>
      <c r="FY90" s="46">
        <v>43</v>
      </c>
      <c r="FZ90" s="46">
        <v>13</v>
      </c>
      <c r="GA90" s="23">
        <f t="shared" si="163"/>
        <v>0.75663716814159288</v>
      </c>
      <c r="GB90" s="23">
        <f t="shared" si="164"/>
        <v>6.8584070796460173E-2</v>
      </c>
      <c r="GC90" s="23">
        <f t="shared" si="165"/>
        <v>3.6504424778761063E-2</v>
      </c>
      <c r="GD90" s="23">
        <f t="shared" si="166"/>
        <v>7.6327433628318578E-2</v>
      </c>
      <c r="GE90" s="23">
        <f t="shared" si="167"/>
        <v>4.7566371681415927E-2</v>
      </c>
      <c r="GF90" s="23">
        <f t="shared" si="168"/>
        <v>1.4380530973451327E-2</v>
      </c>
      <c r="GG90" s="46">
        <v>219</v>
      </c>
      <c r="GH90" s="46">
        <v>861</v>
      </c>
      <c r="GI90" s="23">
        <f t="shared" si="169"/>
        <v>0.25435540069686413</v>
      </c>
      <c r="GJ90" s="22">
        <v>42</v>
      </c>
      <c r="GK90" s="22">
        <v>397</v>
      </c>
      <c r="GL90" s="22">
        <v>294</v>
      </c>
      <c r="GM90" s="23">
        <f t="shared" si="149"/>
        <v>5.7298772169167803E-2</v>
      </c>
      <c r="GN90" s="23">
        <f t="shared" si="149"/>
        <v>0.54160982264665758</v>
      </c>
      <c r="GO90" s="23">
        <f t="shared" si="149"/>
        <v>0.40109140518417463</v>
      </c>
    </row>
    <row r="91" spans="1:197" x14ac:dyDescent="0.25">
      <c r="A91" t="s">
        <v>371</v>
      </c>
      <c r="B91" s="13" t="s">
        <v>372</v>
      </c>
      <c r="C91" s="61">
        <v>0.89130644459999997</v>
      </c>
      <c r="D91" s="61">
        <v>570.43843303000006</v>
      </c>
      <c r="E91" s="14" t="s">
        <v>1095</v>
      </c>
      <c r="G91" s="41">
        <v>3999</v>
      </c>
      <c r="H91" s="23">
        <f t="shared" si="70"/>
        <v>3.1617222096160945E-3</v>
      </c>
      <c r="I91" s="14"/>
      <c r="J91" s="14"/>
      <c r="K91" s="14"/>
      <c r="L91" s="27">
        <f t="shared" si="170"/>
        <v>4486.672372031001</v>
      </c>
      <c r="M91" s="42">
        <v>3402</v>
      </c>
      <c r="N91" s="42"/>
      <c r="O91" s="27">
        <f t="shared" si="152"/>
        <v>3402</v>
      </c>
      <c r="P91" s="23" t="e">
        <f t="shared" si="153"/>
        <v>#DIV/0!</v>
      </c>
      <c r="Q91" s="42">
        <v>2532</v>
      </c>
      <c r="R91" s="42">
        <v>685</v>
      </c>
      <c r="S91" s="42">
        <v>134</v>
      </c>
      <c r="T91" s="42">
        <v>166</v>
      </c>
      <c r="U91" s="42">
        <v>482</v>
      </c>
      <c r="V91" s="23">
        <f t="shared" si="134"/>
        <v>0.63315828957239306</v>
      </c>
      <c r="W91" s="23">
        <f t="shared" si="135"/>
        <v>0.17129282320580144</v>
      </c>
      <c r="X91" s="23">
        <f t="shared" si="136"/>
        <v>3.3508377094273567E-2</v>
      </c>
      <c r="Y91" s="23">
        <f t="shared" si="136"/>
        <v>4.1510377594398601E-2</v>
      </c>
      <c r="Z91" s="23">
        <f t="shared" si="136"/>
        <v>0.12053013253313329</v>
      </c>
      <c r="AA91" s="19">
        <v>345</v>
      </c>
      <c r="AB91" s="19">
        <v>1203</v>
      </c>
      <c r="AC91" s="19">
        <v>1460</v>
      </c>
      <c r="AD91" s="19">
        <v>394</v>
      </c>
      <c r="AE91" s="23">
        <f t="shared" si="137"/>
        <v>0.10141093474426807</v>
      </c>
      <c r="AF91" s="23">
        <f t="shared" si="137"/>
        <v>0.35361552028218696</v>
      </c>
      <c r="AG91" s="23">
        <f t="shared" si="137"/>
        <v>0.42915931804820695</v>
      </c>
      <c r="AH91" s="23">
        <f t="shared" si="137"/>
        <v>0.11581422692533803</v>
      </c>
      <c r="AI91" s="55">
        <v>2010</v>
      </c>
      <c r="AJ91" s="23">
        <f t="shared" si="71"/>
        <v>3.6686397012522655E-3</v>
      </c>
      <c r="AK91" s="43"/>
      <c r="AL91" s="24">
        <f t="shared" si="154"/>
        <v>2010</v>
      </c>
      <c r="AM91" s="23" t="e">
        <f t="shared" si="155"/>
        <v>#DIV/0!</v>
      </c>
      <c r="AN91" s="19">
        <v>1281</v>
      </c>
      <c r="AO91" s="19">
        <v>489</v>
      </c>
      <c r="AP91" s="19">
        <v>182</v>
      </c>
      <c r="AQ91" s="19">
        <v>58</v>
      </c>
      <c r="AR91" s="23">
        <f t="shared" si="138"/>
        <v>0.63731343283582087</v>
      </c>
      <c r="AS91" s="23">
        <f t="shared" si="138"/>
        <v>0.24328358208955222</v>
      </c>
      <c r="AT91" s="23">
        <f t="shared" si="138"/>
        <v>9.0547263681592036E-2</v>
      </c>
      <c r="AU91" s="23">
        <f t="shared" si="138"/>
        <v>2.8855721393034824E-2</v>
      </c>
      <c r="AV91" s="19">
        <v>3057</v>
      </c>
      <c r="AW91" s="32">
        <f t="shared" si="150"/>
        <v>1.5208955223880598</v>
      </c>
      <c r="AX91" s="19">
        <v>2795</v>
      </c>
      <c r="AY91" s="19">
        <v>248</v>
      </c>
      <c r="AZ91" s="19">
        <v>139</v>
      </c>
      <c r="BA91" s="19">
        <v>6</v>
      </c>
      <c r="BB91" s="19">
        <v>15</v>
      </c>
      <c r="BC91" s="23">
        <f t="shared" si="139"/>
        <v>0.87261941929441145</v>
      </c>
      <c r="BD91" s="23">
        <f t="shared" si="139"/>
        <v>7.7427411801436155E-2</v>
      </c>
      <c r="BE91" s="23">
        <f t="shared" si="139"/>
        <v>4.3396815485482361E-2</v>
      </c>
      <c r="BF91" s="23">
        <f t="shared" si="139"/>
        <v>1.8732438339057135E-3</v>
      </c>
      <c r="BG91" s="23">
        <f t="shared" si="139"/>
        <v>4.6831095847642834E-3</v>
      </c>
      <c r="BH91" s="19">
        <v>2259</v>
      </c>
      <c r="BI91" s="19">
        <v>884</v>
      </c>
      <c r="BJ91" s="19">
        <v>116</v>
      </c>
      <c r="BK91" s="19">
        <v>143</v>
      </c>
      <c r="BL91" s="23">
        <f t="shared" si="88"/>
        <v>0.66402116402116407</v>
      </c>
      <c r="BM91" s="23">
        <f t="shared" si="89"/>
        <v>0.25984714873603765</v>
      </c>
      <c r="BN91" s="23">
        <f t="shared" si="156"/>
        <v>3.4097589653145209E-2</v>
      </c>
      <c r="BO91" s="23">
        <f t="shared" si="90"/>
        <v>4.2034097589653145E-2</v>
      </c>
      <c r="BP91" s="11"/>
      <c r="BQ91" s="23">
        <f t="shared" si="72"/>
        <v>0</v>
      </c>
      <c r="BR91" s="11"/>
      <c r="BS91" s="11"/>
      <c r="BT91" s="11"/>
      <c r="BU91" s="11"/>
      <c r="BV91" s="11"/>
      <c r="BW91" s="11"/>
      <c r="BX91" s="23" t="e">
        <f t="shared" si="140"/>
        <v>#DIV/0!</v>
      </c>
      <c r="BY91" s="23" t="e">
        <f t="shared" si="141"/>
        <v>#DIV/0!</v>
      </c>
      <c r="BZ91" s="23" t="e">
        <f t="shared" si="171"/>
        <v>#DIV/0!</v>
      </c>
      <c r="CA91" s="23" t="e">
        <f t="shared" si="171"/>
        <v>#DIV/0!</v>
      </c>
      <c r="CB91" s="23" t="e">
        <f t="shared" si="171"/>
        <v>#DIV/0!</v>
      </c>
      <c r="CC91" s="23" t="e">
        <f t="shared" si="171"/>
        <v>#DIV/0!</v>
      </c>
      <c r="CD91" s="11"/>
      <c r="CE91" s="24">
        <f t="shared" si="157"/>
        <v>0</v>
      </c>
      <c r="CF91" s="23" t="e">
        <f t="shared" si="158"/>
        <v>#DIV/0!</v>
      </c>
      <c r="CL91" s="65" t="e">
        <f t="shared" si="159"/>
        <v>#DIV/0!</v>
      </c>
      <c r="CM91" s="44">
        <v>67054</v>
      </c>
      <c r="CN91" s="11">
        <v>296</v>
      </c>
      <c r="CO91" s="11">
        <v>552</v>
      </c>
      <c r="CP91" s="11">
        <v>484</v>
      </c>
      <c r="CQ91" s="11">
        <v>680</v>
      </c>
      <c r="CR91" s="11">
        <v>882</v>
      </c>
      <c r="CS91" s="23">
        <f t="shared" si="142"/>
        <v>0.1022805805114029</v>
      </c>
      <c r="CT91" s="23">
        <f t="shared" si="74"/>
        <v>0.19073946095369732</v>
      </c>
      <c r="CU91" s="23">
        <f t="shared" si="74"/>
        <v>0.16724257083621286</v>
      </c>
      <c r="CV91" s="23">
        <f t="shared" si="74"/>
        <v>0.23496890117484451</v>
      </c>
      <c r="CW91" s="23">
        <f t="shared" si="74"/>
        <v>0.30476848652384242</v>
      </c>
      <c r="CX91" s="23">
        <f t="shared" si="151"/>
        <v>0.12238805970149254</v>
      </c>
      <c r="CY91" s="11">
        <v>246</v>
      </c>
      <c r="CZ91" s="23">
        <f t="shared" si="160"/>
        <v>0.2048004987531172</v>
      </c>
      <c r="DA91" s="11">
        <v>657</v>
      </c>
      <c r="DB91" s="11">
        <v>3208</v>
      </c>
      <c r="DC91" s="11">
        <v>1480</v>
      </c>
      <c r="DD91" s="11">
        <v>218</v>
      </c>
      <c r="DE91" s="11">
        <v>180</v>
      </c>
      <c r="DF91" s="11">
        <v>63</v>
      </c>
      <c r="DG91" s="11">
        <v>21</v>
      </c>
      <c r="DH91" s="23">
        <f t="shared" si="143"/>
        <v>0.75433231396534151</v>
      </c>
      <c r="DI91" s="23">
        <f t="shared" si="143"/>
        <v>0.1111111111111111</v>
      </c>
      <c r="DJ91" s="23">
        <f t="shared" si="143"/>
        <v>9.1743119266055051E-2</v>
      </c>
      <c r="DK91" s="23">
        <f t="shared" si="143"/>
        <v>3.2110091743119268E-2</v>
      </c>
      <c r="DL91" s="23">
        <f t="shared" si="143"/>
        <v>1.0703363914373088E-2</v>
      </c>
      <c r="DM91" s="23">
        <f t="shared" si="161"/>
        <v>0.68269545305855417</v>
      </c>
      <c r="DN91" s="11">
        <v>2087</v>
      </c>
      <c r="DO91" s="11">
        <v>3057</v>
      </c>
      <c r="DP91" s="11">
        <v>2229</v>
      </c>
      <c r="DQ91" s="11">
        <v>255</v>
      </c>
      <c r="DR91" s="11">
        <v>287</v>
      </c>
      <c r="DS91" s="11">
        <v>286</v>
      </c>
      <c r="DT91" s="23">
        <f t="shared" si="144"/>
        <v>0.72914622178606481</v>
      </c>
      <c r="DU91" s="23">
        <f t="shared" si="144"/>
        <v>8.3415112855740922E-2</v>
      </c>
      <c r="DV91" s="23">
        <f t="shared" si="144"/>
        <v>9.3882891723912329E-2</v>
      </c>
      <c r="DW91" s="23">
        <f t="shared" si="144"/>
        <v>9.3555773634281969E-2</v>
      </c>
      <c r="DX91" s="10">
        <v>2370</v>
      </c>
      <c r="DY91" s="23">
        <f t="shared" si="162"/>
        <v>3.8362239901585478E-3</v>
      </c>
      <c r="DZ91" s="20">
        <v>501</v>
      </c>
      <c r="EA91" s="20">
        <v>1509</v>
      </c>
      <c r="EB91" s="23">
        <f t="shared" si="145"/>
        <v>0.24925373134328357</v>
      </c>
      <c r="EC91" s="23">
        <f t="shared" si="145"/>
        <v>0.75074626865671645</v>
      </c>
      <c r="EE91" s="45">
        <v>1018</v>
      </c>
      <c r="EF91" s="16">
        <v>1900</v>
      </c>
      <c r="EG91" s="16">
        <v>687</v>
      </c>
      <c r="EH91" s="16">
        <v>419</v>
      </c>
      <c r="EI91" s="16">
        <v>187</v>
      </c>
      <c r="EJ91" s="16">
        <v>1077</v>
      </c>
      <c r="EK91" s="16">
        <v>0</v>
      </c>
      <c r="EL91" s="23">
        <f t="shared" si="146"/>
        <v>0.28987341772151898</v>
      </c>
      <c r="EM91" s="23">
        <f t="shared" si="146"/>
        <v>0.17679324894514767</v>
      </c>
      <c r="EN91" s="23">
        <f t="shared" si="146"/>
        <v>7.890295358649789E-2</v>
      </c>
      <c r="EO91" s="23">
        <f t="shared" si="146"/>
        <v>0.45443037974683542</v>
      </c>
      <c r="EP91" s="23">
        <f t="shared" si="146"/>
        <v>0</v>
      </c>
      <c r="EQ91" s="21">
        <v>2010</v>
      </c>
      <c r="ER91" s="21">
        <v>360</v>
      </c>
      <c r="ES91" s="23">
        <f t="shared" si="147"/>
        <v>0.84810126582278478</v>
      </c>
      <c r="ET91" s="23">
        <f t="shared" si="147"/>
        <v>0.15189873417721519</v>
      </c>
      <c r="EU91" s="21">
        <v>203</v>
      </c>
      <c r="EV91" s="21">
        <v>1362</v>
      </c>
      <c r="EW91" s="21">
        <v>332</v>
      </c>
      <c r="EX91" s="21">
        <v>113</v>
      </c>
      <c r="EY91" s="23">
        <f t="shared" si="148"/>
        <v>0.1009950248756219</v>
      </c>
      <c r="EZ91" s="23">
        <f t="shared" si="148"/>
        <v>0.67761194029850746</v>
      </c>
      <c r="FA91" s="23">
        <f t="shared" si="148"/>
        <v>0.16517412935323383</v>
      </c>
      <c r="FB91" s="23">
        <f t="shared" si="148"/>
        <v>5.6218905472636818E-2</v>
      </c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48">
        <v>163.428971533517</v>
      </c>
      <c r="FP91" s="48">
        <v>34.432275572955554</v>
      </c>
      <c r="FQ91" s="48">
        <v>41.078806991197474</v>
      </c>
      <c r="FR91" s="23">
        <v>0.21068648508195487</v>
      </c>
      <c r="FS91" s="49">
        <v>-0.16179952401407774</v>
      </c>
      <c r="FT91" s="38">
        <v>-6.6465314182419206</v>
      </c>
      <c r="FU91" s="46">
        <v>1198</v>
      </c>
      <c r="FV91" s="46">
        <v>59</v>
      </c>
      <c r="FW91" s="46">
        <v>115</v>
      </c>
      <c r="FX91" s="46">
        <v>174</v>
      </c>
      <c r="FY91" s="46">
        <v>355</v>
      </c>
      <c r="FZ91" s="46">
        <v>27</v>
      </c>
      <c r="GA91" s="23">
        <f t="shared" si="163"/>
        <v>0.62136929460580914</v>
      </c>
      <c r="GB91" s="23">
        <f t="shared" si="164"/>
        <v>3.0601659751037343E-2</v>
      </c>
      <c r="GC91" s="23">
        <f t="shared" si="165"/>
        <v>5.9647302904564319E-2</v>
      </c>
      <c r="GD91" s="23">
        <f t="shared" si="166"/>
        <v>9.0248962655601658E-2</v>
      </c>
      <c r="GE91" s="23">
        <f t="shared" si="167"/>
        <v>0.1841286307053942</v>
      </c>
      <c r="GF91" s="23">
        <f t="shared" si="168"/>
        <v>1.4004149377593362E-2</v>
      </c>
      <c r="GG91" s="46">
        <v>340</v>
      </c>
      <c r="GH91" s="46">
        <v>1573</v>
      </c>
      <c r="GI91" s="23">
        <f t="shared" si="169"/>
        <v>0.2161474888747616</v>
      </c>
      <c r="GJ91" s="22">
        <v>552</v>
      </c>
      <c r="GK91" s="22">
        <v>965</v>
      </c>
      <c r="GL91" s="22">
        <v>493</v>
      </c>
      <c r="GM91" s="23">
        <f t="shared" si="149"/>
        <v>0.2746268656716418</v>
      </c>
      <c r="GN91" s="23">
        <f t="shared" si="149"/>
        <v>0.48009950248756217</v>
      </c>
      <c r="GO91" s="23">
        <f t="shared" si="149"/>
        <v>0.24527363184079601</v>
      </c>
    </row>
    <row r="92" spans="1:197" x14ac:dyDescent="0.25">
      <c r="A92" t="s">
        <v>373</v>
      </c>
      <c r="B92" s="13" t="s">
        <v>374</v>
      </c>
      <c r="C92" s="61">
        <v>0.33827688179999998</v>
      </c>
      <c r="D92" s="61">
        <v>216.49808049000001</v>
      </c>
      <c r="E92" s="14" t="s">
        <v>1095</v>
      </c>
      <c r="G92" s="41">
        <v>1672</v>
      </c>
      <c r="H92" s="23">
        <f t="shared" si="70"/>
        <v>1.3219303662110804E-3</v>
      </c>
      <c r="I92" s="14"/>
      <c r="J92" s="14"/>
      <c r="K92" s="14"/>
      <c r="L92" s="27">
        <f t="shared" si="170"/>
        <v>4942.6966191220226</v>
      </c>
      <c r="M92" s="42">
        <v>1567</v>
      </c>
      <c r="N92" s="42"/>
      <c r="O92" s="27">
        <f t="shared" si="152"/>
        <v>1567</v>
      </c>
      <c r="P92" s="23" t="e">
        <f t="shared" si="153"/>
        <v>#DIV/0!</v>
      </c>
      <c r="Q92" s="42">
        <v>750</v>
      </c>
      <c r="R92" s="42">
        <v>239</v>
      </c>
      <c r="S92" s="42">
        <v>52</v>
      </c>
      <c r="T92" s="42">
        <v>79</v>
      </c>
      <c r="U92" s="42">
        <v>552</v>
      </c>
      <c r="V92" s="23">
        <f t="shared" si="134"/>
        <v>0.44856459330143539</v>
      </c>
      <c r="W92" s="23">
        <f t="shared" si="135"/>
        <v>0.14294258373205743</v>
      </c>
      <c r="X92" s="23">
        <f t="shared" si="136"/>
        <v>3.1100478468899521E-2</v>
      </c>
      <c r="Y92" s="23">
        <f t="shared" si="136"/>
        <v>4.7248803827751193E-2</v>
      </c>
      <c r="Z92" s="23">
        <f t="shared" si="136"/>
        <v>0.33014354066985646</v>
      </c>
      <c r="AA92" s="19">
        <v>299</v>
      </c>
      <c r="AB92" s="19">
        <v>465</v>
      </c>
      <c r="AC92" s="19">
        <v>562</v>
      </c>
      <c r="AD92" s="19">
        <v>241</v>
      </c>
      <c r="AE92" s="23">
        <f t="shared" si="137"/>
        <v>0.190810465858328</v>
      </c>
      <c r="AF92" s="23">
        <f t="shared" si="137"/>
        <v>0.29674537332482448</v>
      </c>
      <c r="AG92" s="23">
        <f t="shared" si="137"/>
        <v>0.35864709636247605</v>
      </c>
      <c r="AH92" s="23">
        <f t="shared" si="137"/>
        <v>0.15379706445437141</v>
      </c>
      <c r="AI92" s="55">
        <v>672</v>
      </c>
      <c r="AJ92" s="23">
        <f t="shared" si="71"/>
        <v>1.2265302881798619E-3</v>
      </c>
      <c r="AK92" s="43"/>
      <c r="AL92" s="24">
        <f t="shared" si="154"/>
        <v>672</v>
      </c>
      <c r="AM92" s="23" t="e">
        <f t="shared" si="155"/>
        <v>#DIV/0!</v>
      </c>
      <c r="AN92" s="19">
        <v>155</v>
      </c>
      <c r="AO92" s="19">
        <v>326</v>
      </c>
      <c r="AP92" s="19">
        <v>93</v>
      </c>
      <c r="AQ92" s="19">
        <v>98</v>
      </c>
      <c r="AR92" s="23">
        <f t="shared" si="138"/>
        <v>0.23065476190476192</v>
      </c>
      <c r="AS92" s="23">
        <f t="shared" si="138"/>
        <v>0.48511904761904762</v>
      </c>
      <c r="AT92" s="23">
        <f t="shared" si="138"/>
        <v>0.13839285714285715</v>
      </c>
      <c r="AU92" s="23">
        <f t="shared" si="138"/>
        <v>0.14583333333333334</v>
      </c>
      <c r="AV92" s="19">
        <v>1567</v>
      </c>
      <c r="AW92" s="32">
        <f t="shared" si="150"/>
        <v>2.3318452380952381</v>
      </c>
      <c r="AX92" s="19">
        <v>992</v>
      </c>
      <c r="AY92" s="19">
        <v>445</v>
      </c>
      <c r="AZ92" s="19">
        <v>5</v>
      </c>
      <c r="BA92" s="19">
        <v>2</v>
      </c>
      <c r="BB92" s="19">
        <v>9</v>
      </c>
      <c r="BC92" s="23">
        <f t="shared" si="139"/>
        <v>0.68272539573296631</v>
      </c>
      <c r="BD92" s="23">
        <f t="shared" si="139"/>
        <v>0.30626290433585684</v>
      </c>
      <c r="BE92" s="23">
        <f t="shared" si="139"/>
        <v>3.4411562284927736E-3</v>
      </c>
      <c r="BF92" s="23">
        <f t="shared" si="139"/>
        <v>1.3764624913971094E-3</v>
      </c>
      <c r="BG92" s="23">
        <f t="shared" si="139"/>
        <v>6.1940812112869928E-3</v>
      </c>
      <c r="BH92" s="19">
        <v>951</v>
      </c>
      <c r="BI92" s="19">
        <v>298</v>
      </c>
      <c r="BJ92" s="19">
        <v>267</v>
      </c>
      <c r="BK92" s="19">
        <v>51</v>
      </c>
      <c r="BL92" s="23">
        <f t="shared" si="88"/>
        <v>0.60689215060625401</v>
      </c>
      <c r="BM92" s="23">
        <f t="shared" si="89"/>
        <v>0.19017230376515634</v>
      </c>
      <c r="BN92" s="23">
        <f t="shared" si="156"/>
        <v>0.17038927887683472</v>
      </c>
      <c r="BO92" s="23">
        <f t="shared" si="90"/>
        <v>3.2546266751754947E-2</v>
      </c>
      <c r="BP92" s="11"/>
      <c r="BQ92" s="23">
        <f t="shared" si="72"/>
        <v>0</v>
      </c>
      <c r="BR92" s="11"/>
      <c r="BS92" s="11"/>
      <c r="BT92" s="11"/>
      <c r="BU92" s="11"/>
      <c r="BV92" s="11"/>
      <c r="BW92" s="11"/>
      <c r="BX92" s="23" t="e">
        <f t="shared" si="140"/>
        <v>#DIV/0!</v>
      </c>
      <c r="BY92" s="23" t="e">
        <f t="shared" si="141"/>
        <v>#DIV/0!</v>
      </c>
      <c r="BZ92" s="23" t="e">
        <f t="shared" si="171"/>
        <v>#DIV/0!</v>
      </c>
      <c r="CA92" s="23" t="e">
        <f t="shared" si="171"/>
        <v>#DIV/0!</v>
      </c>
      <c r="CB92" s="23" t="e">
        <f t="shared" si="171"/>
        <v>#DIV/0!</v>
      </c>
      <c r="CC92" s="23" t="e">
        <f t="shared" si="171"/>
        <v>#DIV/0!</v>
      </c>
      <c r="CD92" s="11"/>
      <c r="CE92" s="24">
        <f t="shared" si="157"/>
        <v>0</v>
      </c>
      <c r="CF92" s="23" t="e">
        <f t="shared" si="158"/>
        <v>#DIV/0!</v>
      </c>
      <c r="CL92" s="65" t="e">
        <f t="shared" si="159"/>
        <v>#DIV/0!</v>
      </c>
      <c r="CM92" s="44">
        <v>28929</v>
      </c>
      <c r="CN92" s="11">
        <v>335</v>
      </c>
      <c r="CO92" s="11">
        <v>269</v>
      </c>
      <c r="CP92" s="11">
        <v>183</v>
      </c>
      <c r="CQ92" s="11">
        <v>150</v>
      </c>
      <c r="CR92" s="11">
        <v>154</v>
      </c>
      <c r="CS92" s="23">
        <f t="shared" si="142"/>
        <v>0.30705774518790102</v>
      </c>
      <c r="CT92" s="23">
        <f t="shared" si="74"/>
        <v>0.2465627864344638</v>
      </c>
      <c r="CU92" s="23">
        <f t="shared" si="74"/>
        <v>0.16773602199816681</v>
      </c>
      <c r="CV92" s="23">
        <f t="shared" si="74"/>
        <v>0.13748854262144822</v>
      </c>
      <c r="CW92" s="23">
        <f t="shared" si="74"/>
        <v>0.14115490375802017</v>
      </c>
      <c r="CX92" s="23">
        <f t="shared" si="151"/>
        <v>6.9940476190476192E-2</v>
      </c>
      <c r="CY92" s="11">
        <v>47</v>
      </c>
      <c r="CZ92" s="23">
        <f t="shared" si="160"/>
        <v>0.3426930440331844</v>
      </c>
      <c r="DA92" s="11">
        <v>537</v>
      </c>
      <c r="DB92" s="11">
        <v>1567</v>
      </c>
      <c r="DC92" s="11">
        <v>189</v>
      </c>
      <c r="DD92" s="11">
        <v>138</v>
      </c>
      <c r="DE92" s="11">
        <v>73</v>
      </c>
      <c r="DF92" s="11">
        <v>32</v>
      </c>
      <c r="DG92" s="11">
        <v>177</v>
      </c>
      <c r="DH92" s="23">
        <f t="shared" si="143"/>
        <v>0.31034482758620691</v>
      </c>
      <c r="DI92" s="23">
        <f t="shared" si="143"/>
        <v>0.22660098522167488</v>
      </c>
      <c r="DJ92" s="23">
        <f t="shared" si="143"/>
        <v>0.11986863711001643</v>
      </c>
      <c r="DK92" s="23">
        <f t="shared" si="143"/>
        <v>5.2545155993431854E-2</v>
      </c>
      <c r="DL92" s="23">
        <f t="shared" si="143"/>
        <v>0.29064039408866993</v>
      </c>
      <c r="DM92" s="23">
        <f t="shared" si="161"/>
        <v>0.47760060744115412</v>
      </c>
      <c r="DN92" s="11">
        <v>629</v>
      </c>
      <c r="DO92" s="11">
        <v>1317</v>
      </c>
      <c r="DP92" s="11">
        <v>911</v>
      </c>
      <c r="DQ92" s="11">
        <v>291</v>
      </c>
      <c r="DR92" s="11">
        <v>222</v>
      </c>
      <c r="DS92" s="11">
        <v>143</v>
      </c>
      <c r="DT92" s="23">
        <f t="shared" si="144"/>
        <v>0.5813656668793874</v>
      </c>
      <c r="DU92" s="23">
        <f t="shared" si="144"/>
        <v>0.18570516911295468</v>
      </c>
      <c r="DV92" s="23">
        <f t="shared" si="144"/>
        <v>0.14167198468410977</v>
      </c>
      <c r="DW92" s="23">
        <f t="shared" si="144"/>
        <v>9.1257179323548182E-2</v>
      </c>
      <c r="DX92" s="10">
        <v>894</v>
      </c>
      <c r="DY92" s="23">
        <f t="shared" si="162"/>
        <v>1.4470819608446168E-3</v>
      </c>
      <c r="DZ92" s="20">
        <v>383</v>
      </c>
      <c r="EA92" s="20">
        <v>289</v>
      </c>
      <c r="EB92" s="23">
        <f t="shared" si="145"/>
        <v>0.56994047619047616</v>
      </c>
      <c r="EC92" s="23">
        <f t="shared" si="145"/>
        <v>0.43005952380952384</v>
      </c>
      <c r="EE92" s="45">
        <v>733</v>
      </c>
      <c r="EF92" s="16">
        <v>1890</v>
      </c>
      <c r="EG92" s="16">
        <v>554</v>
      </c>
      <c r="EH92" s="16">
        <v>291</v>
      </c>
      <c r="EI92" s="16">
        <v>23</v>
      </c>
      <c r="EJ92" s="16">
        <v>13</v>
      </c>
      <c r="EK92" s="16">
        <v>13</v>
      </c>
      <c r="EL92" s="23">
        <f t="shared" si="146"/>
        <v>0.61968680089485462</v>
      </c>
      <c r="EM92" s="23">
        <f t="shared" si="146"/>
        <v>0.32550335570469796</v>
      </c>
      <c r="EN92" s="23">
        <f t="shared" si="146"/>
        <v>2.5727069351230425E-2</v>
      </c>
      <c r="EO92" s="23">
        <f t="shared" si="146"/>
        <v>1.45413870246085E-2</v>
      </c>
      <c r="EP92" s="23">
        <f t="shared" si="146"/>
        <v>1.45413870246085E-2</v>
      </c>
      <c r="EQ92" s="21">
        <v>672</v>
      </c>
      <c r="ER92" s="21">
        <v>222</v>
      </c>
      <c r="ES92" s="23">
        <f t="shared" si="147"/>
        <v>0.75167785234899331</v>
      </c>
      <c r="ET92" s="23">
        <f t="shared" si="147"/>
        <v>0.24832214765100671</v>
      </c>
      <c r="EU92" s="21">
        <v>45</v>
      </c>
      <c r="EV92" s="21">
        <v>318</v>
      </c>
      <c r="EW92" s="21">
        <v>118</v>
      </c>
      <c r="EX92" s="21">
        <v>191</v>
      </c>
      <c r="EY92" s="23">
        <f t="shared" si="148"/>
        <v>6.6964285714285712E-2</v>
      </c>
      <c r="EZ92" s="23">
        <f t="shared" si="148"/>
        <v>0.4732142857142857</v>
      </c>
      <c r="FA92" s="23">
        <f t="shared" si="148"/>
        <v>0.17559523809523808</v>
      </c>
      <c r="FB92" s="23">
        <f t="shared" si="148"/>
        <v>0.28422619047619047</v>
      </c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48">
        <v>218.67008723599633</v>
      </c>
      <c r="FP92" s="48">
        <v>43.689968584483992</v>
      </c>
      <c r="FQ92" s="48">
        <v>46.50397477260902</v>
      </c>
      <c r="FR92" s="23">
        <v>0.19979856018135789</v>
      </c>
      <c r="FS92" s="49">
        <v>-6.0511089683939999E-2</v>
      </c>
      <c r="FT92" s="38">
        <v>-2.8140061881250276</v>
      </c>
      <c r="FU92" s="46">
        <v>304</v>
      </c>
      <c r="FV92" s="46">
        <v>125</v>
      </c>
      <c r="FW92" s="46">
        <v>57</v>
      </c>
      <c r="FX92" s="46">
        <v>22</v>
      </c>
      <c r="FY92" s="46">
        <v>86</v>
      </c>
      <c r="FZ92" s="46">
        <v>6</v>
      </c>
      <c r="GA92" s="23">
        <f t="shared" si="163"/>
        <v>0.50666666666666671</v>
      </c>
      <c r="GB92" s="23">
        <f t="shared" si="164"/>
        <v>0.20833333333333334</v>
      </c>
      <c r="GC92" s="23">
        <f t="shared" si="165"/>
        <v>9.5000000000000001E-2</v>
      </c>
      <c r="GD92" s="23">
        <f t="shared" si="166"/>
        <v>3.6666666666666667E-2</v>
      </c>
      <c r="GE92" s="23">
        <f t="shared" si="167"/>
        <v>0.14333333333333334</v>
      </c>
      <c r="GF92" s="23">
        <f t="shared" si="168"/>
        <v>0.01</v>
      </c>
      <c r="GG92" s="46">
        <v>229</v>
      </c>
      <c r="GH92" s="46">
        <v>514</v>
      </c>
      <c r="GI92" s="23">
        <f t="shared" si="169"/>
        <v>0.4455252918287938</v>
      </c>
      <c r="GJ92" s="22">
        <v>152</v>
      </c>
      <c r="GK92" s="22">
        <v>216</v>
      </c>
      <c r="GL92" s="22">
        <v>304</v>
      </c>
      <c r="GM92" s="23">
        <f t="shared" si="149"/>
        <v>0.22619047619047619</v>
      </c>
      <c r="GN92" s="23">
        <f t="shared" si="149"/>
        <v>0.32142857142857145</v>
      </c>
      <c r="GO92" s="23">
        <f t="shared" si="149"/>
        <v>0.45238095238095238</v>
      </c>
    </row>
    <row r="93" spans="1:197" x14ac:dyDescent="0.25">
      <c r="A93" t="s">
        <v>375</v>
      </c>
      <c r="B93" s="13" t="s">
        <v>376</v>
      </c>
      <c r="C93" s="61">
        <v>0.43569261450000002</v>
      </c>
      <c r="D93" s="61">
        <v>278.84440172500001</v>
      </c>
      <c r="E93" s="14" t="s">
        <v>1095</v>
      </c>
      <c r="G93" s="41">
        <v>1310</v>
      </c>
      <c r="H93" s="23">
        <f t="shared" si="70"/>
        <v>1.035722954387868E-3</v>
      </c>
      <c r="I93" s="14"/>
      <c r="J93" s="14"/>
      <c r="K93" s="14"/>
      <c r="L93" s="27">
        <f t="shared" si="170"/>
        <v>3006.706922272147</v>
      </c>
      <c r="M93" s="42">
        <v>1157</v>
      </c>
      <c r="N93" s="42"/>
      <c r="O93" s="27">
        <f t="shared" si="152"/>
        <v>1157</v>
      </c>
      <c r="P93" s="23" t="e">
        <f t="shared" si="153"/>
        <v>#DIV/0!</v>
      </c>
      <c r="Q93" s="42">
        <v>835</v>
      </c>
      <c r="R93" s="42">
        <v>167</v>
      </c>
      <c r="S93" s="42">
        <v>25</v>
      </c>
      <c r="T93" s="42">
        <v>56</v>
      </c>
      <c r="U93" s="42">
        <v>227</v>
      </c>
      <c r="V93" s="23">
        <f t="shared" si="134"/>
        <v>0.63740458015267176</v>
      </c>
      <c r="W93" s="23">
        <f t="shared" si="135"/>
        <v>0.12748091603053435</v>
      </c>
      <c r="X93" s="23">
        <f t="shared" si="136"/>
        <v>1.9083969465648856E-2</v>
      </c>
      <c r="Y93" s="23">
        <f t="shared" si="136"/>
        <v>4.2748091603053436E-2</v>
      </c>
      <c r="Z93" s="23">
        <f t="shared" si="136"/>
        <v>0.1732824427480916</v>
      </c>
      <c r="AA93" s="19">
        <v>141</v>
      </c>
      <c r="AB93" s="19">
        <v>509</v>
      </c>
      <c r="AC93" s="19">
        <v>396</v>
      </c>
      <c r="AD93" s="19">
        <v>111</v>
      </c>
      <c r="AE93" s="23">
        <f t="shared" si="137"/>
        <v>0.12186689714779603</v>
      </c>
      <c r="AF93" s="23">
        <f t="shared" si="137"/>
        <v>0.43993085566119272</v>
      </c>
      <c r="AG93" s="23">
        <f t="shared" si="137"/>
        <v>0.34226447709593777</v>
      </c>
      <c r="AH93" s="23">
        <f t="shared" si="137"/>
        <v>9.5937770095073469E-2</v>
      </c>
      <c r="AI93" s="55">
        <v>673</v>
      </c>
      <c r="AJ93" s="23">
        <f t="shared" si="71"/>
        <v>1.228355482061082E-3</v>
      </c>
      <c r="AK93" s="43"/>
      <c r="AL93" s="24">
        <f t="shared" si="154"/>
        <v>673</v>
      </c>
      <c r="AM93" s="23" t="e">
        <f t="shared" si="155"/>
        <v>#DIV/0!</v>
      </c>
      <c r="AN93" s="19">
        <v>381</v>
      </c>
      <c r="AO93" s="19">
        <v>214</v>
      </c>
      <c r="AP93" s="19">
        <v>25</v>
      </c>
      <c r="AQ93" s="19">
        <v>53</v>
      </c>
      <c r="AR93" s="23">
        <f t="shared" si="138"/>
        <v>0.56612184249628528</v>
      </c>
      <c r="AS93" s="23">
        <f t="shared" si="138"/>
        <v>0.31797919762258542</v>
      </c>
      <c r="AT93" s="23">
        <f t="shared" si="138"/>
        <v>3.7147102526002972E-2</v>
      </c>
      <c r="AU93" s="23">
        <f t="shared" si="138"/>
        <v>7.8751857355126298E-2</v>
      </c>
      <c r="AV93" s="19">
        <v>1154</v>
      </c>
      <c r="AW93" s="32">
        <f t="shared" si="150"/>
        <v>1.7147102526002971</v>
      </c>
      <c r="AX93" s="19">
        <v>932</v>
      </c>
      <c r="AY93" s="19">
        <v>110</v>
      </c>
      <c r="AZ93" s="19">
        <v>42</v>
      </c>
      <c r="BA93" s="19">
        <v>5</v>
      </c>
      <c r="BB93" s="19">
        <v>0</v>
      </c>
      <c r="BC93" s="23">
        <f t="shared" si="139"/>
        <v>0.85583103764921942</v>
      </c>
      <c r="BD93" s="23">
        <f t="shared" si="139"/>
        <v>0.10101010101010101</v>
      </c>
      <c r="BE93" s="23">
        <f t="shared" si="139"/>
        <v>3.8567493112947659E-2</v>
      </c>
      <c r="BF93" s="23">
        <f t="shared" si="139"/>
        <v>4.5913682277318639E-3</v>
      </c>
      <c r="BG93" s="23">
        <f t="shared" si="139"/>
        <v>0</v>
      </c>
      <c r="BH93" s="19">
        <v>760</v>
      </c>
      <c r="BI93" s="19">
        <v>324</v>
      </c>
      <c r="BJ93" s="19">
        <v>25</v>
      </c>
      <c r="BK93" s="19">
        <v>48</v>
      </c>
      <c r="BL93" s="23">
        <f t="shared" si="88"/>
        <v>0.65687121866897147</v>
      </c>
      <c r="BM93" s="23">
        <f t="shared" si="89"/>
        <v>0.28003457216940364</v>
      </c>
      <c r="BN93" s="23">
        <f t="shared" si="156"/>
        <v>2.1607605877268798E-2</v>
      </c>
      <c r="BO93" s="23">
        <f t="shared" si="90"/>
        <v>4.1486603284356091E-2</v>
      </c>
      <c r="BP93" s="11"/>
      <c r="BQ93" s="23">
        <f t="shared" si="72"/>
        <v>0</v>
      </c>
      <c r="BR93" s="11"/>
      <c r="BS93" s="11"/>
      <c r="BT93" s="11"/>
      <c r="BU93" s="11"/>
      <c r="BV93" s="11"/>
      <c r="BW93" s="11"/>
      <c r="BX93" s="23" t="e">
        <f t="shared" si="140"/>
        <v>#DIV/0!</v>
      </c>
      <c r="BY93" s="23" t="e">
        <f t="shared" si="141"/>
        <v>#DIV/0!</v>
      </c>
      <c r="BZ93" s="23" t="e">
        <f t="shared" si="171"/>
        <v>#DIV/0!</v>
      </c>
      <c r="CA93" s="23" t="e">
        <f t="shared" si="171"/>
        <v>#DIV/0!</v>
      </c>
      <c r="CB93" s="23" t="e">
        <f t="shared" si="171"/>
        <v>#DIV/0!</v>
      </c>
      <c r="CC93" s="23" t="e">
        <f t="shared" si="171"/>
        <v>#DIV/0!</v>
      </c>
      <c r="CD93" s="11"/>
      <c r="CE93" s="24">
        <f t="shared" si="157"/>
        <v>0</v>
      </c>
      <c r="CF93" s="23" t="e">
        <f t="shared" si="158"/>
        <v>#DIV/0!</v>
      </c>
      <c r="CL93" s="65" t="e">
        <f t="shared" si="159"/>
        <v>#DIV/0!</v>
      </c>
      <c r="CM93" s="44">
        <v>48051</v>
      </c>
      <c r="CN93" s="11">
        <v>185</v>
      </c>
      <c r="CO93" s="11">
        <v>160</v>
      </c>
      <c r="CP93" s="11">
        <v>183</v>
      </c>
      <c r="CQ93" s="11">
        <v>208</v>
      </c>
      <c r="CR93" s="11">
        <v>280</v>
      </c>
      <c r="CS93" s="23">
        <f t="shared" si="142"/>
        <v>0.18208661417322836</v>
      </c>
      <c r="CT93" s="23">
        <f t="shared" si="74"/>
        <v>0.15748031496062992</v>
      </c>
      <c r="CU93" s="23">
        <f t="shared" si="74"/>
        <v>0.18011811023622049</v>
      </c>
      <c r="CV93" s="23">
        <f t="shared" si="74"/>
        <v>0.20472440944881889</v>
      </c>
      <c r="CW93" s="23">
        <f t="shared" si="74"/>
        <v>0.27559055118110237</v>
      </c>
      <c r="CX93" s="23">
        <f t="shared" si="151"/>
        <v>0.1188707280832095</v>
      </c>
      <c r="CY93" s="11">
        <v>80</v>
      </c>
      <c r="CZ93" s="23">
        <f t="shared" si="160"/>
        <v>0.22731201382886776</v>
      </c>
      <c r="DA93" s="11">
        <v>263</v>
      </c>
      <c r="DB93" s="11">
        <v>1157</v>
      </c>
      <c r="DC93" s="11">
        <v>425</v>
      </c>
      <c r="DD93" s="11">
        <v>133</v>
      </c>
      <c r="DE93" s="11">
        <v>108</v>
      </c>
      <c r="DF93" s="11">
        <v>23</v>
      </c>
      <c r="DG93" s="11">
        <v>64</v>
      </c>
      <c r="DH93" s="23">
        <f t="shared" si="143"/>
        <v>0.56440903054448877</v>
      </c>
      <c r="DI93" s="23">
        <f t="shared" si="143"/>
        <v>0.17662682602921648</v>
      </c>
      <c r="DJ93" s="23">
        <f t="shared" si="143"/>
        <v>0.14342629482071714</v>
      </c>
      <c r="DK93" s="23">
        <f t="shared" si="143"/>
        <v>3.054448871181939E-2</v>
      </c>
      <c r="DL93" s="23">
        <f t="shared" si="143"/>
        <v>8.4993359893758294E-2</v>
      </c>
      <c r="DM93" s="23">
        <f t="shared" si="161"/>
        <v>0.77294685990338163</v>
      </c>
      <c r="DN93" s="11">
        <v>800</v>
      </c>
      <c r="DO93" s="11">
        <v>1035</v>
      </c>
      <c r="DP93" s="11">
        <v>944</v>
      </c>
      <c r="DQ93" s="11">
        <v>25</v>
      </c>
      <c r="DR93" s="11">
        <v>61</v>
      </c>
      <c r="DS93" s="11">
        <v>124</v>
      </c>
      <c r="DT93" s="23">
        <f t="shared" si="144"/>
        <v>0.81802426343154244</v>
      </c>
      <c r="DU93" s="23">
        <f t="shared" si="144"/>
        <v>2.1663778162911613E-2</v>
      </c>
      <c r="DV93" s="23">
        <f t="shared" si="144"/>
        <v>5.2859618717504331E-2</v>
      </c>
      <c r="DW93" s="23">
        <f t="shared" si="144"/>
        <v>0.10745233968804159</v>
      </c>
      <c r="DX93" s="10">
        <v>793</v>
      </c>
      <c r="DY93" s="23">
        <f t="shared" si="162"/>
        <v>1.2835973097872272E-3</v>
      </c>
      <c r="DZ93" s="20">
        <v>310</v>
      </c>
      <c r="EA93" s="20">
        <v>363</v>
      </c>
      <c r="EB93" s="23">
        <f t="shared" si="145"/>
        <v>0.46062407132243682</v>
      </c>
      <c r="EC93" s="23">
        <f t="shared" si="145"/>
        <v>0.53937592867756312</v>
      </c>
      <c r="EE93" s="45">
        <v>941</v>
      </c>
      <c r="EF93" s="16">
        <v>1900</v>
      </c>
      <c r="EG93" s="16">
        <v>424</v>
      </c>
      <c r="EH93" s="16">
        <v>249</v>
      </c>
      <c r="EI93" s="16">
        <v>77</v>
      </c>
      <c r="EJ93" s="16">
        <v>43</v>
      </c>
      <c r="EK93" s="16">
        <v>0</v>
      </c>
      <c r="EL93" s="23">
        <f t="shared" si="146"/>
        <v>0.53467843631778056</v>
      </c>
      <c r="EM93" s="23">
        <f t="shared" si="146"/>
        <v>0.31399747793190413</v>
      </c>
      <c r="EN93" s="23">
        <f t="shared" si="146"/>
        <v>9.7099621689785628E-2</v>
      </c>
      <c r="EO93" s="23">
        <f t="shared" si="146"/>
        <v>5.4224464060529637E-2</v>
      </c>
      <c r="EP93" s="23">
        <f t="shared" si="146"/>
        <v>0</v>
      </c>
      <c r="EQ93" s="21">
        <v>673</v>
      </c>
      <c r="ER93" s="21">
        <v>120</v>
      </c>
      <c r="ES93" s="23">
        <f t="shared" si="147"/>
        <v>0.84867591424968469</v>
      </c>
      <c r="ET93" s="23">
        <f t="shared" si="147"/>
        <v>0.15132408575031525</v>
      </c>
      <c r="EU93" s="21">
        <v>85</v>
      </c>
      <c r="EV93" s="21">
        <v>371</v>
      </c>
      <c r="EW93" s="21">
        <v>85</v>
      </c>
      <c r="EX93" s="21">
        <v>132</v>
      </c>
      <c r="EY93" s="23">
        <f t="shared" si="148"/>
        <v>0.1263001485884101</v>
      </c>
      <c r="EZ93" s="23">
        <f t="shared" si="148"/>
        <v>0.55126300148588414</v>
      </c>
      <c r="FA93" s="23">
        <f t="shared" si="148"/>
        <v>0.1263001485884101</v>
      </c>
      <c r="FB93" s="23">
        <f t="shared" si="148"/>
        <v>0.19613670133729569</v>
      </c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48">
        <v>568.34662534435267</v>
      </c>
      <c r="FP93" s="48">
        <v>81.169685709528721</v>
      </c>
      <c r="FQ93" s="48">
        <v>86.829566302617522</v>
      </c>
      <c r="FR93" s="23">
        <v>0.14281722119903364</v>
      </c>
      <c r="FS93" s="49">
        <v>-6.5183794346767118E-2</v>
      </c>
      <c r="FT93" s="38">
        <v>-5.6598805930888005</v>
      </c>
      <c r="FU93" s="46">
        <v>488</v>
      </c>
      <c r="FV93" s="46">
        <v>63</v>
      </c>
      <c r="FW93" s="46">
        <v>17</v>
      </c>
      <c r="FX93" s="46">
        <v>19</v>
      </c>
      <c r="FY93" s="46">
        <v>140</v>
      </c>
      <c r="FZ93" s="46">
        <v>6</v>
      </c>
      <c r="GA93" s="23">
        <f t="shared" si="163"/>
        <v>0.66575716234652116</v>
      </c>
      <c r="GB93" s="23">
        <f t="shared" si="164"/>
        <v>8.5948158253751711E-2</v>
      </c>
      <c r="GC93" s="23">
        <f t="shared" si="165"/>
        <v>2.3192360163710776E-2</v>
      </c>
      <c r="GD93" s="23">
        <f t="shared" si="166"/>
        <v>2.5920873124147339E-2</v>
      </c>
      <c r="GE93" s="23">
        <f t="shared" si="167"/>
        <v>0.19099590723055934</v>
      </c>
      <c r="GF93" s="23">
        <f t="shared" si="168"/>
        <v>8.1855388813096858E-3</v>
      </c>
      <c r="GG93" s="46">
        <v>129</v>
      </c>
      <c r="GH93" s="46">
        <v>593</v>
      </c>
      <c r="GI93" s="23">
        <f t="shared" si="169"/>
        <v>0.2175379426644182</v>
      </c>
      <c r="GJ93" s="22">
        <v>55</v>
      </c>
      <c r="GK93" s="22">
        <v>377</v>
      </c>
      <c r="GL93" s="22">
        <v>241</v>
      </c>
      <c r="GM93" s="23">
        <f t="shared" si="149"/>
        <v>8.1723625557206539E-2</v>
      </c>
      <c r="GN93" s="23">
        <f t="shared" si="149"/>
        <v>0.56017830609212482</v>
      </c>
      <c r="GO93" s="23">
        <f t="shared" si="149"/>
        <v>0.35809806835066865</v>
      </c>
    </row>
    <row r="94" spans="1:197" x14ac:dyDescent="0.25">
      <c r="A94" t="s">
        <v>377</v>
      </c>
      <c r="B94" s="13" t="s">
        <v>378</v>
      </c>
      <c r="C94" s="61">
        <v>1.2673091573999999</v>
      </c>
      <c r="D94" s="61">
        <v>811.08114307000005</v>
      </c>
      <c r="E94" s="14" t="s">
        <v>1095</v>
      </c>
      <c r="G94" s="41">
        <v>1620</v>
      </c>
      <c r="H94" s="23">
        <f t="shared" si="70"/>
        <v>1.2808176993193482E-3</v>
      </c>
      <c r="I94" s="14"/>
      <c r="J94" s="14"/>
      <c r="K94" s="14"/>
      <c r="L94" s="27">
        <f t="shared" si="170"/>
        <v>1278.2989774362377</v>
      </c>
      <c r="M94" s="42">
        <v>1637</v>
      </c>
      <c r="N94" s="42"/>
      <c r="O94" s="27">
        <f t="shared" si="152"/>
        <v>1637</v>
      </c>
      <c r="P94" s="23" t="e">
        <f t="shared" si="153"/>
        <v>#DIV/0!</v>
      </c>
      <c r="Q94" s="42">
        <v>727</v>
      </c>
      <c r="R94" s="42">
        <v>263</v>
      </c>
      <c r="S94" s="42">
        <v>29</v>
      </c>
      <c r="T94" s="42">
        <v>97</v>
      </c>
      <c r="U94" s="42">
        <v>504</v>
      </c>
      <c r="V94" s="23">
        <f t="shared" si="134"/>
        <v>0.4487654320987654</v>
      </c>
      <c r="W94" s="23">
        <f t="shared" si="135"/>
        <v>0.16234567901234567</v>
      </c>
      <c r="X94" s="23">
        <f t="shared" si="136"/>
        <v>1.7901234567901235E-2</v>
      </c>
      <c r="Y94" s="23">
        <f t="shared" si="136"/>
        <v>5.9876543209876544E-2</v>
      </c>
      <c r="Z94" s="23">
        <f t="shared" si="136"/>
        <v>0.31111111111111112</v>
      </c>
      <c r="AA94" s="19">
        <v>471</v>
      </c>
      <c r="AB94" s="19">
        <v>544</v>
      </c>
      <c r="AC94" s="19">
        <v>446</v>
      </c>
      <c r="AD94" s="19">
        <v>176</v>
      </c>
      <c r="AE94" s="23">
        <f t="shared" si="137"/>
        <v>0.28772144166157604</v>
      </c>
      <c r="AF94" s="23">
        <f t="shared" si="137"/>
        <v>0.33231521075137449</v>
      </c>
      <c r="AG94" s="23">
        <f t="shared" si="137"/>
        <v>0.27244960293219306</v>
      </c>
      <c r="AH94" s="23">
        <f t="shared" si="137"/>
        <v>0.10751374465485644</v>
      </c>
      <c r="AI94" s="55">
        <v>700</v>
      </c>
      <c r="AJ94" s="23">
        <f t="shared" si="71"/>
        <v>1.2776357168540228E-3</v>
      </c>
      <c r="AK94" s="43"/>
      <c r="AL94" s="24">
        <f t="shared" si="154"/>
        <v>700</v>
      </c>
      <c r="AM94" s="23" t="e">
        <f t="shared" si="155"/>
        <v>#DIV/0!</v>
      </c>
      <c r="AN94" s="19">
        <v>263</v>
      </c>
      <c r="AO94" s="19">
        <v>187</v>
      </c>
      <c r="AP94" s="19">
        <v>136</v>
      </c>
      <c r="AQ94" s="19">
        <v>114</v>
      </c>
      <c r="AR94" s="23">
        <f t="shared" si="138"/>
        <v>0.37571428571428572</v>
      </c>
      <c r="AS94" s="23">
        <f t="shared" si="138"/>
        <v>0.26714285714285713</v>
      </c>
      <c r="AT94" s="23">
        <f t="shared" si="138"/>
        <v>0.19428571428571428</v>
      </c>
      <c r="AU94" s="23">
        <f t="shared" si="138"/>
        <v>0.16285714285714287</v>
      </c>
      <c r="AV94" s="19">
        <v>1603</v>
      </c>
      <c r="AW94" s="32">
        <f t="shared" si="150"/>
        <v>2.29</v>
      </c>
      <c r="AX94" s="19">
        <v>1205</v>
      </c>
      <c r="AY94" s="19">
        <v>226</v>
      </c>
      <c r="AZ94" s="19">
        <v>72</v>
      </c>
      <c r="BA94" s="19">
        <v>6</v>
      </c>
      <c r="BB94" s="19">
        <v>0</v>
      </c>
      <c r="BC94" s="23">
        <f t="shared" si="139"/>
        <v>0.79854208084824385</v>
      </c>
      <c r="BD94" s="23">
        <f t="shared" si="139"/>
        <v>0.14976805831676607</v>
      </c>
      <c r="BE94" s="23">
        <f t="shared" si="139"/>
        <v>4.7713717693836977E-2</v>
      </c>
      <c r="BF94" s="23">
        <f t="shared" si="139"/>
        <v>3.9761431411530811E-3</v>
      </c>
      <c r="BG94" s="23">
        <f t="shared" si="139"/>
        <v>0</v>
      </c>
      <c r="BH94" s="19">
        <v>1115</v>
      </c>
      <c r="BI94" s="19">
        <v>265</v>
      </c>
      <c r="BJ94" s="19">
        <v>182</v>
      </c>
      <c r="BK94" s="19">
        <v>75</v>
      </c>
      <c r="BL94" s="23">
        <f t="shared" si="88"/>
        <v>0.68112400733048262</v>
      </c>
      <c r="BM94" s="23">
        <f t="shared" si="89"/>
        <v>0.16188149053145998</v>
      </c>
      <c r="BN94" s="23">
        <f t="shared" si="156"/>
        <v>0.11117898594990837</v>
      </c>
      <c r="BO94" s="23">
        <f t="shared" si="90"/>
        <v>4.5815516188149052E-2</v>
      </c>
      <c r="BP94" s="11"/>
      <c r="BQ94" s="23">
        <f t="shared" si="72"/>
        <v>0</v>
      </c>
      <c r="BR94" s="11"/>
      <c r="BS94" s="11"/>
      <c r="BT94" s="11"/>
      <c r="BU94" s="11"/>
      <c r="BV94" s="11"/>
      <c r="BW94" s="11"/>
      <c r="BX94" s="23" t="e">
        <f t="shared" si="140"/>
        <v>#DIV/0!</v>
      </c>
      <c r="BY94" s="23" t="e">
        <f t="shared" si="141"/>
        <v>#DIV/0!</v>
      </c>
      <c r="BZ94" s="23" t="e">
        <f t="shared" si="171"/>
        <v>#DIV/0!</v>
      </c>
      <c r="CA94" s="23" t="e">
        <f t="shared" si="171"/>
        <v>#DIV/0!</v>
      </c>
      <c r="CB94" s="23" t="e">
        <f t="shared" si="171"/>
        <v>#DIV/0!</v>
      </c>
      <c r="CC94" s="23" t="e">
        <f t="shared" si="171"/>
        <v>#DIV/0!</v>
      </c>
      <c r="CD94" s="11"/>
      <c r="CE94" s="24">
        <f t="shared" si="157"/>
        <v>0</v>
      </c>
      <c r="CF94" s="23" t="e">
        <f t="shared" si="158"/>
        <v>#DIV/0!</v>
      </c>
      <c r="CL94" s="65" t="e">
        <f t="shared" si="159"/>
        <v>#DIV/0!</v>
      </c>
      <c r="CM94" s="44">
        <v>34722</v>
      </c>
      <c r="CN94" s="11">
        <v>232</v>
      </c>
      <c r="CO94" s="11">
        <v>273</v>
      </c>
      <c r="CP94" s="11">
        <v>179</v>
      </c>
      <c r="CQ94" s="11">
        <v>167</v>
      </c>
      <c r="CR94" s="11">
        <v>129</v>
      </c>
      <c r="CS94" s="23">
        <f t="shared" si="142"/>
        <v>0.23673469387755103</v>
      </c>
      <c r="CT94" s="23">
        <f t="shared" si="74"/>
        <v>0.27857142857142858</v>
      </c>
      <c r="CU94" s="23">
        <f t="shared" si="74"/>
        <v>0.18265306122448979</v>
      </c>
      <c r="CV94" s="23">
        <f t="shared" si="74"/>
        <v>0.17040816326530611</v>
      </c>
      <c r="CW94" s="23">
        <f t="shared" si="74"/>
        <v>0.13163265306122449</v>
      </c>
      <c r="CX94" s="23">
        <f t="shared" si="151"/>
        <v>6.4285714285714279E-2</v>
      </c>
      <c r="CY94" s="11">
        <v>45</v>
      </c>
      <c r="CZ94" s="23">
        <f t="shared" si="160"/>
        <v>0.25471698113207547</v>
      </c>
      <c r="DA94" s="11">
        <v>405</v>
      </c>
      <c r="DB94" s="11">
        <v>1590</v>
      </c>
      <c r="DC94" s="11">
        <v>241</v>
      </c>
      <c r="DD94" s="11">
        <v>201</v>
      </c>
      <c r="DE94" s="11">
        <v>97</v>
      </c>
      <c r="DF94" s="11">
        <v>47</v>
      </c>
      <c r="DG94" s="11">
        <v>98</v>
      </c>
      <c r="DH94" s="23">
        <f t="shared" si="143"/>
        <v>0.35233918128654973</v>
      </c>
      <c r="DI94" s="23">
        <f t="shared" si="143"/>
        <v>0.29385964912280704</v>
      </c>
      <c r="DJ94" s="23">
        <f t="shared" si="143"/>
        <v>0.14181286549707603</v>
      </c>
      <c r="DK94" s="23">
        <f t="shared" si="143"/>
        <v>6.8713450292397657E-2</v>
      </c>
      <c r="DL94" s="23">
        <f t="shared" si="143"/>
        <v>0.14327485380116958</v>
      </c>
      <c r="DM94" s="23">
        <f t="shared" si="161"/>
        <v>0.63191659983961512</v>
      </c>
      <c r="DN94" s="11">
        <v>788</v>
      </c>
      <c r="DO94" s="11">
        <v>1247</v>
      </c>
      <c r="DP94" s="11">
        <v>1059</v>
      </c>
      <c r="DQ94" s="11">
        <v>225</v>
      </c>
      <c r="DR94" s="11">
        <v>180</v>
      </c>
      <c r="DS94" s="11">
        <v>139</v>
      </c>
      <c r="DT94" s="23">
        <f t="shared" si="144"/>
        <v>0.66063630692451658</v>
      </c>
      <c r="DU94" s="23">
        <f t="shared" si="144"/>
        <v>0.14036182158452901</v>
      </c>
      <c r="DV94" s="23">
        <f t="shared" si="144"/>
        <v>0.11228945726762321</v>
      </c>
      <c r="DW94" s="23">
        <f t="shared" si="144"/>
        <v>8.6712414223331258E-2</v>
      </c>
      <c r="DX94" s="10">
        <v>885</v>
      </c>
      <c r="DY94" s="23">
        <f t="shared" si="162"/>
        <v>1.4325140216414831E-3</v>
      </c>
      <c r="DZ94" s="20">
        <v>210</v>
      </c>
      <c r="EA94" s="20">
        <v>490</v>
      </c>
      <c r="EB94" s="23">
        <f t="shared" si="145"/>
        <v>0.3</v>
      </c>
      <c r="EC94" s="23">
        <f t="shared" si="145"/>
        <v>0.7</v>
      </c>
      <c r="EE94" s="45">
        <v>807</v>
      </c>
      <c r="EF94" s="16">
        <v>1890</v>
      </c>
      <c r="EG94" s="16">
        <v>425</v>
      </c>
      <c r="EH94" s="16">
        <v>377</v>
      </c>
      <c r="EI94" s="16">
        <v>47</v>
      </c>
      <c r="EJ94" s="16">
        <v>36</v>
      </c>
      <c r="EK94" s="16">
        <v>0</v>
      </c>
      <c r="EL94" s="23">
        <f t="shared" si="146"/>
        <v>0.48022598870056499</v>
      </c>
      <c r="EM94" s="23">
        <f t="shared" si="146"/>
        <v>0.42598870056497173</v>
      </c>
      <c r="EN94" s="23">
        <f t="shared" si="146"/>
        <v>5.3107344632768359E-2</v>
      </c>
      <c r="EO94" s="23">
        <f t="shared" si="146"/>
        <v>4.0677966101694912E-2</v>
      </c>
      <c r="EP94" s="23">
        <f t="shared" si="146"/>
        <v>0</v>
      </c>
      <c r="EQ94" s="21">
        <v>700</v>
      </c>
      <c r="ER94" s="21">
        <v>185</v>
      </c>
      <c r="ES94" s="23">
        <f t="shared" si="147"/>
        <v>0.79096045197740117</v>
      </c>
      <c r="ET94" s="23">
        <f t="shared" si="147"/>
        <v>0.20903954802259886</v>
      </c>
      <c r="EU94" s="21">
        <v>72</v>
      </c>
      <c r="EV94" s="21">
        <v>380</v>
      </c>
      <c r="EW94" s="21">
        <v>97</v>
      </c>
      <c r="EX94" s="21">
        <v>151</v>
      </c>
      <c r="EY94" s="23">
        <f t="shared" si="148"/>
        <v>0.10285714285714286</v>
      </c>
      <c r="EZ94" s="23">
        <f t="shared" si="148"/>
        <v>0.54285714285714282</v>
      </c>
      <c r="FA94" s="23">
        <f t="shared" si="148"/>
        <v>0.13857142857142857</v>
      </c>
      <c r="FB94" s="23">
        <f t="shared" si="148"/>
        <v>0.21571428571428572</v>
      </c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48">
        <v>214.51584022038568</v>
      </c>
      <c r="FP94" s="48">
        <v>45.359374426539503</v>
      </c>
      <c r="FQ94" s="48">
        <v>49.395788247316389</v>
      </c>
      <c r="FR94" s="23">
        <v>0.21145000005565534</v>
      </c>
      <c r="FS94" s="49">
        <v>-8.1715748730787366E-2</v>
      </c>
      <c r="FT94" s="38">
        <v>-4.036413820776886</v>
      </c>
      <c r="FU94" s="46">
        <v>581</v>
      </c>
      <c r="FV94" s="46">
        <v>39</v>
      </c>
      <c r="FW94" s="46">
        <v>10</v>
      </c>
      <c r="FX94" s="46">
        <v>35</v>
      </c>
      <c r="FY94" s="46">
        <v>18</v>
      </c>
      <c r="FZ94" s="46">
        <v>0</v>
      </c>
      <c r="GA94" s="23">
        <f t="shared" si="163"/>
        <v>0.85065885797950225</v>
      </c>
      <c r="GB94" s="23">
        <f t="shared" si="164"/>
        <v>5.7101024890190338E-2</v>
      </c>
      <c r="GC94" s="23">
        <f t="shared" si="165"/>
        <v>1.4641288433382138E-2</v>
      </c>
      <c r="GD94" s="23">
        <f t="shared" si="166"/>
        <v>5.1244509516837483E-2</v>
      </c>
      <c r="GE94" s="23">
        <f t="shared" si="167"/>
        <v>2.6354319180087848E-2</v>
      </c>
      <c r="GF94" s="23">
        <f t="shared" si="168"/>
        <v>0</v>
      </c>
      <c r="GG94" s="46">
        <v>164</v>
      </c>
      <c r="GH94" s="46">
        <v>665</v>
      </c>
      <c r="GI94" s="23">
        <f t="shared" si="169"/>
        <v>0.24661654135338346</v>
      </c>
      <c r="GJ94" s="22">
        <v>132</v>
      </c>
      <c r="GK94" s="22">
        <v>319</v>
      </c>
      <c r="GL94" s="22">
        <v>249</v>
      </c>
      <c r="GM94" s="23">
        <f t="shared" si="149"/>
        <v>0.18857142857142858</v>
      </c>
      <c r="GN94" s="23">
        <f t="shared" si="149"/>
        <v>0.45571428571428574</v>
      </c>
      <c r="GO94" s="23">
        <f t="shared" si="149"/>
        <v>0.35571428571428571</v>
      </c>
    </row>
    <row r="95" spans="1:197" x14ac:dyDescent="0.25">
      <c r="A95" t="s">
        <v>379</v>
      </c>
      <c r="B95" s="13" t="s">
        <v>380</v>
      </c>
      <c r="C95" s="61">
        <v>0.9208025541</v>
      </c>
      <c r="D95" s="61">
        <v>589.31601950499999</v>
      </c>
      <c r="E95" s="14" t="s">
        <v>1095</v>
      </c>
      <c r="G95" s="41">
        <v>3584</v>
      </c>
      <c r="H95" s="23">
        <f t="shared" si="70"/>
        <v>2.8336115026916936E-3</v>
      </c>
      <c r="I95" s="14"/>
      <c r="J95" s="14"/>
      <c r="K95" s="14"/>
      <c r="L95" s="27">
        <f t="shared" si="170"/>
        <v>3892.2567971187168</v>
      </c>
      <c r="M95" s="42">
        <v>4276</v>
      </c>
      <c r="N95" s="42"/>
      <c r="O95" s="27">
        <f t="shared" si="152"/>
        <v>4276</v>
      </c>
      <c r="P95" s="23" t="e">
        <f t="shared" si="153"/>
        <v>#DIV/0!</v>
      </c>
      <c r="Q95" s="42">
        <v>1494</v>
      </c>
      <c r="R95" s="42">
        <v>477</v>
      </c>
      <c r="S95" s="42">
        <v>24</v>
      </c>
      <c r="T95" s="42">
        <v>200</v>
      </c>
      <c r="U95" s="42">
        <v>1389</v>
      </c>
      <c r="V95" s="23">
        <f t="shared" si="134"/>
        <v>0.41685267857142855</v>
      </c>
      <c r="W95" s="23">
        <f t="shared" si="135"/>
        <v>0.13309151785714285</v>
      </c>
      <c r="X95" s="23">
        <f t="shared" si="136"/>
        <v>6.6964285714285711E-3</v>
      </c>
      <c r="Y95" s="23">
        <f t="shared" si="136"/>
        <v>5.5803571428571432E-2</v>
      </c>
      <c r="Z95" s="23">
        <f t="shared" si="136"/>
        <v>0.38755580357142855</v>
      </c>
      <c r="AA95" s="19">
        <v>1463</v>
      </c>
      <c r="AB95" s="19">
        <v>754</v>
      </c>
      <c r="AC95" s="19">
        <v>1576</v>
      </c>
      <c r="AD95" s="19">
        <v>483</v>
      </c>
      <c r="AE95" s="23">
        <f t="shared" si="137"/>
        <v>0.34214218896164639</v>
      </c>
      <c r="AF95" s="23">
        <f t="shared" si="137"/>
        <v>0.17633302151543498</v>
      </c>
      <c r="AG95" s="23">
        <f t="shared" si="137"/>
        <v>0.36856875584658561</v>
      </c>
      <c r="AH95" s="23">
        <f t="shared" si="137"/>
        <v>0.11295603367633301</v>
      </c>
      <c r="AI95" s="55">
        <v>1641</v>
      </c>
      <c r="AJ95" s="23">
        <f t="shared" si="71"/>
        <v>2.9951431590820735E-3</v>
      </c>
      <c r="AK95" s="43"/>
      <c r="AL95" s="24">
        <f t="shared" si="154"/>
        <v>1641</v>
      </c>
      <c r="AM95" s="23" t="e">
        <f t="shared" si="155"/>
        <v>#DIV/0!</v>
      </c>
      <c r="AN95" s="19">
        <v>630</v>
      </c>
      <c r="AO95" s="19">
        <v>325</v>
      </c>
      <c r="AP95" s="19">
        <v>275</v>
      </c>
      <c r="AQ95" s="19">
        <v>411</v>
      </c>
      <c r="AR95" s="23">
        <f t="shared" si="138"/>
        <v>0.38391224862888484</v>
      </c>
      <c r="AS95" s="23">
        <f t="shared" si="138"/>
        <v>0.19804996953077392</v>
      </c>
      <c r="AT95" s="23">
        <f t="shared" si="138"/>
        <v>0.16758074344911639</v>
      </c>
      <c r="AU95" s="23">
        <f t="shared" si="138"/>
        <v>0.25045703839122485</v>
      </c>
      <c r="AV95" s="19">
        <v>4276</v>
      </c>
      <c r="AW95" s="32">
        <f t="shared" si="150"/>
        <v>2.6057282145033516</v>
      </c>
      <c r="AX95" s="19">
        <v>2624</v>
      </c>
      <c r="AY95" s="19">
        <v>990</v>
      </c>
      <c r="AZ95" s="19">
        <v>28</v>
      </c>
      <c r="BA95" s="19">
        <v>72</v>
      </c>
      <c r="BB95" s="19">
        <v>169</v>
      </c>
      <c r="BC95" s="23">
        <f t="shared" si="139"/>
        <v>0.67576616018542368</v>
      </c>
      <c r="BD95" s="23">
        <f t="shared" si="139"/>
        <v>0.25495750708215298</v>
      </c>
      <c r="BE95" s="23">
        <f t="shared" si="139"/>
        <v>7.2109193922225085E-3</v>
      </c>
      <c r="BF95" s="23">
        <f t="shared" si="139"/>
        <v>1.8542364151429309E-2</v>
      </c>
      <c r="BG95" s="23">
        <f t="shared" si="139"/>
        <v>4.3523049188771569E-2</v>
      </c>
      <c r="BH95" s="19">
        <v>2721</v>
      </c>
      <c r="BI95" s="19">
        <v>768</v>
      </c>
      <c r="BJ95" s="19">
        <v>436</v>
      </c>
      <c r="BK95" s="19">
        <v>351</v>
      </c>
      <c r="BL95" s="23">
        <f t="shared" si="88"/>
        <v>0.63634237605238542</v>
      </c>
      <c r="BM95" s="23">
        <f t="shared" si="89"/>
        <v>0.17960710944808231</v>
      </c>
      <c r="BN95" s="23">
        <f t="shared" si="156"/>
        <v>0.1019644527595884</v>
      </c>
      <c r="BO95" s="23">
        <f t="shared" si="90"/>
        <v>8.2086061739943872E-2</v>
      </c>
      <c r="BP95" s="11"/>
      <c r="BQ95" s="23">
        <f t="shared" si="72"/>
        <v>0</v>
      </c>
      <c r="BR95" s="11"/>
      <c r="BS95" s="11"/>
      <c r="BT95" s="11"/>
      <c r="BU95" s="11"/>
      <c r="BV95" s="11"/>
      <c r="BW95" s="11"/>
      <c r="BX95" s="23" t="e">
        <f t="shared" si="140"/>
        <v>#DIV/0!</v>
      </c>
      <c r="BY95" s="23" t="e">
        <f t="shared" si="141"/>
        <v>#DIV/0!</v>
      </c>
      <c r="BZ95" s="23" t="e">
        <f t="shared" si="171"/>
        <v>#DIV/0!</v>
      </c>
      <c r="CA95" s="23" t="e">
        <f t="shared" si="171"/>
        <v>#DIV/0!</v>
      </c>
      <c r="CB95" s="23" t="e">
        <f t="shared" si="171"/>
        <v>#DIV/0!</v>
      </c>
      <c r="CC95" s="23" t="e">
        <f t="shared" si="171"/>
        <v>#DIV/0!</v>
      </c>
      <c r="CD95" s="11"/>
      <c r="CE95" s="24">
        <f t="shared" si="157"/>
        <v>0</v>
      </c>
      <c r="CF95" s="23" t="e">
        <f t="shared" si="158"/>
        <v>#DIV/0!</v>
      </c>
      <c r="CL95" s="65" t="e">
        <f t="shared" si="159"/>
        <v>#DIV/0!</v>
      </c>
      <c r="CM95" s="44">
        <v>31152</v>
      </c>
      <c r="CN95" s="11">
        <v>971</v>
      </c>
      <c r="CO95" s="11">
        <v>1056</v>
      </c>
      <c r="CP95" s="11">
        <v>413</v>
      </c>
      <c r="CQ95" s="11">
        <v>164</v>
      </c>
      <c r="CR95" s="11">
        <v>39</v>
      </c>
      <c r="CS95" s="23">
        <f t="shared" si="142"/>
        <v>0.36738554672720392</v>
      </c>
      <c r="CT95" s="23">
        <f t="shared" si="74"/>
        <v>0.39954597048808171</v>
      </c>
      <c r="CU95" s="23">
        <f t="shared" si="74"/>
        <v>0.15626182368520619</v>
      </c>
      <c r="CV95" s="23">
        <f t="shared" si="74"/>
        <v>6.205069996216421E-2</v>
      </c>
      <c r="CW95" s="23">
        <f t="shared" si="74"/>
        <v>1.4755959137343927E-2</v>
      </c>
      <c r="CX95" s="23">
        <f t="shared" si="151"/>
        <v>7.1907373552711762E-2</v>
      </c>
      <c r="CY95" s="11">
        <v>118</v>
      </c>
      <c r="CZ95" s="23">
        <f t="shared" si="160"/>
        <v>0.41101992966002343</v>
      </c>
      <c r="DA95" s="11">
        <v>1753</v>
      </c>
      <c r="DB95" s="11">
        <v>4265</v>
      </c>
      <c r="DC95" s="11">
        <v>483</v>
      </c>
      <c r="DD95" s="11">
        <v>220</v>
      </c>
      <c r="DE95" s="11">
        <v>214</v>
      </c>
      <c r="DF95" s="11">
        <v>56</v>
      </c>
      <c r="DG95" s="11">
        <v>390</v>
      </c>
      <c r="DH95" s="23">
        <f t="shared" si="143"/>
        <v>0.35436537050623623</v>
      </c>
      <c r="DI95" s="23">
        <f t="shared" si="143"/>
        <v>0.16140865737344093</v>
      </c>
      <c r="DJ95" s="23">
        <f t="shared" si="143"/>
        <v>0.15700660308143802</v>
      </c>
      <c r="DK95" s="23">
        <f t="shared" si="143"/>
        <v>4.1085840058694055E-2</v>
      </c>
      <c r="DL95" s="23">
        <f t="shared" si="143"/>
        <v>0.28613352898019073</v>
      </c>
      <c r="DM95" s="23">
        <f t="shared" si="161"/>
        <v>0.56883204308313695</v>
      </c>
      <c r="DN95" s="11">
        <v>1690</v>
      </c>
      <c r="DO95" s="11">
        <v>2971</v>
      </c>
      <c r="DP95" s="11">
        <v>2812</v>
      </c>
      <c r="DQ95" s="11">
        <v>360</v>
      </c>
      <c r="DR95" s="11">
        <v>886</v>
      </c>
      <c r="DS95" s="11">
        <v>218</v>
      </c>
      <c r="DT95" s="23">
        <f t="shared" si="144"/>
        <v>0.65762394761459309</v>
      </c>
      <c r="DU95" s="23">
        <f t="shared" si="144"/>
        <v>8.4190832553788592E-2</v>
      </c>
      <c r="DV95" s="23">
        <f t="shared" si="144"/>
        <v>0.20720299345182414</v>
      </c>
      <c r="DW95" s="23">
        <f t="shared" si="144"/>
        <v>5.0982226379794202E-2</v>
      </c>
      <c r="DX95" s="10">
        <v>1853</v>
      </c>
      <c r="DY95" s="23">
        <f t="shared" si="162"/>
        <v>2.9993768159340883E-3</v>
      </c>
      <c r="DZ95" s="20">
        <v>682</v>
      </c>
      <c r="EA95" s="20">
        <v>959</v>
      </c>
      <c r="EB95" s="23">
        <f t="shared" si="145"/>
        <v>0.41560024375380866</v>
      </c>
      <c r="EC95" s="23">
        <f t="shared" si="145"/>
        <v>0.58439975624619134</v>
      </c>
      <c r="EE95" s="45">
        <v>735</v>
      </c>
      <c r="EF95" s="16">
        <v>1911</v>
      </c>
      <c r="EG95" s="16">
        <v>963</v>
      </c>
      <c r="EH95" s="16">
        <v>512</v>
      </c>
      <c r="EI95" s="16">
        <v>221</v>
      </c>
      <c r="EJ95" s="16">
        <v>0</v>
      </c>
      <c r="EK95" s="16">
        <v>157</v>
      </c>
      <c r="EL95" s="23">
        <f t="shared" si="146"/>
        <v>0.51969778737182948</v>
      </c>
      <c r="EM95" s="23">
        <f t="shared" si="146"/>
        <v>0.27630868861305991</v>
      </c>
      <c r="EN95" s="23">
        <f t="shared" si="146"/>
        <v>0.11926605504587157</v>
      </c>
      <c r="EO95" s="23">
        <f t="shared" si="146"/>
        <v>0</v>
      </c>
      <c r="EP95" s="23">
        <f t="shared" si="146"/>
        <v>8.4727468969239078E-2</v>
      </c>
      <c r="EQ95" s="21">
        <v>1641</v>
      </c>
      <c r="ER95" s="21">
        <v>212</v>
      </c>
      <c r="ES95" s="23">
        <f t="shared" si="147"/>
        <v>0.88559093362115493</v>
      </c>
      <c r="ET95" s="23">
        <f t="shared" si="147"/>
        <v>0.11440906637884511</v>
      </c>
      <c r="EU95" s="21">
        <v>203</v>
      </c>
      <c r="EV95" s="21">
        <v>798</v>
      </c>
      <c r="EW95" s="21">
        <v>223</v>
      </c>
      <c r="EX95" s="21">
        <v>417</v>
      </c>
      <c r="EY95" s="23">
        <f t="shared" si="148"/>
        <v>0.12370505789152955</v>
      </c>
      <c r="EZ95" s="23">
        <f t="shared" si="148"/>
        <v>0.48628884826325414</v>
      </c>
      <c r="FA95" s="23">
        <f t="shared" si="148"/>
        <v>0.13589274832419257</v>
      </c>
      <c r="FB95" s="23">
        <f t="shared" si="148"/>
        <v>0.25411334552102377</v>
      </c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48">
        <v>245.45723140495869</v>
      </c>
      <c r="FP95" s="48">
        <v>50.560596766886988</v>
      </c>
      <c r="FQ95" s="48">
        <v>53.7267736311981</v>
      </c>
      <c r="FR95" s="23">
        <v>0.20598536240910917</v>
      </c>
      <c r="FS95" s="49">
        <v>-5.893108129002881E-2</v>
      </c>
      <c r="FT95" s="38">
        <v>-3.1661768643111117</v>
      </c>
      <c r="FU95" s="46">
        <v>864</v>
      </c>
      <c r="FV95" s="46">
        <v>301</v>
      </c>
      <c r="FW95" s="46">
        <v>60</v>
      </c>
      <c r="FX95" s="46">
        <v>94</v>
      </c>
      <c r="FY95" s="46">
        <v>32</v>
      </c>
      <c r="FZ95" s="46">
        <v>0</v>
      </c>
      <c r="GA95" s="23">
        <f t="shared" si="163"/>
        <v>0.63952627683197627</v>
      </c>
      <c r="GB95" s="23">
        <f t="shared" si="164"/>
        <v>0.22279792746113988</v>
      </c>
      <c r="GC95" s="23">
        <f t="shared" si="165"/>
        <v>4.441154700222058E-2</v>
      </c>
      <c r="GD95" s="23">
        <f t="shared" si="166"/>
        <v>6.9578090303478904E-2</v>
      </c>
      <c r="GE95" s="23">
        <f t="shared" si="167"/>
        <v>2.3686158401184307E-2</v>
      </c>
      <c r="GF95" s="23">
        <f t="shared" si="168"/>
        <v>0</v>
      </c>
      <c r="GG95" s="46">
        <v>315</v>
      </c>
      <c r="GH95" s="46">
        <v>1319</v>
      </c>
      <c r="GI95" s="23">
        <f t="shared" si="169"/>
        <v>0.23881728582259287</v>
      </c>
      <c r="GJ95" s="22">
        <v>176</v>
      </c>
      <c r="GK95" s="22">
        <v>995</v>
      </c>
      <c r="GL95" s="22">
        <v>470</v>
      </c>
      <c r="GM95" s="23">
        <f t="shared" si="149"/>
        <v>0.10725167580743449</v>
      </c>
      <c r="GN95" s="23">
        <f t="shared" si="149"/>
        <v>0.60633759902498474</v>
      </c>
      <c r="GO95" s="23">
        <f t="shared" si="149"/>
        <v>0.28641072516758076</v>
      </c>
    </row>
    <row r="96" spans="1:197" x14ac:dyDescent="0.25">
      <c r="A96" t="s">
        <v>381</v>
      </c>
      <c r="B96" s="13" t="s">
        <v>382</v>
      </c>
      <c r="C96" s="61">
        <v>0.24930283949999998</v>
      </c>
      <c r="D96" s="61">
        <v>159.55446297500001</v>
      </c>
      <c r="E96" s="14" t="s">
        <v>1095</v>
      </c>
      <c r="G96" s="41">
        <v>3188</v>
      </c>
      <c r="H96" s="23">
        <f t="shared" si="70"/>
        <v>2.5205227317469641E-3</v>
      </c>
      <c r="I96" s="14"/>
      <c r="J96" s="14"/>
      <c r="K96" s="14"/>
      <c r="L96" s="27">
        <f t="shared" si="170"/>
        <v>12787.66020633311</v>
      </c>
      <c r="M96" s="42">
        <v>3332</v>
      </c>
      <c r="N96" s="42"/>
      <c r="O96" s="27">
        <f t="shared" si="152"/>
        <v>3332</v>
      </c>
      <c r="P96" s="23" t="e">
        <f t="shared" si="153"/>
        <v>#DIV/0!</v>
      </c>
      <c r="Q96" s="42">
        <v>938</v>
      </c>
      <c r="R96" s="42">
        <v>556</v>
      </c>
      <c r="S96" s="42">
        <v>20</v>
      </c>
      <c r="T96" s="42">
        <v>145</v>
      </c>
      <c r="U96" s="42">
        <v>1529</v>
      </c>
      <c r="V96" s="23">
        <f t="shared" si="134"/>
        <v>0.29422835633626099</v>
      </c>
      <c r="W96" s="23">
        <f t="shared" si="135"/>
        <v>0.17440401505646172</v>
      </c>
      <c r="X96" s="23">
        <f t="shared" si="136"/>
        <v>6.2735257214554582E-3</v>
      </c>
      <c r="Y96" s="23">
        <f t="shared" si="136"/>
        <v>4.5483061480552069E-2</v>
      </c>
      <c r="Z96" s="23">
        <f t="shared" si="136"/>
        <v>0.47961104140526978</v>
      </c>
      <c r="AA96" s="19">
        <v>715</v>
      </c>
      <c r="AB96" s="19">
        <v>707</v>
      </c>
      <c r="AC96" s="19">
        <v>1414</v>
      </c>
      <c r="AD96" s="19">
        <v>496</v>
      </c>
      <c r="AE96" s="23">
        <f t="shared" si="137"/>
        <v>0.21458583433373349</v>
      </c>
      <c r="AF96" s="23">
        <f t="shared" si="137"/>
        <v>0.21218487394957983</v>
      </c>
      <c r="AG96" s="23">
        <f t="shared" si="137"/>
        <v>0.42436974789915966</v>
      </c>
      <c r="AH96" s="23">
        <f t="shared" si="137"/>
        <v>0.148859543817527</v>
      </c>
      <c r="AI96" s="55">
        <v>1273</v>
      </c>
      <c r="AJ96" s="23">
        <f t="shared" si="71"/>
        <v>2.3234718107931016E-3</v>
      </c>
      <c r="AK96" s="43"/>
      <c r="AL96" s="24">
        <f t="shared" si="154"/>
        <v>1273</v>
      </c>
      <c r="AM96" s="23" t="e">
        <f t="shared" si="155"/>
        <v>#DIV/0!</v>
      </c>
      <c r="AN96" s="19">
        <v>453</v>
      </c>
      <c r="AO96" s="19">
        <v>238</v>
      </c>
      <c r="AP96" s="19">
        <v>209</v>
      </c>
      <c r="AQ96" s="19">
        <v>373</v>
      </c>
      <c r="AR96" s="23">
        <f t="shared" si="138"/>
        <v>0.35585231736056561</v>
      </c>
      <c r="AS96" s="23">
        <f t="shared" si="138"/>
        <v>0.18695993715632364</v>
      </c>
      <c r="AT96" s="23">
        <f t="shared" si="138"/>
        <v>0.16417910447761194</v>
      </c>
      <c r="AU96" s="23">
        <f t="shared" si="138"/>
        <v>0.29300864100549884</v>
      </c>
      <c r="AV96" s="19">
        <v>3331</v>
      </c>
      <c r="AW96" s="32">
        <f t="shared" si="150"/>
        <v>2.6166535742340926</v>
      </c>
      <c r="AX96" s="19">
        <v>1819</v>
      </c>
      <c r="AY96" s="19">
        <v>1262</v>
      </c>
      <c r="AZ96" s="19">
        <v>23</v>
      </c>
      <c r="BA96" s="19">
        <v>42</v>
      </c>
      <c r="BB96" s="19">
        <v>0</v>
      </c>
      <c r="BC96" s="23">
        <f t="shared" si="139"/>
        <v>0.57819453273998733</v>
      </c>
      <c r="BD96" s="23">
        <f t="shared" si="139"/>
        <v>0.40114431023521935</v>
      </c>
      <c r="BE96" s="23">
        <f t="shared" si="139"/>
        <v>7.3108709472345839E-3</v>
      </c>
      <c r="BF96" s="23">
        <f t="shared" si="139"/>
        <v>1.3350286077558804E-2</v>
      </c>
      <c r="BG96" s="23">
        <f t="shared" si="139"/>
        <v>0</v>
      </c>
      <c r="BH96" s="19">
        <v>2006</v>
      </c>
      <c r="BI96" s="19">
        <v>369</v>
      </c>
      <c r="BJ96" s="19">
        <v>636</v>
      </c>
      <c r="BK96" s="19">
        <v>321</v>
      </c>
      <c r="BL96" s="23">
        <f t="shared" si="88"/>
        <v>0.60204081632653061</v>
      </c>
      <c r="BM96" s="23">
        <f t="shared" si="89"/>
        <v>0.11074429771908763</v>
      </c>
      <c r="BN96" s="23">
        <f t="shared" si="156"/>
        <v>0.19087635054021609</v>
      </c>
      <c r="BO96" s="23">
        <f t="shared" si="90"/>
        <v>9.6338535414165663E-2</v>
      </c>
      <c r="BP96" s="11"/>
      <c r="BQ96" s="23">
        <f t="shared" si="72"/>
        <v>0</v>
      </c>
      <c r="BR96" s="11"/>
      <c r="BS96" s="11"/>
      <c r="BT96" s="11"/>
      <c r="BU96" s="11"/>
      <c r="BV96" s="11"/>
      <c r="BW96" s="11"/>
      <c r="BX96" s="23" t="e">
        <f t="shared" si="140"/>
        <v>#DIV/0!</v>
      </c>
      <c r="BY96" s="23" t="e">
        <f t="shared" si="141"/>
        <v>#DIV/0!</v>
      </c>
      <c r="BZ96" s="23" t="e">
        <f t="shared" si="171"/>
        <v>#DIV/0!</v>
      </c>
      <c r="CA96" s="23" t="e">
        <f t="shared" si="171"/>
        <v>#DIV/0!</v>
      </c>
      <c r="CB96" s="23" t="e">
        <f t="shared" si="171"/>
        <v>#DIV/0!</v>
      </c>
      <c r="CC96" s="23" t="e">
        <f t="shared" si="171"/>
        <v>#DIV/0!</v>
      </c>
      <c r="CD96" s="11"/>
      <c r="CE96" s="24">
        <f t="shared" si="157"/>
        <v>0</v>
      </c>
      <c r="CF96" s="23" t="e">
        <f t="shared" si="158"/>
        <v>#DIV/0!</v>
      </c>
      <c r="CL96" s="65" t="e">
        <f t="shared" si="159"/>
        <v>#DIV/0!</v>
      </c>
      <c r="CM96" s="44">
        <v>39141</v>
      </c>
      <c r="CN96" s="11">
        <v>843</v>
      </c>
      <c r="CO96" s="11">
        <v>790</v>
      </c>
      <c r="CP96" s="11">
        <v>430</v>
      </c>
      <c r="CQ96" s="11">
        <v>165</v>
      </c>
      <c r="CR96" s="11">
        <v>113</v>
      </c>
      <c r="CS96" s="23">
        <f t="shared" si="142"/>
        <v>0.36010252029047418</v>
      </c>
      <c r="CT96" s="23">
        <f t="shared" si="74"/>
        <v>0.33746262281076461</v>
      </c>
      <c r="CU96" s="23">
        <f t="shared" si="74"/>
        <v>0.1836821870995301</v>
      </c>
      <c r="CV96" s="23">
        <f t="shared" si="74"/>
        <v>7.048269970098249E-2</v>
      </c>
      <c r="CW96" s="23">
        <f t="shared" si="74"/>
        <v>4.8269970098248613E-2</v>
      </c>
      <c r="CX96" s="23">
        <f t="shared" si="151"/>
        <v>7.7769049489395128E-2</v>
      </c>
      <c r="CY96" s="11">
        <v>99</v>
      </c>
      <c r="CZ96" s="23">
        <f t="shared" si="160"/>
        <v>0.23589435774309725</v>
      </c>
      <c r="DA96" s="11">
        <v>786</v>
      </c>
      <c r="DB96" s="11">
        <v>3332</v>
      </c>
      <c r="DC96" s="11">
        <v>362</v>
      </c>
      <c r="DD96" s="11">
        <v>277</v>
      </c>
      <c r="DE96" s="11">
        <v>294</v>
      </c>
      <c r="DF96" s="11">
        <v>66</v>
      </c>
      <c r="DG96" s="11">
        <v>460</v>
      </c>
      <c r="DH96" s="23">
        <f t="shared" si="143"/>
        <v>0.2481151473612063</v>
      </c>
      <c r="DI96" s="23">
        <f t="shared" si="143"/>
        <v>0.18985606579849212</v>
      </c>
      <c r="DJ96" s="23">
        <f t="shared" si="143"/>
        <v>0.20150788211103496</v>
      </c>
      <c r="DK96" s="23">
        <f t="shared" si="143"/>
        <v>4.5236463331048665E-2</v>
      </c>
      <c r="DL96" s="23">
        <f t="shared" si="143"/>
        <v>0.31528444139821798</v>
      </c>
      <c r="DM96" s="23">
        <f t="shared" si="161"/>
        <v>0.57321100917431189</v>
      </c>
      <c r="DN96" s="11">
        <v>1562</v>
      </c>
      <c r="DO96" s="11">
        <v>2725</v>
      </c>
      <c r="DP96" s="11">
        <v>2378</v>
      </c>
      <c r="DQ96" s="11">
        <v>582</v>
      </c>
      <c r="DR96" s="11">
        <v>143</v>
      </c>
      <c r="DS96" s="11">
        <v>228</v>
      </c>
      <c r="DT96" s="23">
        <f t="shared" si="144"/>
        <v>0.71389972981086758</v>
      </c>
      <c r="DU96" s="23">
        <f t="shared" si="144"/>
        <v>0.17472230561392976</v>
      </c>
      <c r="DV96" s="23">
        <f t="shared" si="144"/>
        <v>4.293005103572501E-2</v>
      </c>
      <c r="DW96" s="23">
        <f t="shared" si="144"/>
        <v>6.8447913539477628E-2</v>
      </c>
      <c r="DX96" s="10">
        <v>1489</v>
      </c>
      <c r="DY96" s="23">
        <f t="shared" si="162"/>
        <v>2.4101846081629021E-3</v>
      </c>
      <c r="DZ96" s="20">
        <v>595</v>
      </c>
      <c r="EA96" s="20">
        <v>678</v>
      </c>
      <c r="EB96" s="23">
        <f t="shared" si="145"/>
        <v>0.4673998428908091</v>
      </c>
      <c r="EC96" s="23">
        <f t="shared" si="145"/>
        <v>0.53260015710919084</v>
      </c>
      <c r="EE96" s="45">
        <v>773</v>
      </c>
      <c r="EF96" s="16">
        <v>1910</v>
      </c>
      <c r="EG96" s="16">
        <v>829</v>
      </c>
      <c r="EH96" s="16">
        <v>653</v>
      </c>
      <c r="EI96" s="16">
        <v>0</v>
      </c>
      <c r="EJ96" s="16">
        <v>7</v>
      </c>
      <c r="EK96" s="16">
        <v>0</v>
      </c>
      <c r="EL96" s="23">
        <f t="shared" si="146"/>
        <v>0.55674949630624582</v>
      </c>
      <c r="EM96" s="23">
        <f t="shared" si="146"/>
        <v>0.43854936198791133</v>
      </c>
      <c r="EN96" s="23">
        <f t="shared" si="146"/>
        <v>0</v>
      </c>
      <c r="EO96" s="23">
        <f t="shared" si="146"/>
        <v>4.7011417058428475E-3</v>
      </c>
      <c r="EP96" s="23">
        <f t="shared" si="146"/>
        <v>0</v>
      </c>
      <c r="EQ96" s="21">
        <v>1273</v>
      </c>
      <c r="ER96" s="21">
        <v>216</v>
      </c>
      <c r="ES96" s="23">
        <f t="shared" si="147"/>
        <v>0.85493619879113503</v>
      </c>
      <c r="ET96" s="23">
        <f t="shared" si="147"/>
        <v>0.145063801208865</v>
      </c>
      <c r="EU96" s="21">
        <v>92</v>
      </c>
      <c r="EV96" s="21">
        <v>663</v>
      </c>
      <c r="EW96" s="21">
        <v>220</v>
      </c>
      <c r="EX96" s="21">
        <v>298</v>
      </c>
      <c r="EY96" s="23">
        <f t="shared" si="148"/>
        <v>7.2270227808326787E-2</v>
      </c>
      <c r="EZ96" s="23">
        <f t="shared" si="148"/>
        <v>0.52081696779261588</v>
      </c>
      <c r="FA96" s="23">
        <f t="shared" si="148"/>
        <v>0.17282010997643363</v>
      </c>
      <c r="FB96" s="23">
        <f t="shared" si="148"/>
        <v>0.23409269442262373</v>
      </c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48">
        <v>168.9293388429752</v>
      </c>
      <c r="FP96" s="48">
        <v>28.282947664306086</v>
      </c>
      <c r="FQ96" s="48">
        <v>32.348786130116352</v>
      </c>
      <c r="FR96" s="23">
        <v>0.16742472241956691</v>
      </c>
      <c r="FS96" s="49">
        <v>-0.12568751264595418</v>
      </c>
      <c r="FT96" s="38">
        <v>-4.0658384658102662</v>
      </c>
      <c r="FU96" s="46">
        <v>735</v>
      </c>
      <c r="FV96" s="46">
        <v>378</v>
      </c>
      <c r="FW96" s="46">
        <v>47</v>
      </c>
      <c r="FX96" s="46">
        <v>39</v>
      </c>
      <c r="FY96" s="46">
        <v>185</v>
      </c>
      <c r="FZ96" s="46">
        <v>47</v>
      </c>
      <c r="GA96" s="23">
        <f t="shared" si="163"/>
        <v>0.51362683438155132</v>
      </c>
      <c r="GB96" s="23">
        <f t="shared" si="164"/>
        <v>0.26415094339622641</v>
      </c>
      <c r="GC96" s="23">
        <f t="shared" si="165"/>
        <v>3.2844164919636619E-2</v>
      </c>
      <c r="GD96" s="23">
        <f t="shared" si="166"/>
        <v>2.7253668763102725E-2</v>
      </c>
      <c r="GE96" s="23">
        <f t="shared" si="167"/>
        <v>0.12928022361984626</v>
      </c>
      <c r="GF96" s="23">
        <f t="shared" si="168"/>
        <v>3.2844164919636619E-2</v>
      </c>
      <c r="GG96" s="46">
        <v>220</v>
      </c>
      <c r="GH96" s="46">
        <v>1246</v>
      </c>
      <c r="GI96" s="23">
        <f t="shared" si="169"/>
        <v>0.17656500802568217</v>
      </c>
      <c r="GJ96" s="22">
        <v>189</v>
      </c>
      <c r="GK96" s="22">
        <v>658</v>
      </c>
      <c r="GL96" s="22">
        <v>426</v>
      </c>
      <c r="GM96" s="23">
        <f t="shared" si="149"/>
        <v>0.14846818538884524</v>
      </c>
      <c r="GN96" s="23">
        <f t="shared" si="149"/>
        <v>0.51688923802042419</v>
      </c>
      <c r="GO96" s="23">
        <f t="shared" si="149"/>
        <v>0.33464257659073054</v>
      </c>
    </row>
    <row r="97" spans="1:197" x14ac:dyDescent="0.25">
      <c r="A97" t="s">
        <v>383</v>
      </c>
      <c r="B97" s="13" t="s">
        <v>384</v>
      </c>
      <c r="C97" s="61">
        <v>0.40719959280000001</v>
      </c>
      <c r="D97" s="61">
        <v>260.60879404000002</v>
      </c>
      <c r="E97" s="14" t="s">
        <v>1095</v>
      </c>
      <c r="G97" s="41">
        <v>3532</v>
      </c>
      <c r="H97" s="23">
        <f t="shared" si="70"/>
        <v>2.7924988357999614E-3</v>
      </c>
      <c r="I97" s="14"/>
      <c r="J97" s="14"/>
      <c r="K97" s="14"/>
      <c r="L97" s="27">
        <f t="shared" si="170"/>
        <v>8673.8790078672191</v>
      </c>
      <c r="M97" s="42">
        <v>3195</v>
      </c>
      <c r="N97" s="42"/>
      <c r="O97" s="27">
        <f t="shared" si="152"/>
        <v>3195</v>
      </c>
      <c r="P97" s="23" t="e">
        <f t="shared" si="153"/>
        <v>#DIV/0!</v>
      </c>
      <c r="Q97" s="42">
        <v>1341</v>
      </c>
      <c r="R97" s="42">
        <v>659</v>
      </c>
      <c r="S97" s="42">
        <v>29</v>
      </c>
      <c r="T97" s="42">
        <v>226</v>
      </c>
      <c r="U97" s="42">
        <v>1277</v>
      </c>
      <c r="V97" s="23">
        <f t="shared" si="134"/>
        <v>0.37967157417893543</v>
      </c>
      <c r="W97" s="23">
        <f t="shared" si="135"/>
        <v>0.18657984144960363</v>
      </c>
      <c r="X97" s="23">
        <f t="shared" si="136"/>
        <v>8.2106455266138158E-3</v>
      </c>
      <c r="Y97" s="23">
        <f t="shared" si="136"/>
        <v>6.3986409966024921E-2</v>
      </c>
      <c r="Z97" s="23">
        <f t="shared" si="136"/>
        <v>0.36155152887882219</v>
      </c>
      <c r="AA97" s="19">
        <v>706</v>
      </c>
      <c r="AB97" s="19">
        <v>888</v>
      </c>
      <c r="AC97" s="19">
        <v>1228</v>
      </c>
      <c r="AD97" s="19">
        <v>373</v>
      </c>
      <c r="AE97" s="23">
        <f t="shared" si="137"/>
        <v>0.22097026604068856</v>
      </c>
      <c r="AF97" s="23">
        <f t="shared" si="137"/>
        <v>0.27793427230046946</v>
      </c>
      <c r="AG97" s="23">
        <f t="shared" si="137"/>
        <v>0.38435054773082944</v>
      </c>
      <c r="AH97" s="23">
        <f t="shared" si="137"/>
        <v>0.11674491392801252</v>
      </c>
      <c r="AI97" s="55">
        <v>1378</v>
      </c>
      <c r="AJ97" s="23">
        <f t="shared" si="71"/>
        <v>2.5151171683212049E-3</v>
      </c>
      <c r="AK97" s="43"/>
      <c r="AL97" s="24">
        <f t="shared" si="154"/>
        <v>1378</v>
      </c>
      <c r="AM97" s="23" t="e">
        <f t="shared" si="155"/>
        <v>#DIV/0!</v>
      </c>
      <c r="AN97" s="19">
        <v>418</v>
      </c>
      <c r="AO97" s="19">
        <v>561</v>
      </c>
      <c r="AP97" s="19">
        <v>187</v>
      </c>
      <c r="AQ97" s="19">
        <v>212</v>
      </c>
      <c r="AR97" s="23">
        <f t="shared" si="138"/>
        <v>0.30333817126269957</v>
      </c>
      <c r="AS97" s="23">
        <f t="shared" si="138"/>
        <v>0.40711175616835993</v>
      </c>
      <c r="AT97" s="23">
        <f t="shared" si="138"/>
        <v>0.13570391872278664</v>
      </c>
      <c r="AU97" s="23">
        <f t="shared" si="138"/>
        <v>0.15384615384615385</v>
      </c>
      <c r="AV97" s="19">
        <v>3187</v>
      </c>
      <c r="AW97" s="32">
        <f t="shared" si="150"/>
        <v>2.3127721335268503</v>
      </c>
      <c r="AX97" s="19">
        <v>1927</v>
      </c>
      <c r="AY97" s="19">
        <v>987</v>
      </c>
      <c r="AZ97" s="19">
        <v>40</v>
      </c>
      <c r="BA97" s="19">
        <v>0</v>
      </c>
      <c r="BB97" s="19">
        <v>0</v>
      </c>
      <c r="BC97" s="23">
        <f t="shared" si="139"/>
        <v>0.65233581584292488</v>
      </c>
      <c r="BD97" s="23">
        <f t="shared" si="139"/>
        <v>0.33412322274881517</v>
      </c>
      <c r="BE97" s="23">
        <f t="shared" si="139"/>
        <v>1.3540961408259987E-2</v>
      </c>
      <c r="BF97" s="23">
        <f t="shared" si="139"/>
        <v>0</v>
      </c>
      <c r="BG97" s="23">
        <f t="shared" si="139"/>
        <v>0</v>
      </c>
      <c r="BH97" s="19">
        <v>1973</v>
      </c>
      <c r="BI97" s="19">
        <v>671</v>
      </c>
      <c r="BJ97" s="19">
        <v>478</v>
      </c>
      <c r="BK97" s="19">
        <v>73</v>
      </c>
      <c r="BL97" s="23">
        <f t="shared" si="88"/>
        <v>0.6175273865414711</v>
      </c>
      <c r="BM97" s="23">
        <f t="shared" si="89"/>
        <v>0.21001564945226917</v>
      </c>
      <c r="BN97" s="23">
        <f t="shared" si="156"/>
        <v>0.14960876369327072</v>
      </c>
      <c r="BO97" s="23">
        <f t="shared" si="90"/>
        <v>2.2848200312989047E-2</v>
      </c>
      <c r="BP97" s="11"/>
      <c r="BQ97" s="23">
        <f t="shared" si="72"/>
        <v>0</v>
      </c>
      <c r="BR97" s="11"/>
      <c r="BS97" s="11"/>
      <c r="BT97" s="11"/>
      <c r="BU97" s="11"/>
      <c r="BV97" s="11"/>
      <c r="BW97" s="11"/>
      <c r="BX97" s="23" t="e">
        <f t="shared" si="140"/>
        <v>#DIV/0!</v>
      </c>
      <c r="BY97" s="23" t="e">
        <f t="shared" si="141"/>
        <v>#DIV/0!</v>
      </c>
      <c r="BZ97" s="23" t="e">
        <f t="shared" si="171"/>
        <v>#DIV/0!</v>
      </c>
      <c r="CA97" s="23" t="e">
        <f t="shared" si="171"/>
        <v>#DIV/0!</v>
      </c>
      <c r="CB97" s="23" t="e">
        <f t="shared" si="171"/>
        <v>#DIV/0!</v>
      </c>
      <c r="CC97" s="23" t="e">
        <f t="shared" si="171"/>
        <v>#DIV/0!</v>
      </c>
      <c r="CD97" s="11"/>
      <c r="CE97" s="24">
        <f t="shared" si="157"/>
        <v>0</v>
      </c>
      <c r="CF97" s="23" t="e">
        <f t="shared" si="158"/>
        <v>#DIV/0!</v>
      </c>
      <c r="CL97" s="65" t="e">
        <f t="shared" si="159"/>
        <v>#DIV/0!</v>
      </c>
      <c r="CM97" s="44">
        <v>24167</v>
      </c>
      <c r="CN97" s="11">
        <v>387</v>
      </c>
      <c r="CO97" s="11">
        <v>766</v>
      </c>
      <c r="CP97" s="11">
        <v>688</v>
      </c>
      <c r="CQ97" s="11">
        <v>179</v>
      </c>
      <c r="CR97" s="11">
        <v>80</v>
      </c>
      <c r="CS97" s="23">
        <f t="shared" si="142"/>
        <v>0.18428571428571427</v>
      </c>
      <c r="CT97" s="23">
        <f t="shared" si="74"/>
        <v>0.36476190476190479</v>
      </c>
      <c r="CU97" s="23">
        <f t="shared" si="74"/>
        <v>0.32761904761904764</v>
      </c>
      <c r="CV97" s="23">
        <f t="shared" si="74"/>
        <v>8.5238095238095238E-2</v>
      </c>
      <c r="CW97" s="23">
        <f t="shared" si="74"/>
        <v>3.8095238095238099E-2</v>
      </c>
      <c r="CX97" s="23">
        <f t="shared" si="151"/>
        <v>2.7576197387518143E-2</v>
      </c>
      <c r="CY97" s="11">
        <v>38</v>
      </c>
      <c r="CZ97" s="23">
        <f t="shared" si="160"/>
        <v>0.46948356807511737</v>
      </c>
      <c r="DA97" s="11">
        <v>1500</v>
      </c>
      <c r="DB97" s="11">
        <v>3195</v>
      </c>
      <c r="DC97" s="11">
        <v>289</v>
      </c>
      <c r="DD97" s="11">
        <v>475</v>
      </c>
      <c r="DE97" s="11">
        <v>241</v>
      </c>
      <c r="DF97" s="11">
        <v>48</v>
      </c>
      <c r="DG97" s="11">
        <v>276</v>
      </c>
      <c r="DH97" s="23">
        <f t="shared" si="143"/>
        <v>0.21745673438675697</v>
      </c>
      <c r="DI97" s="23">
        <f t="shared" si="143"/>
        <v>0.35741158765989467</v>
      </c>
      <c r="DJ97" s="23">
        <f t="shared" si="143"/>
        <v>0.18133935289691497</v>
      </c>
      <c r="DK97" s="23">
        <f t="shared" si="143"/>
        <v>3.6117381489841983E-2</v>
      </c>
      <c r="DL97" s="23">
        <f t="shared" si="143"/>
        <v>0.20767494356659141</v>
      </c>
      <c r="DM97" s="23">
        <f t="shared" si="161"/>
        <v>0.55256916996047434</v>
      </c>
      <c r="DN97" s="11">
        <v>1398</v>
      </c>
      <c r="DO97" s="11">
        <v>2530</v>
      </c>
      <c r="DP97" s="11">
        <v>2299</v>
      </c>
      <c r="DQ97" s="11">
        <v>504</v>
      </c>
      <c r="DR97" s="11">
        <v>99</v>
      </c>
      <c r="DS97" s="11">
        <v>285</v>
      </c>
      <c r="DT97" s="23">
        <f t="shared" si="144"/>
        <v>0.7213680577345466</v>
      </c>
      <c r="DU97" s="23">
        <f t="shared" si="144"/>
        <v>0.1581424537182303</v>
      </c>
      <c r="DV97" s="23">
        <f t="shared" si="144"/>
        <v>3.1063696266080954E-2</v>
      </c>
      <c r="DW97" s="23">
        <f t="shared" si="144"/>
        <v>8.9425792281142141E-2</v>
      </c>
      <c r="DX97" s="10">
        <v>1647</v>
      </c>
      <c r="DY97" s="23">
        <f t="shared" si="162"/>
        <v>2.6659328741734717E-3</v>
      </c>
      <c r="DZ97" s="20">
        <v>482</v>
      </c>
      <c r="EA97" s="20">
        <v>896</v>
      </c>
      <c r="EB97" s="23">
        <f t="shared" si="145"/>
        <v>0.34978229317851961</v>
      </c>
      <c r="EC97" s="23">
        <f t="shared" si="145"/>
        <v>0.65021770682148039</v>
      </c>
      <c r="EE97" s="45">
        <v>716</v>
      </c>
      <c r="EF97" s="16">
        <v>1908</v>
      </c>
      <c r="EG97" s="16">
        <v>865</v>
      </c>
      <c r="EH97" s="16">
        <v>543</v>
      </c>
      <c r="EI97" s="16">
        <v>97</v>
      </c>
      <c r="EJ97" s="16">
        <v>78</v>
      </c>
      <c r="EK97" s="16">
        <v>64</v>
      </c>
      <c r="EL97" s="23">
        <f t="shared" si="146"/>
        <v>0.52519732847601697</v>
      </c>
      <c r="EM97" s="23">
        <f t="shared" si="146"/>
        <v>0.32969034608378872</v>
      </c>
      <c r="EN97" s="23">
        <f t="shared" si="146"/>
        <v>5.8894960534304798E-2</v>
      </c>
      <c r="EO97" s="23">
        <f t="shared" si="146"/>
        <v>4.7358834244080147E-2</v>
      </c>
      <c r="EP97" s="23">
        <f t="shared" si="146"/>
        <v>3.8858530661809353E-2</v>
      </c>
      <c r="EQ97" s="21">
        <v>1378</v>
      </c>
      <c r="ER97" s="21">
        <v>269</v>
      </c>
      <c r="ES97" s="23">
        <f t="shared" si="147"/>
        <v>0.83667273831208255</v>
      </c>
      <c r="ET97" s="23">
        <f t="shared" si="147"/>
        <v>0.16332726168791742</v>
      </c>
      <c r="EU97" s="21">
        <v>9</v>
      </c>
      <c r="EV97" s="21">
        <v>855</v>
      </c>
      <c r="EW97" s="21">
        <v>123</v>
      </c>
      <c r="EX97" s="21">
        <v>391</v>
      </c>
      <c r="EY97" s="23">
        <f t="shared" si="148"/>
        <v>6.5312046444121917E-3</v>
      </c>
      <c r="EZ97" s="23">
        <f t="shared" si="148"/>
        <v>0.62046444121915822</v>
      </c>
      <c r="FA97" s="23">
        <f t="shared" si="148"/>
        <v>8.9259796806966621E-2</v>
      </c>
      <c r="FB97" s="23">
        <f t="shared" si="148"/>
        <v>0.28374455732946297</v>
      </c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48">
        <v>366.62513774104684</v>
      </c>
      <c r="FP97" s="48">
        <v>34.178481012843186</v>
      </c>
      <c r="FQ97" s="48">
        <v>36.279662832312518</v>
      </c>
      <c r="FR97" s="23">
        <v>9.3224597809722448E-2</v>
      </c>
      <c r="FS97" s="49">
        <v>-5.7916244403404774E-2</v>
      </c>
      <c r="FT97" s="38">
        <v>-2.1011818194693319</v>
      </c>
      <c r="FU97" s="46">
        <v>779</v>
      </c>
      <c r="FV97" s="46">
        <v>189</v>
      </c>
      <c r="FW97" s="46">
        <v>225</v>
      </c>
      <c r="FX97" s="46">
        <v>0</v>
      </c>
      <c r="FY97" s="46">
        <v>71</v>
      </c>
      <c r="FZ97" s="46">
        <v>22</v>
      </c>
      <c r="GA97" s="23">
        <f t="shared" si="163"/>
        <v>0.60575427682737171</v>
      </c>
      <c r="GB97" s="23">
        <f t="shared" si="164"/>
        <v>0.14696734059097979</v>
      </c>
      <c r="GC97" s="23">
        <f t="shared" si="165"/>
        <v>0.17496111975116641</v>
      </c>
      <c r="GD97" s="23">
        <f t="shared" si="166"/>
        <v>0</v>
      </c>
      <c r="GE97" s="23">
        <f t="shared" si="167"/>
        <v>5.52099533437014E-2</v>
      </c>
      <c r="GF97" s="23">
        <f t="shared" si="168"/>
        <v>1.7107309486780714E-2</v>
      </c>
      <c r="GG97" s="46">
        <v>246</v>
      </c>
      <c r="GH97" s="46">
        <v>1215</v>
      </c>
      <c r="GI97" s="23">
        <f t="shared" si="169"/>
        <v>0.20246913580246914</v>
      </c>
      <c r="GJ97" s="22">
        <v>290</v>
      </c>
      <c r="GK97" s="22">
        <v>680</v>
      </c>
      <c r="GL97" s="22">
        <v>408</v>
      </c>
      <c r="GM97" s="23">
        <f t="shared" si="149"/>
        <v>0.2104499274310595</v>
      </c>
      <c r="GN97" s="23">
        <f t="shared" si="149"/>
        <v>0.4934687953555878</v>
      </c>
      <c r="GO97" s="23">
        <f t="shared" si="149"/>
        <v>0.2960812772133527</v>
      </c>
    </row>
    <row r="98" spans="1:197" x14ac:dyDescent="0.25">
      <c r="A98" t="s">
        <v>385</v>
      </c>
      <c r="B98" s="13" t="s">
        <v>386</v>
      </c>
      <c r="C98" s="61">
        <v>0.166853115</v>
      </c>
      <c r="D98" s="61">
        <v>106.78642575000001</v>
      </c>
      <c r="E98" s="14" t="s">
        <v>1095</v>
      </c>
      <c r="G98" s="41">
        <v>1746</v>
      </c>
      <c r="H98" s="23">
        <f t="shared" si="70"/>
        <v>1.380436853710853E-3</v>
      </c>
      <c r="I98" s="14"/>
      <c r="J98" s="14"/>
      <c r="K98" s="14"/>
      <c r="L98" s="27">
        <f t="shared" si="170"/>
        <v>10464.29369928155</v>
      </c>
      <c r="M98" s="42">
        <v>2154</v>
      </c>
      <c r="N98" s="42"/>
      <c r="O98" s="27">
        <f t="shared" si="152"/>
        <v>2154</v>
      </c>
      <c r="P98" s="23" t="e">
        <f t="shared" si="153"/>
        <v>#DIV/0!</v>
      </c>
      <c r="Q98" s="42">
        <v>637</v>
      </c>
      <c r="R98" s="42">
        <v>389</v>
      </c>
      <c r="S98" s="42">
        <v>12</v>
      </c>
      <c r="T98" s="42">
        <v>125</v>
      </c>
      <c r="U98" s="42">
        <v>583</v>
      </c>
      <c r="V98" s="23">
        <f t="shared" si="134"/>
        <v>0.36483390607101945</v>
      </c>
      <c r="W98" s="23">
        <f t="shared" si="135"/>
        <v>0.22279495990836198</v>
      </c>
      <c r="X98" s="23">
        <f t="shared" si="136"/>
        <v>6.8728522336769758E-3</v>
      </c>
      <c r="Y98" s="23">
        <f t="shared" si="136"/>
        <v>7.1592210767468495E-2</v>
      </c>
      <c r="Z98" s="23">
        <f t="shared" si="136"/>
        <v>0.33390607101947306</v>
      </c>
      <c r="AA98" s="19">
        <v>586</v>
      </c>
      <c r="AB98" s="19">
        <v>527</v>
      </c>
      <c r="AC98" s="19">
        <v>861</v>
      </c>
      <c r="AD98" s="19">
        <v>180</v>
      </c>
      <c r="AE98" s="23">
        <f t="shared" si="137"/>
        <v>0.27205199628597959</v>
      </c>
      <c r="AF98" s="23">
        <f t="shared" si="137"/>
        <v>0.244661095636026</v>
      </c>
      <c r="AG98" s="23">
        <f t="shared" si="137"/>
        <v>0.39972144846796659</v>
      </c>
      <c r="AH98" s="23">
        <f t="shared" si="137"/>
        <v>8.3565459610027856E-2</v>
      </c>
      <c r="AI98" s="55">
        <v>878</v>
      </c>
      <c r="AJ98" s="23">
        <f t="shared" si="71"/>
        <v>1.6025202277111885E-3</v>
      </c>
      <c r="AK98" s="43"/>
      <c r="AL98" s="24">
        <f t="shared" si="154"/>
        <v>878</v>
      </c>
      <c r="AM98" s="23" t="e">
        <f t="shared" si="155"/>
        <v>#DIV/0!</v>
      </c>
      <c r="AN98" s="19">
        <v>325</v>
      </c>
      <c r="AO98" s="19">
        <v>257</v>
      </c>
      <c r="AP98" s="19">
        <v>92</v>
      </c>
      <c r="AQ98" s="19">
        <v>204</v>
      </c>
      <c r="AR98" s="23">
        <f t="shared" si="138"/>
        <v>0.37015945330296129</v>
      </c>
      <c r="AS98" s="23">
        <f t="shared" si="138"/>
        <v>0.29271070615034167</v>
      </c>
      <c r="AT98" s="23">
        <f t="shared" si="138"/>
        <v>0.10478359908883828</v>
      </c>
      <c r="AU98" s="23">
        <f t="shared" si="138"/>
        <v>0.23234624145785876</v>
      </c>
      <c r="AV98" s="19">
        <v>2125</v>
      </c>
      <c r="AW98" s="32">
        <f t="shared" si="150"/>
        <v>2.4202733485193622</v>
      </c>
      <c r="AX98" s="19">
        <v>1231</v>
      </c>
      <c r="AY98" s="19">
        <v>709</v>
      </c>
      <c r="AZ98" s="19">
        <v>5</v>
      </c>
      <c r="BA98" s="19">
        <v>44</v>
      </c>
      <c r="BB98" s="19">
        <v>15</v>
      </c>
      <c r="BC98" s="23">
        <f t="shared" si="139"/>
        <v>0.61427145708582831</v>
      </c>
      <c r="BD98" s="23">
        <f t="shared" si="139"/>
        <v>0.3537924151696607</v>
      </c>
      <c r="BE98" s="23">
        <f t="shared" si="139"/>
        <v>2.4950099800399202E-3</v>
      </c>
      <c r="BF98" s="23">
        <f t="shared" si="139"/>
        <v>2.1956087824351298E-2</v>
      </c>
      <c r="BG98" s="23">
        <f t="shared" si="139"/>
        <v>7.4850299401197605E-3</v>
      </c>
      <c r="BH98" s="19">
        <v>1359</v>
      </c>
      <c r="BI98" s="19">
        <v>289</v>
      </c>
      <c r="BJ98" s="19">
        <v>324</v>
      </c>
      <c r="BK98" s="19">
        <v>182</v>
      </c>
      <c r="BL98" s="23">
        <f t="shared" si="88"/>
        <v>0.63091922005571033</v>
      </c>
      <c r="BM98" s="23">
        <f t="shared" si="89"/>
        <v>0.1341689879294336</v>
      </c>
      <c r="BN98" s="23">
        <f t="shared" si="156"/>
        <v>0.15041782729805014</v>
      </c>
      <c r="BO98" s="23">
        <f t="shared" si="90"/>
        <v>8.4493964716805939E-2</v>
      </c>
      <c r="BP98" s="11"/>
      <c r="BQ98" s="23">
        <f t="shared" si="72"/>
        <v>0</v>
      </c>
      <c r="BR98" s="11"/>
      <c r="BS98" s="11"/>
      <c r="BT98" s="11"/>
      <c r="BU98" s="11"/>
      <c r="BV98" s="11"/>
      <c r="BW98" s="11"/>
      <c r="BX98" s="23" t="e">
        <f t="shared" si="140"/>
        <v>#DIV/0!</v>
      </c>
      <c r="BY98" s="23" t="e">
        <f t="shared" si="141"/>
        <v>#DIV/0!</v>
      </c>
      <c r="BZ98" s="23" t="e">
        <f t="shared" si="171"/>
        <v>#DIV/0!</v>
      </c>
      <c r="CA98" s="23" t="e">
        <f t="shared" si="171"/>
        <v>#DIV/0!</v>
      </c>
      <c r="CB98" s="23" t="e">
        <f t="shared" si="171"/>
        <v>#DIV/0!</v>
      </c>
      <c r="CC98" s="23" t="e">
        <f t="shared" si="171"/>
        <v>#DIV/0!</v>
      </c>
      <c r="CD98" s="11"/>
      <c r="CE98" s="24">
        <f t="shared" si="157"/>
        <v>0</v>
      </c>
      <c r="CF98" s="23" t="e">
        <f t="shared" si="158"/>
        <v>#DIV/0!</v>
      </c>
      <c r="CL98" s="65" t="e">
        <f t="shared" si="159"/>
        <v>#DIV/0!</v>
      </c>
      <c r="CM98" s="44">
        <v>22131</v>
      </c>
      <c r="CN98" s="11">
        <v>367</v>
      </c>
      <c r="CO98" s="11">
        <v>570</v>
      </c>
      <c r="CP98" s="11">
        <v>290</v>
      </c>
      <c r="CQ98" s="11">
        <v>48</v>
      </c>
      <c r="CR98" s="11">
        <v>32</v>
      </c>
      <c r="CS98" s="23">
        <f t="shared" si="142"/>
        <v>0.28079571537872994</v>
      </c>
      <c r="CT98" s="23">
        <f t="shared" si="74"/>
        <v>0.43611323641928079</v>
      </c>
      <c r="CU98" s="23">
        <f t="shared" si="74"/>
        <v>0.22188217291507267</v>
      </c>
      <c r="CV98" s="23">
        <f t="shared" si="74"/>
        <v>3.6725325172149964E-2</v>
      </c>
      <c r="CW98" s="23">
        <f t="shared" si="74"/>
        <v>2.448355011476664E-2</v>
      </c>
      <c r="CX98" s="23">
        <f t="shared" si="151"/>
        <v>6.0364464692482918E-2</v>
      </c>
      <c r="CY98" s="11">
        <v>53</v>
      </c>
      <c r="CZ98" s="23">
        <f t="shared" si="160"/>
        <v>0.27065923862581243</v>
      </c>
      <c r="DA98" s="11">
        <v>583</v>
      </c>
      <c r="DB98" s="11">
        <v>2154</v>
      </c>
      <c r="DC98" s="11">
        <v>101</v>
      </c>
      <c r="DD98" s="11">
        <v>344</v>
      </c>
      <c r="DE98" s="11">
        <v>155</v>
      </c>
      <c r="DF98" s="11">
        <v>101</v>
      </c>
      <c r="DG98" s="11">
        <v>189</v>
      </c>
      <c r="DH98" s="23">
        <f t="shared" si="143"/>
        <v>0.11348314606741573</v>
      </c>
      <c r="DI98" s="23">
        <f t="shared" si="143"/>
        <v>0.38651685393258428</v>
      </c>
      <c r="DJ98" s="23">
        <f t="shared" si="143"/>
        <v>0.17415730337078653</v>
      </c>
      <c r="DK98" s="23">
        <f t="shared" si="143"/>
        <v>0.11348314606741573</v>
      </c>
      <c r="DL98" s="23">
        <f t="shared" si="143"/>
        <v>0.21235955056179776</v>
      </c>
      <c r="DM98" s="23">
        <f t="shared" si="161"/>
        <v>0.64936632468316235</v>
      </c>
      <c r="DN98" s="11">
        <v>1076</v>
      </c>
      <c r="DO98" s="11">
        <v>1657</v>
      </c>
      <c r="DP98" s="11">
        <v>1292</v>
      </c>
      <c r="DQ98" s="11">
        <v>429</v>
      </c>
      <c r="DR98" s="11">
        <v>275</v>
      </c>
      <c r="DS98" s="11">
        <v>129</v>
      </c>
      <c r="DT98" s="23">
        <f t="shared" si="144"/>
        <v>0.60799999999999998</v>
      </c>
      <c r="DU98" s="23">
        <f t="shared" si="144"/>
        <v>0.20188235294117646</v>
      </c>
      <c r="DV98" s="23">
        <f t="shared" si="144"/>
        <v>0.12941176470588237</v>
      </c>
      <c r="DW98" s="23">
        <f t="shared" si="144"/>
        <v>6.0705882352941179E-2</v>
      </c>
      <c r="DX98" s="10">
        <v>1095</v>
      </c>
      <c r="DY98" s="23">
        <f t="shared" si="162"/>
        <v>1.7724326030479367E-3</v>
      </c>
      <c r="DZ98" s="20">
        <v>190</v>
      </c>
      <c r="EA98" s="20">
        <v>688</v>
      </c>
      <c r="EB98" s="23">
        <f t="shared" si="145"/>
        <v>0.21640091116173121</v>
      </c>
      <c r="EC98" s="23">
        <f t="shared" si="145"/>
        <v>0.78359908883826879</v>
      </c>
      <c r="EE98" s="45">
        <v>636</v>
      </c>
      <c r="EF98" s="16">
        <v>1904</v>
      </c>
      <c r="EG98" s="16">
        <v>477</v>
      </c>
      <c r="EH98" s="16">
        <v>239</v>
      </c>
      <c r="EI98" s="16">
        <v>319</v>
      </c>
      <c r="EJ98" s="16">
        <v>44</v>
      </c>
      <c r="EK98" s="16">
        <v>16</v>
      </c>
      <c r="EL98" s="23">
        <f t="shared" si="146"/>
        <v>0.43561643835616437</v>
      </c>
      <c r="EM98" s="23">
        <f t="shared" si="146"/>
        <v>0.21826484018264841</v>
      </c>
      <c r="EN98" s="23">
        <f t="shared" si="146"/>
        <v>0.29132420091324202</v>
      </c>
      <c r="EO98" s="23">
        <f t="shared" si="146"/>
        <v>4.0182648401826483E-2</v>
      </c>
      <c r="EP98" s="23">
        <f t="shared" si="146"/>
        <v>1.4611872146118721E-2</v>
      </c>
      <c r="EQ98" s="21">
        <v>878</v>
      </c>
      <c r="ER98" s="21">
        <v>217</v>
      </c>
      <c r="ES98" s="23">
        <f t="shared" si="147"/>
        <v>0.80182648401826484</v>
      </c>
      <c r="ET98" s="23">
        <f t="shared" si="147"/>
        <v>0.19817351598173516</v>
      </c>
      <c r="EU98" s="21">
        <v>164</v>
      </c>
      <c r="EV98" s="21">
        <v>405</v>
      </c>
      <c r="EW98" s="21">
        <v>133</v>
      </c>
      <c r="EX98" s="21">
        <v>176</v>
      </c>
      <c r="EY98" s="23">
        <f t="shared" si="148"/>
        <v>0.18678815489749431</v>
      </c>
      <c r="EZ98" s="23">
        <f t="shared" si="148"/>
        <v>0.46127562642369019</v>
      </c>
      <c r="FA98" s="23">
        <f t="shared" si="148"/>
        <v>0.15148063781321183</v>
      </c>
      <c r="FB98" s="23">
        <f t="shared" si="148"/>
        <v>0.20045558086560364</v>
      </c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48">
        <v>118.25227272727273</v>
      </c>
      <c r="FP98" s="48">
        <v>22.675971348033745</v>
      </c>
      <c r="FQ98" s="48">
        <v>24.361336279429086</v>
      </c>
      <c r="FR98" s="23">
        <v>0.19175928567843878</v>
      </c>
      <c r="FS98" s="49">
        <v>-6.9181957511028541E-2</v>
      </c>
      <c r="FT98" s="38">
        <v>-1.6853649313953412</v>
      </c>
      <c r="FU98" s="46">
        <v>528</v>
      </c>
      <c r="FV98" s="46">
        <v>111</v>
      </c>
      <c r="FW98" s="46">
        <v>161</v>
      </c>
      <c r="FX98" s="46">
        <v>17</v>
      </c>
      <c r="FY98" s="46">
        <v>47</v>
      </c>
      <c r="FZ98" s="46">
        <v>11</v>
      </c>
      <c r="GA98" s="23">
        <f t="shared" si="163"/>
        <v>0.60342857142857143</v>
      </c>
      <c r="GB98" s="23">
        <f t="shared" si="164"/>
        <v>0.12685714285714286</v>
      </c>
      <c r="GC98" s="23">
        <f t="shared" si="165"/>
        <v>0.184</v>
      </c>
      <c r="GD98" s="23">
        <f t="shared" si="166"/>
        <v>1.9428571428571427E-2</v>
      </c>
      <c r="GE98" s="23">
        <f t="shared" si="167"/>
        <v>5.3714285714285714E-2</v>
      </c>
      <c r="GF98" s="23">
        <f t="shared" si="168"/>
        <v>1.2571428571428572E-2</v>
      </c>
      <c r="GG98" s="46">
        <v>241</v>
      </c>
      <c r="GH98" s="46">
        <v>828</v>
      </c>
      <c r="GI98" s="23">
        <f t="shared" si="169"/>
        <v>0.29106280193236717</v>
      </c>
      <c r="GJ98" s="22">
        <v>259</v>
      </c>
      <c r="GK98" s="22">
        <v>397</v>
      </c>
      <c r="GL98" s="22">
        <v>222</v>
      </c>
      <c r="GM98" s="23">
        <f t="shared" si="149"/>
        <v>0.29498861047835989</v>
      </c>
      <c r="GN98" s="23">
        <f t="shared" si="149"/>
        <v>0.4521640091116173</v>
      </c>
      <c r="GO98" s="23">
        <f t="shared" si="149"/>
        <v>0.2528473804100228</v>
      </c>
    </row>
    <row r="99" spans="1:197" x14ac:dyDescent="0.25">
      <c r="A99" t="s">
        <v>387</v>
      </c>
      <c r="B99" s="13" t="s">
        <v>388</v>
      </c>
      <c r="C99" s="61">
        <v>0.66487771350000002</v>
      </c>
      <c r="D99" s="61">
        <v>425.52345867500003</v>
      </c>
      <c r="E99" s="14" t="s">
        <v>1095</v>
      </c>
      <c r="G99" s="41">
        <v>1998</v>
      </c>
      <c r="H99" s="23">
        <f t="shared" si="70"/>
        <v>1.5796751624938628E-3</v>
      </c>
      <c r="I99" s="14"/>
      <c r="J99" s="14"/>
      <c r="K99" s="14"/>
      <c r="L99" s="27">
        <f t="shared" si="170"/>
        <v>3005.0638778103666</v>
      </c>
      <c r="M99" s="42">
        <v>2630</v>
      </c>
      <c r="N99" s="42"/>
      <c r="O99" s="27">
        <f t="shared" si="152"/>
        <v>2630</v>
      </c>
      <c r="P99" s="23" t="e">
        <f t="shared" si="153"/>
        <v>#DIV/0!</v>
      </c>
      <c r="Q99" s="42">
        <v>730</v>
      </c>
      <c r="R99" s="42">
        <v>494</v>
      </c>
      <c r="S99" s="42">
        <v>30</v>
      </c>
      <c r="T99" s="42">
        <v>109</v>
      </c>
      <c r="U99" s="42">
        <v>635</v>
      </c>
      <c r="V99" s="23">
        <f t="shared" si="134"/>
        <v>0.36536536536536535</v>
      </c>
      <c r="W99" s="23">
        <f t="shared" si="135"/>
        <v>0.24724724724724725</v>
      </c>
      <c r="X99" s="23">
        <f t="shared" si="136"/>
        <v>1.5015015015015015E-2</v>
      </c>
      <c r="Y99" s="23">
        <f t="shared" si="136"/>
        <v>5.4554554554554553E-2</v>
      </c>
      <c r="Z99" s="23">
        <f t="shared" si="136"/>
        <v>0.31781781781781782</v>
      </c>
      <c r="AA99" s="19">
        <v>668</v>
      </c>
      <c r="AB99" s="19">
        <v>666</v>
      </c>
      <c r="AC99" s="19">
        <v>973</v>
      </c>
      <c r="AD99" s="19">
        <v>323</v>
      </c>
      <c r="AE99" s="23">
        <f t="shared" si="137"/>
        <v>0.25399239543726237</v>
      </c>
      <c r="AF99" s="23">
        <f t="shared" si="137"/>
        <v>0.25323193916349812</v>
      </c>
      <c r="AG99" s="23">
        <f t="shared" si="137"/>
        <v>0.3699619771863118</v>
      </c>
      <c r="AH99" s="23">
        <f t="shared" si="137"/>
        <v>0.12281368821292776</v>
      </c>
      <c r="AI99" s="55">
        <v>1121</v>
      </c>
      <c r="AJ99" s="23">
        <f t="shared" si="71"/>
        <v>2.0460423408476566E-3</v>
      </c>
      <c r="AK99" s="43"/>
      <c r="AL99" s="24">
        <f t="shared" si="154"/>
        <v>1121</v>
      </c>
      <c r="AM99" s="23" t="e">
        <f t="shared" si="155"/>
        <v>#DIV/0!</v>
      </c>
      <c r="AN99" s="19">
        <v>337</v>
      </c>
      <c r="AO99" s="19">
        <v>440</v>
      </c>
      <c r="AP99" s="19">
        <v>167</v>
      </c>
      <c r="AQ99" s="19">
        <v>177</v>
      </c>
      <c r="AR99" s="23">
        <f t="shared" si="138"/>
        <v>0.30062444246208742</v>
      </c>
      <c r="AS99" s="23">
        <f t="shared" si="138"/>
        <v>0.39250669045495096</v>
      </c>
      <c r="AT99" s="23">
        <f t="shared" si="138"/>
        <v>0.14897413024085637</v>
      </c>
      <c r="AU99" s="23">
        <f t="shared" si="138"/>
        <v>0.15789473684210525</v>
      </c>
      <c r="AV99" s="19">
        <v>2630</v>
      </c>
      <c r="AW99" s="32">
        <f t="shared" si="150"/>
        <v>2.3461195361284566</v>
      </c>
      <c r="AX99" s="19">
        <v>2018</v>
      </c>
      <c r="AY99" s="19">
        <v>423</v>
      </c>
      <c r="AZ99" s="19">
        <v>0</v>
      </c>
      <c r="BA99" s="19">
        <v>26</v>
      </c>
      <c r="BB99" s="19">
        <v>84</v>
      </c>
      <c r="BC99" s="23">
        <f t="shared" si="139"/>
        <v>0.79106232849862801</v>
      </c>
      <c r="BD99" s="23">
        <f t="shared" si="139"/>
        <v>0.16581732653861231</v>
      </c>
      <c r="BE99" s="23">
        <f t="shared" si="139"/>
        <v>0</v>
      </c>
      <c r="BF99" s="23">
        <f t="shared" si="139"/>
        <v>1.0192081536652292E-2</v>
      </c>
      <c r="BG99" s="23">
        <f t="shared" si="139"/>
        <v>3.2928263426107406E-2</v>
      </c>
      <c r="BH99" s="19">
        <v>1831</v>
      </c>
      <c r="BI99" s="19">
        <v>427</v>
      </c>
      <c r="BJ99" s="19">
        <v>213</v>
      </c>
      <c r="BK99" s="19">
        <v>159</v>
      </c>
      <c r="BL99" s="23">
        <f t="shared" si="88"/>
        <v>0.69619771863117874</v>
      </c>
      <c r="BM99" s="23">
        <f t="shared" si="89"/>
        <v>0.16235741444866919</v>
      </c>
      <c r="BN99" s="23">
        <f t="shared" si="156"/>
        <v>8.0988593155893532E-2</v>
      </c>
      <c r="BO99" s="23">
        <f t="shared" si="90"/>
        <v>6.0456273764258557E-2</v>
      </c>
      <c r="BP99" s="11"/>
      <c r="BQ99" s="23">
        <f t="shared" si="72"/>
        <v>0</v>
      </c>
      <c r="BR99" s="11"/>
      <c r="BS99" s="11"/>
      <c r="BT99" s="11"/>
      <c r="BU99" s="11"/>
      <c r="BV99" s="11"/>
      <c r="BW99" s="11"/>
      <c r="BX99" s="23" t="e">
        <f t="shared" si="140"/>
        <v>#DIV/0!</v>
      </c>
      <c r="BY99" s="23" t="e">
        <f t="shared" si="141"/>
        <v>#DIV/0!</v>
      </c>
      <c r="BZ99" s="23" t="e">
        <f t="shared" si="171"/>
        <v>#DIV/0!</v>
      </c>
      <c r="CA99" s="23" t="e">
        <f t="shared" si="171"/>
        <v>#DIV/0!</v>
      </c>
      <c r="CB99" s="23" t="e">
        <f t="shared" si="171"/>
        <v>#DIV/0!</v>
      </c>
      <c r="CC99" s="23" t="e">
        <f t="shared" si="171"/>
        <v>#DIV/0!</v>
      </c>
      <c r="CD99" s="11"/>
      <c r="CE99" s="24">
        <f t="shared" si="157"/>
        <v>0</v>
      </c>
      <c r="CF99" s="23" t="e">
        <f t="shared" si="158"/>
        <v>#DIV/0!</v>
      </c>
      <c r="CL99" s="65" t="e">
        <f t="shared" si="159"/>
        <v>#DIV/0!</v>
      </c>
      <c r="CM99" s="44">
        <v>24853</v>
      </c>
      <c r="CN99" s="11">
        <v>425</v>
      </c>
      <c r="CO99" s="11">
        <v>558</v>
      </c>
      <c r="CP99" s="11">
        <v>490</v>
      </c>
      <c r="CQ99" s="11">
        <v>108</v>
      </c>
      <c r="CR99" s="11">
        <v>31</v>
      </c>
      <c r="CS99" s="23">
        <f t="shared" si="142"/>
        <v>0.26364764267990076</v>
      </c>
      <c r="CT99" s="23">
        <f t="shared" si="74"/>
        <v>0.34615384615384615</v>
      </c>
      <c r="CU99" s="23">
        <f t="shared" si="74"/>
        <v>0.30397022332506202</v>
      </c>
      <c r="CV99" s="23">
        <f t="shared" si="74"/>
        <v>6.699751861042183E-2</v>
      </c>
      <c r="CW99" s="23">
        <f t="shared" si="74"/>
        <v>1.9230769230769232E-2</v>
      </c>
      <c r="CX99" s="23">
        <f t="shared" si="151"/>
        <v>0.15165031222123104</v>
      </c>
      <c r="CY99" s="11">
        <v>170</v>
      </c>
      <c r="CZ99" s="23">
        <f t="shared" si="160"/>
        <v>0.36045627376425854</v>
      </c>
      <c r="DA99" s="11">
        <v>948</v>
      </c>
      <c r="DB99" s="11">
        <v>2630</v>
      </c>
      <c r="DC99" s="11">
        <v>141</v>
      </c>
      <c r="DD99" s="11">
        <v>364</v>
      </c>
      <c r="DE99" s="11">
        <v>209</v>
      </c>
      <c r="DF99" s="11">
        <v>155</v>
      </c>
      <c r="DG99" s="11">
        <v>209</v>
      </c>
      <c r="DH99" s="23">
        <f t="shared" si="143"/>
        <v>0.13079777365491652</v>
      </c>
      <c r="DI99" s="23">
        <f t="shared" si="143"/>
        <v>0.33766233766233766</v>
      </c>
      <c r="DJ99" s="23">
        <f t="shared" si="143"/>
        <v>0.19387755102040816</v>
      </c>
      <c r="DK99" s="23">
        <f t="shared" si="143"/>
        <v>0.14378478664192951</v>
      </c>
      <c r="DL99" s="23">
        <f t="shared" si="143"/>
        <v>0.19387755102040816</v>
      </c>
      <c r="DM99" s="23">
        <f t="shared" si="161"/>
        <v>0.59803001876172612</v>
      </c>
      <c r="DN99" s="11">
        <v>1275</v>
      </c>
      <c r="DO99" s="11">
        <v>2132</v>
      </c>
      <c r="DP99" s="11">
        <v>1629</v>
      </c>
      <c r="DQ99" s="11">
        <v>297</v>
      </c>
      <c r="DR99" s="11">
        <v>538</v>
      </c>
      <c r="DS99" s="11">
        <v>166</v>
      </c>
      <c r="DT99" s="23">
        <f t="shared" si="144"/>
        <v>0.61939163498098859</v>
      </c>
      <c r="DU99" s="23">
        <f t="shared" si="144"/>
        <v>0.11292775665399239</v>
      </c>
      <c r="DV99" s="23">
        <f t="shared" si="144"/>
        <v>0.20456273764258556</v>
      </c>
      <c r="DW99" s="23">
        <f t="shared" si="144"/>
        <v>6.3117870722433467E-2</v>
      </c>
      <c r="DX99" s="10">
        <v>1280</v>
      </c>
      <c r="DY99" s="23">
        <f t="shared" si="162"/>
        <v>2.0718846866679078E-3</v>
      </c>
      <c r="DZ99" s="20">
        <v>469</v>
      </c>
      <c r="EA99" s="20">
        <v>652</v>
      </c>
      <c r="EB99" s="23">
        <f t="shared" si="145"/>
        <v>0.41837644959857273</v>
      </c>
      <c r="EC99" s="23">
        <f t="shared" si="145"/>
        <v>0.58162355040142732</v>
      </c>
      <c r="EE99" s="45">
        <v>718</v>
      </c>
      <c r="EF99" s="16">
        <v>1910</v>
      </c>
      <c r="EG99" s="16">
        <v>546</v>
      </c>
      <c r="EH99" s="16">
        <v>521</v>
      </c>
      <c r="EI99" s="16">
        <v>132</v>
      </c>
      <c r="EJ99" s="16">
        <v>81</v>
      </c>
      <c r="EK99" s="16">
        <v>0</v>
      </c>
      <c r="EL99" s="23">
        <f t="shared" si="146"/>
        <v>0.42656250000000001</v>
      </c>
      <c r="EM99" s="23">
        <f t="shared" si="146"/>
        <v>0.40703125000000001</v>
      </c>
      <c r="EN99" s="23">
        <f t="shared" si="146"/>
        <v>0.10312499999999999</v>
      </c>
      <c r="EO99" s="23">
        <f t="shared" si="146"/>
        <v>6.3281249999999997E-2</v>
      </c>
      <c r="EP99" s="23">
        <f t="shared" si="146"/>
        <v>0</v>
      </c>
      <c r="EQ99" s="21">
        <v>1121</v>
      </c>
      <c r="ER99" s="21">
        <v>159</v>
      </c>
      <c r="ES99" s="23">
        <f t="shared" si="147"/>
        <v>0.87578124999999996</v>
      </c>
      <c r="ET99" s="23">
        <f t="shared" si="147"/>
        <v>0.12421875</v>
      </c>
      <c r="EU99" s="21">
        <v>50</v>
      </c>
      <c r="EV99" s="21">
        <v>524</v>
      </c>
      <c r="EW99" s="21">
        <v>241</v>
      </c>
      <c r="EX99" s="21">
        <v>306</v>
      </c>
      <c r="EY99" s="23">
        <f t="shared" si="148"/>
        <v>4.4603033006244422E-2</v>
      </c>
      <c r="EZ99" s="23">
        <f t="shared" si="148"/>
        <v>0.46743978590544155</v>
      </c>
      <c r="FA99" s="23">
        <f t="shared" si="148"/>
        <v>0.21498661909009811</v>
      </c>
      <c r="FB99" s="23">
        <f t="shared" si="148"/>
        <v>0.2729705619982159</v>
      </c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48">
        <v>279.64391643709826</v>
      </c>
      <c r="FP99" s="48">
        <v>46.170601996819236</v>
      </c>
      <c r="FQ99" s="48">
        <v>52.051285734504297</v>
      </c>
      <c r="FR99" s="23">
        <v>0.16510497558849854</v>
      </c>
      <c r="FS99" s="49">
        <v>-0.11297864509400221</v>
      </c>
      <c r="FT99" s="38">
        <v>-5.8806837376850609</v>
      </c>
      <c r="FU99" s="46">
        <v>738</v>
      </c>
      <c r="FV99" s="46">
        <v>188</v>
      </c>
      <c r="FW99" s="46">
        <v>40</v>
      </c>
      <c r="FX99" s="46">
        <v>81</v>
      </c>
      <c r="FY99" s="46">
        <v>24</v>
      </c>
      <c r="FZ99" s="46">
        <v>0</v>
      </c>
      <c r="GA99" s="23">
        <f t="shared" si="163"/>
        <v>0.68907563025210083</v>
      </c>
      <c r="GB99" s="23">
        <f t="shared" si="164"/>
        <v>0.17553688141923435</v>
      </c>
      <c r="GC99" s="23">
        <f t="shared" si="165"/>
        <v>3.7348272642390289E-2</v>
      </c>
      <c r="GD99" s="23">
        <f t="shared" si="166"/>
        <v>7.5630252100840331E-2</v>
      </c>
      <c r="GE99" s="23">
        <f t="shared" si="167"/>
        <v>2.2408963585434174E-2</v>
      </c>
      <c r="GF99" s="23">
        <f t="shared" si="168"/>
        <v>0</v>
      </c>
      <c r="GG99" s="46">
        <v>264</v>
      </c>
      <c r="GH99" s="46">
        <v>1047</v>
      </c>
      <c r="GI99" s="23">
        <f t="shared" si="169"/>
        <v>0.25214899713467048</v>
      </c>
      <c r="GJ99" s="22">
        <v>159</v>
      </c>
      <c r="GK99" s="22">
        <v>587</v>
      </c>
      <c r="GL99" s="22">
        <v>375</v>
      </c>
      <c r="GM99" s="23">
        <f t="shared" si="149"/>
        <v>0.14183764495985726</v>
      </c>
      <c r="GN99" s="23">
        <f t="shared" si="149"/>
        <v>0.52363960749330951</v>
      </c>
      <c r="GO99" s="23">
        <f t="shared" si="149"/>
        <v>0.3345227475468332</v>
      </c>
    </row>
    <row r="100" spans="1:197" x14ac:dyDescent="0.25">
      <c r="A100" t="s">
        <v>389</v>
      </c>
      <c r="B100" s="13" t="s">
        <v>390</v>
      </c>
      <c r="C100" s="61">
        <v>0.62675921879999996</v>
      </c>
      <c r="D100" s="61">
        <v>401.12752334000004</v>
      </c>
      <c r="E100" s="14" t="s">
        <v>1095</v>
      </c>
      <c r="G100" s="41">
        <v>4385</v>
      </c>
      <c r="H100" s="23">
        <f t="shared" si="70"/>
        <v>3.4669046984662603E-3</v>
      </c>
      <c r="I100" s="14"/>
      <c r="J100" s="14"/>
      <c r="K100" s="14"/>
      <c r="L100" s="27">
        <f t="shared" si="170"/>
        <v>6996.3071439069836</v>
      </c>
      <c r="M100" s="42">
        <v>4004</v>
      </c>
      <c r="N100" s="42"/>
      <c r="O100" s="27">
        <f t="shared" si="152"/>
        <v>4004</v>
      </c>
      <c r="P100" s="23" t="e">
        <f t="shared" si="153"/>
        <v>#DIV/0!</v>
      </c>
      <c r="Q100" s="42">
        <v>2210</v>
      </c>
      <c r="R100" s="42">
        <v>875</v>
      </c>
      <c r="S100" s="42">
        <v>31</v>
      </c>
      <c r="T100" s="42">
        <v>237</v>
      </c>
      <c r="U100" s="42">
        <v>1032</v>
      </c>
      <c r="V100" s="23">
        <f t="shared" si="134"/>
        <v>0.50399087799315845</v>
      </c>
      <c r="W100" s="23">
        <f t="shared" si="135"/>
        <v>0.19954389965792474</v>
      </c>
      <c r="X100" s="23">
        <f t="shared" si="136"/>
        <v>7.0695553021664767E-3</v>
      </c>
      <c r="Y100" s="23">
        <f t="shared" si="136"/>
        <v>5.4047890535917902E-2</v>
      </c>
      <c r="Z100" s="23">
        <f t="shared" si="136"/>
        <v>0.23534777651083238</v>
      </c>
      <c r="AA100" s="19">
        <v>885</v>
      </c>
      <c r="AB100" s="19">
        <v>764</v>
      </c>
      <c r="AC100" s="19">
        <v>2007</v>
      </c>
      <c r="AD100" s="19">
        <v>348</v>
      </c>
      <c r="AE100" s="23">
        <f t="shared" si="137"/>
        <v>0.22102897102897104</v>
      </c>
      <c r="AF100" s="23">
        <f t="shared" si="137"/>
        <v>0.19080919080919082</v>
      </c>
      <c r="AG100" s="23">
        <f t="shared" si="137"/>
        <v>0.50124875124875123</v>
      </c>
      <c r="AH100" s="23">
        <f t="shared" si="137"/>
        <v>8.6913086913086912E-2</v>
      </c>
      <c r="AI100" s="55">
        <v>2204</v>
      </c>
      <c r="AJ100" s="23">
        <f t="shared" si="71"/>
        <v>4.0227273142089516E-3</v>
      </c>
      <c r="AK100" s="43"/>
      <c r="AL100" s="24">
        <f t="shared" si="154"/>
        <v>2204</v>
      </c>
      <c r="AM100" s="23" t="e">
        <f t="shared" si="155"/>
        <v>#DIV/0!</v>
      </c>
      <c r="AN100" s="19">
        <v>1216</v>
      </c>
      <c r="AO100" s="19">
        <v>508</v>
      </c>
      <c r="AP100" s="19">
        <v>194</v>
      </c>
      <c r="AQ100" s="19">
        <v>286</v>
      </c>
      <c r="AR100" s="23">
        <f t="shared" si="138"/>
        <v>0.55172413793103448</v>
      </c>
      <c r="AS100" s="23">
        <f t="shared" si="138"/>
        <v>0.23049001814882034</v>
      </c>
      <c r="AT100" s="23">
        <f t="shared" si="138"/>
        <v>8.8021778584392016E-2</v>
      </c>
      <c r="AU100" s="23">
        <f t="shared" si="138"/>
        <v>0.12976406533575319</v>
      </c>
      <c r="AV100" s="19">
        <v>3997</v>
      </c>
      <c r="AW100" s="32">
        <f t="shared" si="150"/>
        <v>1.8135208711433757</v>
      </c>
      <c r="AX100" s="19">
        <v>3187</v>
      </c>
      <c r="AY100" s="19">
        <v>422</v>
      </c>
      <c r="AZ100" s="19">
        <v>21</v>
      </c>
      <c r="BA100" s="19">
        <v>0</v>
      </c>
      <c r="BB100" s="19">
        <v>0</v>
      </c>
      <c r="BC100" s="23">
        <f t="shared" si="139"/>
        <v>0.87796143250688707</v>
      </c>
      <c r="BD100" s="23">
        <f t="shared" si="139"/>
        <v>0.1162534435261708</v>
      </c>
      <c r="BE100" s="23">
        <f t="shared" si="139"/>
        <v>5.7851239669421484E-3</v>
      </c>
      <c r="BF100" s="23">
        <f t="shared" si="139"/>
        <v>0</v>
      </c>
      <c r="BG100" s="23">
        <f t="shared" si="139"/>
        <v>0</v>
      </c>
      <c r="BH100" s="19">
        <v>2994</v>
      </c>
      <c r="BI100" s="19">
        <v>532</v>
      </c>
      <c r="BJ100" s="19">
        <v>288</v>
      </c>
      <c r="BK100" s="19">
        <v>190</v>
      </c>
      <c r="BL100" s="23">
        <f t="shared" si="88"/>
        <v>0.7477522477522478</v>
      </c>
      <c r="BM100" s="23">
        <f t="shared" si="89"/>
        <v>0.13286713286713286</v>
      </c>
      <c r="BN100" s="23">
        <f t="shared" si="156"/>
        <v>7.1928071928071935E-2</v>
      </c>
      <c r="BO100" s="23">
        <f t="shared" si="90"/>
        <v>4.7452547452547456E-2</v>
      </c>
      <c r="BP100" s="11"/>
      <c r="BQ100" s="23">
        <f t="shared" si="72"/>
        <v>0</v>
      </c>
      <c r="BR100" s="11"/>
      <c r="BS100" s="11"/>
      <c r="BT100" s="11"/>
      <c r="BU100" s="11"/>
      <c r="BV100" s="11"/>
      <c r="BW100" s="11"/>
      <c r="BX100" s="23" t="e">
        <f t="shared" si="140"/>
        <v>#DIV/0!</v>
      </c>
      <c r="BY100" s="23" t="e">
        <f t="shared" si="141"/>
        <v>#DIV/0!</v>
      </c>
      <c r="BZ100" s="23" t="e">
        <f t="shared" si="171"/>
        <v>#DIV/0!</v>
      </c>
      <c r="CA100" s="23" t="e">
        <f t="shared" si="171"/>
        <v>#DIV/0!</v>
      </c>
      <c r="CB100" s="23" t="e">
        <f t="shared" si="171"/>
        <v>#DIV/0!</v>
      </c>
      <c r="CC100" s="23" t="e">
        <f t="shared" si="171"/>
        <v>#DIV/0!</v>
      </c>
      <c r="CD100" s="11"/>
      <c r="CE100" s="24">
        <f t="shared" si="157"/>
        <v>0</v>
      </c>
      <c r="CF100" s="23" t="e">
        <f t="shared" si="158"/>
        <v>#DIV/0!</v>
      </c>
      <c r="CL100" s="65" t="e">
        <f t="shared" si="159"/>
        <v>#DIV/0!</v>
      </c>
      <c r="CM100" s="44">
        <v>27627</v>
      </c>
      <c r="CN100" s="11">
        <v>496</v>
      </c>
      <c r="CO100" s="11">
        <v>1071</v>
      </c>
      <c r="CP100" s="11">
        <v>849</v>
      </c>
      <c r="CQ100" s="11">
        <v>398</v>
      </c>
      <c r="CR100" s="11">
        <v>62</v>
      </c>
      <c r="CS100" s="23">
        <f t="shared" si="142"/>
        <v>0.17246175243393602</v>
      </c>
      <c r="CT100" s="23">
        <f t="shared" si="74"/>
        <v>0.37239221140472878</v>
      </c>
      <c r="CU100" s="23">
        <f t="shared" si="74"/>
        <v>0.29520166898470096</v>
      </c>
      <c r="CV100" s="23">
        <f t="shared" si="74"/>
        <v>0.13838664812239221</v>
      </c>
      <c r="CW100" s="23">
        <f t="shared" si="74"/>
        <v>2.1557719054242003E-2</v>
      </c>
      <c r="CX100" s="23">
        <f t="shared" si="151"/>
        <v>3.4482758620689655E-2</v>
      </c>
      <c r="CY100" s="11">
        <v>76</v>
      </c>
      <c r="CZ100" s="23">
        <f t="shared" si="160"/>
        <v>0.1610889110889111</v>
      </c>
      <c r="DA100" s="11">
        <v>645</v>
      </c>
      <c r="DB100" s="11">
        <v>4004</v>
      </c>
      <c r="DC100" s="11">
        <v>303</v>
      </c>
      <c r="DD100" s="11">
        <v>548</v>
      </c>
      <c r="DE100" s="11">
        <v>340</v>
      </c>
      <c r="DF100" s="11">
        <v>182</v>
      </c>
      <c r="DG100" s="11">
        <v>338</v>
      </c>
      <c r="DH100" s="23">
        <f t="shared" si="143"/>
        <v>0.17708942139099942</v>
      </c>
      <c r="DI100" s="23">
        <f t="shared" si="143"/>
        <v>0.32028053769725306</v>
      </c>
      <c r="DJ100" s="23">
        <f t="shared" si="143"/>
        <v>0.19871420222092342</v>
      </c>
      <c r="DK100" s="23">
        <f t="shared" si="143"/>
        <v>0.10637054354178843</v>
      </c>
      <c r="DL100" s="23">
        <f t="shared" si="143"/>
        <v>0.19754529514903565</v>
      </c>
      <c r="DM100" s="23">
        <f t="shared" si="161"/>
        <v>0.60412926391382404</v>
      </c>
      <c r="DN100" s="11">
        <v>2019</v>
      </c>
      <c r="DO100" s="11">
        <v>3342</v>
      </c>
      <c r="DP100" s="11">
        <v>3015</v>
      </c>
      <c r="DQ100" s="11">
        <v>181</v>
      </c>
      <c r="DR100" s="11">
        <v>331</v>
      </c>
      <c r="DS100" s="11">
        <v>470</v>
      </c>
      <c r="DT100" s="23">
        <f t="shared" si="144"/>
        <v>0.754315736802602</v>
      </c>
      <c r="DU100" s="23">
        <f t="shared" si="144"/>
        <v>4.5283962972229169E-2</v>
      </c>
      <c r="DV100" s="23">
        <f t="shared" si="144"/>
        <v>8.2812109081811358E-2</v>
      </c>
      <c r="DW100" s="23">
        <f t="shared" si="144"/>
        <v>0.11758819114335751</v>
      </c>
      <c r="DX100" s="10">
        <v>2518</v>
      </c>
      <c r="DY100" s="23">
        <f t="shared" si="162"/>
        <v>4.0757856570545247E-3</v>
      </c>
      <c r="DZ100" s="20">
        <v>813</v>
      </c>
      <c r="EA100" s="20">
        <v>1391</v>
      </c>
      <c r="EB100" s="23">
        <f t="shared" si="145"/>
        <v>0.36887477313974593</v>
      </c>
      <c r="EC100" s="23">
        <f t="shared" si="145"/>
        <v>0.63112522686025407</v>
      </c>
      <c r="EE100" s="45">
        <v>583</v>
      </c>
      <c r="EF100" s="16">
        <v>1930</v>
      </c>
      <c r="EG100" s="16">
        <v>1344</v>
      </c>
      <c r="EH100" s="16">
        <v>170</v>
      </c>
      <c r="EI100" s="16">
        <v>164</v>
      </c>
      <c r="EJ100" s="16">
        <v>840</v>
      </c>
      <c r="EK100" s="16">
        <v>0</v>
      </c>
      <c r="EL100" s="23">
        <f t="shared" si="146"/>
        <v>0.53375694996028589</v>
      </c>
      <c r="EM100" s="23">
        <f t="shared" si="146"/>
        <v>6.7513899920571885E-2</v>
      </c>
      <c r="EN100" s="23">
        <f t="shared" si="146"/>
        <v>6.5131056393963466E-2</v>
      </c>
      <c r="EO100" s="23">
        <f t="shared" si="146"/>
        <v>0.33359809372517873</v>
      </c>
      <c r="EP100" s="23">
        <f t="shared" si="146"/>
        <v>0</v>
      </c>
      <c r="EQ100" s="21">
        <v>2204</v>
      </c>
      <c r="ER100" s="21">
        <v>314</v>
      </c>
      <c r="ES100" s="23">
        <f t="shared" si="147"/>
        <v>0.87529785544082606</v>
      </c>
      <c r="ET100" s="23">
        <f t="shared" si="147"/>
        <v>0.12470214455917394</v>
      </c>
      <c r="EU100" s="21">
        <v>153</v>
      </c>
      <c r="EV100" s="21">
        <v>1219</v>
      </c>
      <c r="EW100" s="21">
        <v>414</v>
      </c>
      <c r="EX100" s="21">
        <v>418</v>
      </c>
      <c r="EY100" s="23">
        <f t="shared" si="148"/>
        <v>6.9419237749546281E-2</v>
      </c>
      <c r="EZ100" s="23">
        <f t="shared" si="148"/>
        <v>0.55308529945553542</v>
      </c>
      <c r="FA100" s="23">
        <f t="shared" si="148"/>
        <v>0.18784029038112524</v>
      </c>
      <c r="FB100" s="23">
        <f t="shared" si="148"/>
        <v>0.18965517241379309</v>
      </c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48">
        <v>94.213980716253445</v>
      </c>
      <c r="FP100" s="48">
        <v>12.077024816837879</v>
      </c>
      <c r="FQ100" s="48">
        <v>12.414562677203763</v>
      </c>
      <c r="FR100" s="23">
        <v>0.12818718331423179</v>
      </c>
      <c r="FS100" s="49">
        <v>-2.7188864331539307E-2</v>
      </c>
      <c r="FT100" s="38">
        <v>-0.33753786036588451</v>
      </c>
      <c r="FU100" s="46">
        <v>1229</v>
      </c>
      <c r="FV100" s="46">
        <v>150</v>
      </c>
      <c r="FW100" s="46">
        <v>126</v>
      </c>
      <c r="FX100" s="46">
        <v>18</v>
      </c>
      <c r="FY100" s="46">
        <v>107</v>
      </c>
      <c r="FZ100" s="46">
        <v>40</v>
      </c>
      <c r="GA100" s="23">
        <f t="shared" si="163"/>
        <v>0.73592814371257487</v>
      </c>
      <c r="GB100" s="23">
        <f t="shared" si="164"/>
        <v>8.9820359281437126E-2</v>
      </c>
      <c r="GC100" s="23">
        <f t="shared" si="165"/>
        <v>7.5449101796407181E-2</v>
      </c>
      <c r="GD100" s="23">
        <f t="shared" si="166"/>
        <v>1.0778443113772455E-2</v>
      </c>
      <c r="GE100" s="23">
        <f t="shared" si="167"/>
        <v>6.407185628742515E-2</v>
      </c>
      <c r="GF100" s="23">
        <f t="shared" si="168"/>
        <v>2.3952095808383235E-2</v>
      </c>
      <c r="GG100" s="46">
        <v>564</v>
      </c>
      <c r="GH100" s="46">
        <v>1563</v>
      </c>
      <c r="GI100" s="23">
        <f t="shared" si="169"/>
        <v>0.36084452975047987</v>
      </c>
      <c r="GJ100" s="22">
        <v>795</v>
      </c>
      <c r="GK100" s="22">
        <v>718</v>
      </c>
      <c r="GL100" s="22">
        <v>691</v>
      </c>
      <c r="GM100" s="23">
        <f t="shared" si="149"/>
        <v>0.36070780399274049</v>
      </c>
      <c r="GN100" s="23">
        <f t="shared" si="149"/>
        <v>0.32577132486388383</v>
      </c>
      <c r="GO100" s="23">
        <f t="shared" si="149"/>
        <v>0.31352087114337568</v>
      </c>
    </row>
    <row r="101" spans="1:197" x14ac:dyDescent="0.25">
      <c r="A101" t="s">
        <v>391</v>
      </c>
      <c r="B101" s="13" t="s">
        <v>392</v>
      </c>
      <c r="C101" s="61">
        <v>0.59600365109999998</v>
      </c>
      <c r="D101" s="61">
        <v>381.44388035500003</v>
      </c>
      <c r="E101" s="14" t="s">
        <v>1095</v>
      </c>
      <c r="G101" s="41">
        <v>2988</v>
      </c>
      <c r="H101" s="23">
        <f t="shared" si="70"/>
        <v>2.3623970898556867E-3</v>
      </c>
      <c r="I101" s="14"/>
      <c r="J101" s="14"/>
      <c r="K101" s="14"/>
      <c r="L101" s="27">
        <f t="shared" si="170"/>
        <v>5013.3921067182537</v>
      </c>
      <c r="M101" s="42">
        <v>3084</v>
      </c>
      <c r="N101" s="42"/>
      <c r="O101" s="27">
        <f t="shared" si="152"/>
        <v>3084</v>
      </c>
      <c r="P101" s="23" t="e">
        <f t="shared" si="153"/>
        <v>#DIV/0!</v>
      </c>
      <c r="Q101" s="42">
        <v>2109</v>
      </c>
      <c r="R101" s="42">
        <v>208</v>
      </c>
      <c r="S101" s="42">
        <v>37</v>
      </c>
      <c r="T101" s="42">
        <v>167</v>
      </c>
      <c r="U101" s="42">
        <v>467</v>
      </c>
      <c r="V101" s="23">
        <f t="shared" si="134"/>
        <v>0.70582329317269077</v>
      </c>
      <c r="W101" s="23">
        <f t="shared" si="135"/>
        <v>6.9611780455153954E-2</v>
      </c>
      <c r="X101" s="23">
        <f t="shared" si="136"/>
        <v>1.2382864792503346E-2</v>
      </c>
      <c r="Y101" s="23">
        <f t="shared" si="136"/>
        <v>5.5890227576974566E-2</v>
      </c>
      <c r="Z101" s="23">
        <f t="shared" si="136"/>
        <v>0.15629183400267738</v>
      </c>
      <c r="AA101" s="19">
        <v>445</v>
      </c>
      <c r="AB101" s="19">
        <v>645</v>
      </c>
      <c r="AC101" s="19">
        <v>1655</v>
      </c>
      <c r="AD101" s="19">
        <v>339</v>
      </c>
      <c r="AE101" s="23">
        <f t="shared" si="137"/>
        <v>0.14429312581063553</v>
      </c>
      <c r="AF101" s="23">
        <f t="shared" si="137"/>
        <v>0.20914396887159534</v>
      </c>
      <c r="AG101" s="23">
        <f t="shared" si="137"/>
        <v>0.53664072632944226</v>
      </c>
      <c r="AH101" s="23">
        <f t="shared" si="137"/>
        <v>0.10992217898832685</v>
      </c>
      <c r="AI101" s="55">
        <v>1446</v>
      </c>
      <c r="AJ101" s="23">
        <f t="shared" si="71"/>
        <v>2.6392303522441672E-3</v>
      </c>
      <c r="AK101" s="43"/>
      <c r="AL101" s="24">
        <f t="shared" si="154"/>
        <v>1446</v>
      </c>
      <c r="AM101" s="23" t="e">
        <f t="shared" si="155"/>
        <v>#DIV/0!</v>
      </c>
      <c r="AN101" s="19">
        <v>586</v>
      </c>
      <c r="AO101" s="19">
        <v>426</v>
      </c>
      <c r="AP101" s="19">
        <v>158</v>
      </c>
      <c r="AQ101" s="19">
        <v>276</v>
      </c>
      <c r="AR101" s="23">
        <f t="shared" si="138"/>
        <v>0.40525587828492393</v>
      </c>
      <c r="AS101" s="23">
        <f t="shared" si="138"/>
        <v>0.29460580912863071</v>
      </c>
      <c r="AT101" s="23">
        <f t="shared" si="138"/>
        <v>0.10926694329183956</v>
      </c>
      <c r="AU101" s="23">
        <f t="shared" si="138"/>
        <v>0.1908713692946058</v>
      </c>
      <c r="AV101" s="19">
        <v>3077</v>
      </c>
      <c r="AW101" s="32">
        <f t="shared" si="150"/>
        <v>2.127939142461964</v>
      </c>
      <c r="AX101" s="19">
        <v>2391</v>
      </c>
      <c r="AY101" s="19">
        <v>347</v>
      </c>
      <c r="AZ101" s="19">
        <v>173</v>
      </c>
      <c r="BA101" s="19">
        <v>54</v>
      </c>
      <c r="BB101" s="19">
        <v>17</v>
      </c>
      <c r="BC101" s="23">
        <f t="shared" si="139"/>
        <v>0.80181086519114686</v>
      </c>
      <c r="BD101" s="23">
        <f t="shared" si="139"/>
        <v>0.11636485580147551</v>
      </c>
      <c r="BE101" s="23">
        <f t="shared" si="139"/>
        <v>5.801475519785379E-2</v>
      </c>
      <c r="BF101" s="23">
        <f t="shared" si="139"/>
        <v>1.8108651911468814E-2</v>
      </c>
      <c r="BG101" s="23">
        <f t="shared" si="139"/>
        <v>5.7008718980549964E-3</v>
      </c>
      <c r="BH101" s="19">
        <v>2391</v>
      </c>
      <c r="BI101" s="19">
        <v>259</v>
      </c>
      <c r="BJ101" s="19">
        <v>81</v>
      </c>
      <c r="BK101" s="19">
        <v>353</v>
      </c>
      <c r="BL101" s="23">
        <f t="shared" si="88"/>
        <v>0.77529182879377434</v>
      </c>
      <c r="BM101" s="23">
        <f t="shared" si="89"/>
        <v>8.3981841763942924E-2</v>
      </c>
      <c r="BN101" s="23">
        <f t="shared" si="156"/>
        <v>2.6264591439688716E-2</v>
      </c>
      <c r="BO101" s="23">
        <f t="shared" si="90"/>
        <v>0.11446173800259403</v>
      </c>
      <c r="BP101" s="11"/>
      <c r="BQ101" s="23">
        <f t="shared" si="72"/>
        <v>0</v>
      </c>
      <c r="BR101" s="11"/>
      <c r="BS101" s="11"/>
      <c r="BT101" s="11"/>
      <c r="BU101" s="11"/>
      <c r="BV101" s="11"/>
      <c r="BW101" s="11"/>
      <c r="BX101" s="23" t="e">
        <f t="shared" si="140"/>
        <v>#DIV/0!</v>
      </c>
      <c r="BY101" s="23" t="e">
        <f t="shared" si="141"/>
        <v>#DIV/0!</v>
      </c>
      <c r="BZ101" s="23" t="e">
        <f t="shared" si="171"/>
        <v>#DIV/0!</v>
      </c>
      <c r="CA101" s="23" t="e">
        <f t="shared" si="171"/>
        <v>#DIV/0!</v>
      </c>
      <c r="CB101" s="23" t="e">
        <f t="shared" si="171"/>
        <v>#DIV/0!</v>
      </c>
      <c r="CC101" s="23" t="e">
        <f t="shared" si="171"/>
        <v>#DIV/0!</v>
      </c>
      <c r="CD101" s="11"/>
      <c r="CE101" s="24">
        <f t="shared" si="157"/>
        <v>0</v>
      </c>
      <c r="CF101" s="23" t="e">
        <f t="shared" si="158"/>
        <v>#DIV/0!</v>
      </c>
      <c r="CL101" s="65" t="e">
        <f t="shared" si="159"/>
        <v>#DIV/0!</v>
      </c>
      <c r="CM101" s="44">
        <v>42625</v>
      </c>
      <c r="CN101" s="11">
        <v>446</v>
      </c>
      <c r="CO101" s="11">
        <v>948</v>
      </c>
      <c r="CP101" s="11">
        <v>805</v>
      </c>
      <c r="CQ101" s="11">
        <v>231</v>
      </c>
      <c r="CR101" s="11">
        <v>45</v>
      </c>
      <c r="CS101" s="23">
        <f t="shared" si="142"/>
        <v>0.1802020202020202</v>
      </c>
      <c r="CT101" s="23">
        <f t="shared" si="74"/>
        <v>0.38303030303030305</v>
      </c>
      <c r="CU101" s="23">
        <f t="shared" si="74"/>
        <v>0.32525252525252524</v>
      </c>
      <c r="CV101" s="23">
        <f t="shared" si="74"/>
        <v>9.3333333333333338E-2</v>
      </c>
      <c r="CW101" s="23">
        <f t="shared" si="74"/>
        <v>1.8181818181818181E-2</v>
      </c>
      <c r="CX101" s="23">
        <f t="shared" si="151"/>
        <v>8.7828492392807739E-2</v>
      </c>
      <c r="CY101" s="11">
        <v>127</v>
      </c>
      <c r="CZ101" s="23">
        <f t="shared" si="160"/>
        <v>0.20168612191958496</v>
      </c>
      <c r="DA101" s="11">
        <v>622</v>
      </c>
      <c r="DB101" s="11">
        <v>3084</v>
      </c>
      <c r="DC101" s="11">
        <v>327</v>
      </c>
      <c r="DD101" s="11">
        <v>451</v>
      </c>
      <c r="DE101" s="11">
        <v>412</v>
      </c>
      <c r="DF101" s="11">
        <v>202</v>
      </c>
      <c r="DG101" s="11">
        <v>374</v>
      </c>
      <c r="DH101" s="23">
        <f t="shared" si="143"/>
        <v>0.18516421291053228</v>
      </c>
      <c r="DI101" s="23">
        <f t="shared" si="143"/>
        <v>0.25537938844847113</v>
      </c>
      <c r="DJ101" s="23">
        <f t="shared" si="143"/>
        <v>0.2332955832389581</v>
      </c>
      <c r="DK101" s="23">
        <f t="shared" si="143"/>
        <v>0.1143827859569649</v>
      </c>
      <c r="DL101" s="23">
        <f t="shared" si="143"/>
        <v>0.21177802944507362</v>
      </c>
      <c r="DM101" s="23">
        <f t="shared" si="161"/>
        <v>0.71849668386145915</v>
      </c>
      <c r="DN101" s="11">
        <v>1950</v>
      </c>
      <c r="DO101" s="11">
        <v>2714</v>
      </c>
      <c r="DP101" s="11">
        <v>2178</v>
      </c>
      <c r="DQ101" s="11">
        <v>268</v>
      </c>
      <c r="DR101" s="11">
        <v>263</v>
      </c>
      <c r="DS101" s="11">
        <v>368</v>
      </c>
      <c r="DT101" s="23">
        <f t="shared" si="144"/>
        <v>0.70783230419239518</v>
      </c>
      <c r="DU101" s="23">
        <f t="shared" si="144"/>
        <v>8.7097822554436141E-2</v>
      </c>
      <c r="DV101" s="23">
        <f t="shared" si="144"/>
        <v>8.5472863178420538E-2</v>
      </c>
      <c r="DW101" s="23">
        <f t="shared" si="144"/>
        <v>0.11959701007474813</v>
      </c>
      <c r="DX101" s="10">
        <v>1556</v>
      </c>
      <c r="DY101" s="23">
        <f t="shared" si="162"/>
        <v>2.5186348222306751E-3</v>
      </c>
      <c r="DZ101" s="20">
        <v>1001</v>
      </c>
      <c r="EA101" s="20">
        <v>445</v>
      </c>
      <c r="EB101" s="23">
        <f t="shared" si="145"/>
        <v>0.69225449515905946</v>
      </c>
      <c r="EC101" s="23">
        <f t="shared" si="145"/>
        <v>0.30774550484094054</v>
      </c>
      <c r="EE101" s="45">
        <v>936</v>
      </c>
      <c r="EF101" s="16">
        <v>1925</v>
      </c>
      <c r="EG101" s="16">
        <v>1170</v>
      </c>
      <c r="EH101" s="16">
        <v>247</v>
      </c>
      <c r="EI101" s="16">
        <v>0</v>
      </c>
      <c r="EJ101" s="16">
        <v>0</v>
      </c>
      <c r="EK101" s="16">
        <v>139</v>
      </c>
      <c r="EL101" s="23">
        <f t="shared" si="146"/>
        <v>0.75192802056555275</v>
      </c>
      <c r="EM101" s="23">
        <f t="shared" si="146"/>
        <v>0.15874035989717222</v>
      </c>
      <c r="EN101" s="23">
        <f t="shared" si="146"/>
        <v>0</v>
      </c>
      <c r="EO101" s="23">
        <f t="shared" si="146"/>
        <v>0</v>
      </c>
      <c r="EP101" s="23">
        <f t="shared" si="146"/>
        <v>8.9331619537275059E-2</v>
      </c>
      <c r="EQ101" s="21">
        <v>1446</v>
      </c>
      <c r="ER101" s="21">
        <v>110</v>
      </c>
      <c r="ES101" s="23">
        <f t="shared" si="147"/>
        <v>0.92930591259640105</v>
      </c>
      <c r="ET101" s="23">
        <f t="shared" si="147"/>
        <v>7.0694087403598976E-2</v>
      </c>
      <c r="EU101" s="21">
        <v>70</v>
      </c>
      <c r="EV101" s="21">
        <v>590</v>
      </c>
      <c r="EW101" s="21">
        <v>395</v>
      </c>
      <c r="EX101" s="21">
        <v>391</v>
      </c>
      <c r="EY101" s="23">
        <f t="shared" si="148"/>
        <v>4.8409405255878286E-2</v>
      </c>
      <c r="EZ101" s="23">
        <f t="shared" si="148"/>
        <v>0.40802213001383125</v>
      </c>
      <c r="FA101" s="23">
        <f t="shared" si="148"/>
        <v>0.27316735822959887</v>
      </c>
      <c r="FB101" s="23">
        <f t="shared" si="148"/>
        <v>0.27040110650069155</v>
      </c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48">
        <v>798.76331496786042</v>
      </c>
      <c r="FP101" s="48">
        <v>54.572678310568385</v>
      </c>
      <c r="FQ101" s="48">
        <v>50.773285522680531</v>
      </c>
      <c r="FR101" s="23">
        <v>6.8321463051622761E-2</v>
      </c>
      <c r="FS101" s="49">
        <v>7.4830548166725533E-2</v>
      </c>
      <c r="FT101" s="38">
        <v>3.7993927878878537</v>
      </c>
      <c r="FU101" s="46">
        <v>1383</v>
      </c>
      <c r="FV101" s="46">
        <v>257</v>
      </c>
      <c r="FW101" s="46">
        <v>0</v>
      </c>
      <c r="FX101" s="46">
        <v>9</v>
      </c>
      <c r="FY101" s="46">
        <v>42</v>
      </c>
      <c r="FZ101" s="46">
        <v>0</v>
      </c>
      <c r="GA101" s="23">
        <f t="shared" si="163"/>
        <v>0.81785925487876998</v>
      </c>
      <c r="GB101" s="23">
        <f t="shared" si="164"/>
        <v>0.15198107628622118</v>
      </c>
      <c r="GC101" s="23">
        <f t="shared" si="165"/>
        <v>0</v>
      </c>
      <c r="GD101" s="23">
        <f t="shared" si="166"/>
        <v>5.3222945002956833E-3</v>
      </c>
      <c r="GE101" s="23">
        <f t="shared" si="167"/>
        <v>2.4837374334713187E-2</v>
      </c>
      <c r="GF101" s="23">
        <f t="shared" si="168"/>
        <v>0</v>
      </c>
      <c r="GG101" s="46">
        <v>393</v>
      </c>
      <c r="GH101" s="46">
        <v>1649</v>
      </c>
      <c r="GI101" s="23">
        <f t="shared" si="169"/>
        <v>0.23832625833838691</v>
      </c>
      <c r="GJ101" s="22">
        <v>62</v>
      </c>
      <c r="GK101" s="22">
        <v>636</v>
      </c>
      <c r="GL101" s="22">
        <v>748</v>
      </c>
      <c r="GM101" s="23">
        <f t="shared" si="149"/>
        <v>4.2876901798063624E-2</v>
      </c>
      <c r="GN101" s="23">
        <f t="shared" si="149"/>
        <v>0.43983402489626555</v>
      </c>
      <c r="GO101" s="23">
        <f t="shared" si="149"/>
        <v>0.51728907330567087</v>
      </c>
    </row>
    <row r="102" spans="1:197" x14ac:dyDescent="0.25">
      <c r="A102" t="s">
        <v>393</v>
      </c>
      <c r="B102" s="13" t="s">
        <v>394</v>
      </c>
      <c r="C102" s="61">
        <v>0.62380709820000002</v>
      </c>
      <c r="D102" s="61">
        <v>399.23815851000001</v>
      </c>
      <c r="E102" s="14" t="s">
        <v>1095</v>
      </c>
      <c r="G102" s="41">
        <v>3659</v>
      </c>
      <c r="H102" s="23">
        <f t="shared" si="70"/>
        <v>2.8929086184009229E-3</v>
      </c>
      <c r="I102" s="14"/>
      <c r="J102" s="14"/>
      <c r="K102" s="14"/>
      <c r="L102" s="27">
        <f t="shared" si="170"/>
        <v>5865.5953267573768</v>
      </c>
      <c r="M102" s="42">
        <v>3701</v>
      </c>
      <c r="N102" s="42"/>
      <c r="O102" s="27">
        <f t="shared" si="152"/>
        <v>3701</v>
      </c>
      <c r="P102" s="23" t="e">
        <f t="shared" si="153"/>
        <v>#DIV/0!</v>
      </c>
      <c r="Q102" s="42">
        <v>2020</v>
      </c>
      <c r="R102" s="42">
        <v>342</v>
      </c>
      <c r="S102" s="42">
        <v>64</v>
      </c>
      <c r="T102" s="42">
        <v>193</v>
      </c>
      <c r="U102" s="42">
        <v>1040</v>
      </c>
      <c r="V102" s="23">
        <f t="shared" si="134"/>
        <v>0.55206340530199505</v>
      </c>
      <c r="W102" s="23">
        <f t="shared" si="135"/>
        <v>9.3468160699644712E-2</v>
      </c>
      <c r="X102" s="23">
        <f t="shared" si="136"/>
        <v>1.7491117791746377E-2</v>
      </c>
      <c r="Y102" s="23">
        <f t="shared" si="136"/>
        <v>5.2746652090735174E-2</v>
      </c>
      <c r="Z102" s="23">
        <f t="shared" si="136"/>
        <v>0.28423066411587866</v>
      </c>
      <c r="AA102" s="19">
        <v>528</v>
      </c>
      <c r="AB102" s="19">
        <v>948</v>
      </c>
      <c r="AC102" s="19">
        <v>1840</v>
      </c>
      <c r="AD102" s="19">
        <v>385</v>
      </c>
      <c r="AE102" s="23">
        <f t="shared" si="137"/>
        <v>0.14266414482572279</v>
      </c>
      <c r="AF102" s="23">
        <f t="shared" si="137"/>
        <v>0.25614698730072955</v>
      </c>
      <c r="AG102" s="23">
        <f t="shared" si="137"/>
        <v>0.4971629289381248</v>
      </c>
      <c r="AH102" s="23">
        <f t="shared" si="137"/>
        <v>0.10402593893542286</v>
      </c>
      <c r="AI102" s="55">
        <v>1700</v>
      </c>
      <c r="AJ102" s="23">
        <f t="shared" si="71"/>
        <v>3.1028295980740552E-3</v>
      </c>
      <c r="AK102" s="43"/>
      <c r="AL102" s="24">
        <f t="shared" si="154"/>
        <v>1700</v>
      </c>
      <c r="AM102" s="23" t="e">
        <f t="shared" si="155"/>
        <v>#DIV/0!</v>
      </c>
      <c r="AN102" s="19">
        <v>686</v>
      </c>
      <c r="AO102" s="19">
        <v>487</v>
      </c>
      <c r="AP102" s="19">
        <v>266</v>
      </c>
      <c r="AQ102" s="19">
        <v>261</v>
      </c>
      <c r="AR102" s="23">
        <f t="shared" si="138"/>
        <v>0.40352941176470586</v>
      </c>
      <c r="AS102" s="23">
        <f t="shared" si="138"/>
        <v>0.28647058823529414</v>
      </c>
      <c r="AT102" s="23">
        <f t="shared" si="138"/>
        <v>0.15647058823529411</v>
      </c>
      <c r="AU102" s="23">
        <f t="shared" si="138"/>
        <v>0.15352941176470589</v>
      </c>
      <c r="AV102" s="19">
        <v>3701</v>
      </c>
      <c r="AW102" s="32">
        <f t="shared" si="150"/>
        <v>2.1770588235294119</v>
      </c>
      <c r="AX102" s="19">
        <v>2691</v>
      </c>
      <c r="AY102" s="19">
        <v>506</v>
      </c>
      <c r="AZ102" s="19">
        <v>170</v>
      </c>
      <c r="BA102" s="19">
        <v>218</v>
      </c>
      <c r="BB102" s="19">
        <v>0</v>
      </c>
      <c r="BC102" s="23">
        <f t="shared" si="139"/>
        <v>0.75062761506276154</v>
      </c>
      <c r="BD102" s="23">
        <f t="shared" si="139"/>
        <v>0.14114365411436541</v>
      </c>
      <c r="BE102" s="23">
        <f t="shared" si="139"/>
        <v>4.7419804741980473E-2</v>
      </c>
      <c r="BF102" s="23">
        <f t="shared" si="139"/>
        <v>6.0808926080892611E-2</v>
      </c>
      <c r="BG102" s="23">
        <f t="shared" si="139"/>
        <v>0</v>
      </c>
      <c r="BH102" s="19">
        <v>2879</v>
      </c>
      <c r="BI102" s="19">
        <v>307</v>
      </c>
      <c r="BJ102" s="19">
        <v>141</v>
      </c>
      <c r="BK102" s="19">
        <v>374</v>
      </c>
      <c r="BL102" s="23">
        <f t="shared" si="88"/>
        <v>0.77789786544177253</v>
      </c>
      <c r="BM102" s="23">
        <f t="shared" si="89"/>
        <v>8.2950553904350174E-2</v>
      </c>
      <c r="BN102" s="23">
        <f t="shared" si="156"/>
        <v>3.8097811402323697E-2</v>
      </c>
      <c r="BO102" s="23">
        <f t="shared" si="90"/>
        <v>0.10105376925155364</v>
      </c>
      <c r="BP102" s="11"/>
      <c r="BQ102" s="23">
        <f t="shared" si="72"/>
        <v>0</v>
      </c>
      <c r="BR102" s="11"/>
      <c r="BS102" s="11"/>
      <c r="BT102" s="11"/>
      <c r="BU102" s="11"/>
      <c r="BV102" s="11"/>
      <c r="BW102" s="11"/>
      <c r="BX102" s="23" t="e">
        <f t="shared" si="140"/>
        <v>#DIV/0!</v>
      </c>
      <c r="BY102" s="23" t="e">
        <f t="shared" si="141"/>
        <v>#DIV/0!</v>
      </c>
      <c r="BZ102" s="23" t="e">
        <f t="shared" si="171"/>
        <v>#DIV/0!</v>
      </c>
      <c r="CA102" s="23" t="e">
        <f t="shared" si="171"/>
        <v>#DIV/0!</v>
      </c>
      <c r="CB102" s="23" t="e">
        <f t="shared" si="171"/>
        <v>#DIV/0!</v>
      </c>
      <c r="CC102" s="23" t="e">
        <f t="shared" si="171"/>
        <v>#DIV/0!</v>
      </c>
      <c r="CD102" s="11"/>
      <c r="CE102" s="24">
        <f t="shared" si="157"/>
        <v>0</v>
      </c>
      <c r="CF102" s="23" t="e">
        <f t="shared" si="158"/>
        <v>#DIV/0!</v>
      </c>
      <c r="CL102" s="65" t="e">
        <f t="shared" si="159"/>
        <v>#DIV/0!</v>
      </c>
      <c r="CM102" s="44">
        <v>53322</v>
      </c>
      <c r="CN102" s="11">
        <v>284</v>
      </c>
      <c r="CO102" s="11">
        <v>994</v>
      </c>
      <c r="CP102" s="11">
        <v>941</v>
      </c>
      <c r="CQ102" s="11">
        <v>437</v>
      </c>
      <c r="CR102" s="11">
        <v>98</v>
      </c>
      <c r="CS102" s="23">
        <f t="shared" si="142"/>
        <v>0.10312273057371096</v>
      </c>
      <c r="CT102" s="23">
        <f t="shared" si="74"/>
        <v>0.3609295570079884</v>
      </c>
      <c r="CU102" s="23">
        <f t="shared" si="74"/>
        <v>0.34168482207697892</v>
      </c>
      <c r="CV102" s="23">
        <f t="shared" si="74"/>
        <v>0.15867828612926652</v>
      </c>
      <c r="CW102" s="23">
        <f t="shared" si="74"/>
        <v>3.5584604212055192E-2</v>
      </c>
      <c r="CX102" s="23">
        <f t="shared" si="151"/>
        <v>7.3529411764705885E-2</v>
      </c>
      <c r="CY102" s="11">
        <v>125</v>
      </c>
      <c r="CZ102" s="23">
        <f t="shared" si="160"/>
        <v>0.155363415293164</v>
      </c>
      <c r="DA102" s="11">
        <v>575</v>
      </c>
      <c r="DB102" s="11">
        <v>3701</v>
      </c>
      <c r="DC102" s="11">
        <v>805</v>
      </c>
      <c r="DD102" s="11">
        <v>263</v>
      </c>
      <c r="DE102" s="11">
        <v>306</v>
      </c>
      <c r="DF102" s="11">
        <v>133</v>
      </c>
      <c r="DG102" s="11">
        <v>352</v>
      </c>
      <c r="DH102" s="23">
        <f t="shared" si="143"/>
        <v>0.43302850995158687</v>
      </c>
      <c r="DI102" s="23">
        <f t="shared" si="143"/>
        <v>0.14147391070467993</v>
      </c>
      <c r="DJ102" s="23">
        <f t="shared" si="143"/>
        <v>0.16460462614308768</v>
      </c>
      <c r="DK102" s="23">
        <f t="shared" si="143"/>
        <v>7.1543840774609999E-2</v>
      </c>
      <c r="DL102" s="23">
        <f t="shared" si="143"/>
        <v>0.1893491124260355</v>
      </c>
      <c r="DM102" s="23">
        <f t="shared" si="161"/>
        <v>0.65578724690238743</v>
      </c>
      <c r="DN102" s="11">
        <v>2170</v>
      </c>
      <c r="DO102" s="11">
        <v>3309</v>
      </c>
      <c r="DP102" s="11">
        <v>2754</v>
      </c>
      <c r="DQ102" s="11">
        <v>577</v>
      </c>
      <c r="DR102" s="11">
        <v>229</v>
      </c>
      <c r="DS102" s="11">
        <v>141</v>
      </c>
      <c r="DT102" s="23">
        <f t="shared" si="144"/>
        <v>0.74412320994325853</v>
      </c>
      <c r="DU102" s="23">
        <f t="shared" si="144"/>
        <v>0.15590380978114024</v>
      </c>
      <c r="DV102" s="23">
        <f t="shared" si="144"/>
        <v>6.1875168873277493E-2</v>
      </c>
      <c r="DW102" s="23">
        <f t="shared" si="144"/>
        <v>3.8097811402323697E-2</v>
      </c>
      <c r="DX102" s="10">
        <v>1744</v>
      </c>
      <c r="DY102" s="23">
        <f t="shared" si="162"/>
        <v>2.8229428855850243E-3</v>
      </c>
      <c r="DZ102" s="20">
        <v>1177</v>
      </c>
      <c r="EA102" s="20">
        <v>523</v>
      </c>
      <c r="EB102" s="23">
        <f t="shared" si="145"/>
        <v>0.69235294117647062</v>
      </c>
      <c r="EC102" s="23">
        <f t="shared" si="145"/>
        <v>0.30764705882352938</v>
      </c>
      <c r="EE102" s="45">
        <v>834</v>
      </c>
      <c r="EF102" s="16">
        <v>1941</v>
      </c>
      <c r="EG102" s="16">
        <v>1395</v>
      </c>
      <c r="EH102" s="16">
        <v>224</v>
      </c>
      <c r="EI102" s="16">
        <v>125</v>
      </c>
      <c r="EJ102" s="16">
        <v>0</v>
      </c>
      <c r="EK102" s="16">
        <v>0</v>
      </c>
      <c r="EL102" s="23">
        <f t="shared" si="146"/>
        <v>0.79988532110091748</v>
      </c>
      <c r="EM102" s="23">
        <f t="shared" si="146"/>
        <v>0.12844036697247707</v>
      </c>
      <c r="EN102" s="23">
        <f t="shared" si="146"/>
        <v>7.1674311926605505E-2</v>
      </c>
      <c r="EO102" s="23">
        <f t="shared" si="146"/>
        <v>0</v>
      </c>
      <c r="EP102" s="23">
        <f t="shared" si="146"/>
        <v>0</v>
      </c>
      <c r="EQ102" s="21">
        <v>1700</v>
      </c>
      <c r="ER102" s="21">
        <v>44</v>
      </c>
      <c r="ES102" s="23">
        <f t="shared" si="147"/>
        <v>0.97477064220183485</v>
      </c>
      <c r="ET102" s="23">
        <f t="shared" si="147"/>
        <v>2.5229357798165139E-2</v>
      </c>
      <c r="EU102" s="21">
        <v>141</v>
      </c>
      <c r="EV102" s="21">
        <v>701</v>
      </c>
      <c r="EW102" s="21">
        <v>489</v>
      </c>
      <c r="EX102" s="21">
        <v>369</v>
      </c>
      <c r="EY102" s="23">
        <f t="shared" si="148"/>
        <v>8.294117647058824E-2</v>
      </c>
      <c r="EZ102" s="23">
        <f t="shared" si="148"/>
        <v>0.41235294117647059</v>
      </c>
      <c r="FA102" s="23">
        <f t="shared" si="148"/>
        <v>0.28764705882352942</v>
      </c>
      <c r="FB102" s="23">
        <f t="shared" si="148"/>
        <v>0.21705882352941178</v>
      </c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48">
        <v>153.13916437098254</v>
      </c>
      <c r="FP102" s="48">
        <v>26.319770895767608</v>
      </c>
      <c r="FQ102" s="48">
        <v>28.230154249283814</v>
      </c>
      <c r="FR102" s="23">
        <v>0.17186831992897297</v>
      </c>
      <c r="FS102" s="49">
        <v>-6.7671729195906596E-2</v>
      </c>
      <c r="FT102" s="38">
        <v>-1.910383353516206</v>
      </c>
      <c r="FU102" s="46">
        <v>1456</v>
      </c>
      <c r="FV102" s="46">
        <v>217</v>
      </c>
      <c r="FW102" s="46">
        <v>24</v>
      </c>
      <c r="FX102" s="46">
        <v>21</v>
      </c>
      <c r="FY102" s="46">
        <v>111</v>
      </c>
      <c r="FZ102" s="46">
        <v>0</v>
      </c>
      <c r="GA102" s="23">
        <f t="shared" si="163"/>
        <v>0.79606342263531982</v>
      </c>
      <c r="GB102" s="23">
        <f t="shared" si="164"/>
        <v>0.11864406779661017</v>
      </c>
      <c r="GC102" s="23">
        <f t="shared" si="165"/>
        <v>1.3121924548933843E-2</v>
      </c>
      <c r="GD102" s="23">
        <f t="shared" si="166"/>
        <v>1.1481683980317113E-2</v>
      </c>
      <c r="GE102" s="23">
        <f t="shared" si="167"/>
        <v>6.0688901038819028E-2</v>
      </c>
      <c r="GF102" s="23">
        <f t="shared" si="168"/>
        <v>0</v>
      </c>
      <c r="GG102" s="46">
        <v>445</v>
      </c>
      <c r="GH102" s="46">
        <v>1718</v>
      </c>
      <c r="GI102" s="23">
        <f t="shared" si="169"/>
        <v>0.25902211874272407</v>
      </c>
      <c r="GJ102" s="22">
        <v>88</v>
      </c>
      <c r="GK102" s="22">
        <v>823</v>
      </c>
      <c r="GL102" s="22">
        <v>789</v>
      </c>
      <c r="GM102" s="23">
        <f t="shared" si="149"/>
        <v>5.1764705882352942E-2</v>
      </c>
      <c r="GN102" s="23">
        <f t="shared" si="149"/>
        <v>0.48411764705882354</v>
      </c>
      <c r="GO102" s="23">
        <f t="shared" si="149"/>
        <v>0.46411764705882352</v>
      </c>
    </row>
    <row r="103" spans="1:197" x14ac:dyDescent="0.25">
      <c r="A103" t="s">
        <v>395</v>
      </c>
      <c r="B103" s="13" t="s">
        <v>396</v>
      </c>
      <c r="C103" s="61">
        <v>0.40113705059999999</v>
      </c>
      <c r="D103" s="61">
        <v>256.72875133000002</v>
      </c>
      <c r="E103" s="14" t="s">
        <v>1095</v>
      </c>
      <c r="G103" s="41">
        <v>3596</v>
      </c>
      <c r="H103" s="23">
        <f t="shared" si="70"/>
        <v>2.8430990412051703E-3</v>
      </c>
      <c r="I103" s="14"/>
      <c r="J103" s="14"/>
      <c r="K103" s="14"/>
      <c r="L103" s="27">
        <f t="shared" si="170"/>
        <v>8964.517225774307</v>
      </c>
      <c r="M103" s="42">
        <v>4063</v>
      </c>
      <c r="N103" s="42"/>
      <c r="O103" s="27">
        <f t="shared" si="152"/>
        <v>4063</v>
      </c>
      <c r="P103" s="23" t="e">
        <f t="shared" si="153"/>
        <v>#DIV/0!</v>
      </c>
      <c r="Q103" s="42">
        <v>2265</v>
      </c>
      <c r="R103" s="42">
        <v>277</v>
      </c>
      <c r="S103" s="42">
        <v>48</v>
      </c>
      <c r="T103" s="42">
        <v>201</v>
      </c>
      <c r="U103" s="42">
        <v>805</v>
      </c>
      <c r="V103" s="23">
        <f t="shared" si="134"/>
        <v>0.62986651835372631</v>
      </c>
      <c r="W103" s="23">
        <f t="shared" si="135"/>
        <v>7.7030033370411574E-2</v>
      </c>
      <c r="X103" s="23">
        <f t="shared" si="136"/>
        <v>1.3348164627363738E-2</v>
      </c>
      <c r="Y103" s="23">
        <f t="shared" si="136"/>
        <v>5.5895439377085653E-2</v>
      </c>
      <c r="Z103" s="23">
        <f t="shared" si="136"/>
        <v>0.22385984427141267</v>
      </c>
      <c r="AA103" s="19">
        <v>1006</v>
      </c>
      <c r="AB103" s="19">
        <v>959</v>
      </c>
      <c r="AC103" s="19">
        <v>1542</v>
      </c>
      <c r="AD103" s="19">
        <v>556</v>
      </c>
      <c r="AE103" s="23">
        <f t="shared" si="137"/>
        <v>0.24760029534826483</v>
      </c>
      <c r="AF103" s="23">
        <f t="shared" si="137"/>
        <v>0.23603248830913118</v>
      </c>
      <c r="AG103" s="23">
        <f t="shared" si="137"/>
        <v>0.37952252030519323</v>
      </c>
      <c r="AH103" s="23">
        <f t="shared" si="137"/>
        <v>0.13684469603741078</v>
      </c>
      <c r="AI103" s="55">
        <v>1579</v>
      </c>
      <c r="AJ103" s="23">
        <f t="shared" si="71"/>
        <v>2.8819811384464314E-3</v>
      </c>
      <c r="AK103" s="43"/>
      <c r="AL103" s="24">
        <f t="shared" si="154"/>
        <v>1579</v>
      </c>
      <c r="AM103" s="23" t="e">
        <f t="shared" si="155"/>
        <v>#DIV/0!</v>
      </c>
      <c r="AN103" s="19">
        <v>581</v>
      </c>
      <c r="AO103" s="19">
        <v>423</v>
      </c>
      <c r="AP103" s="19">
        <v>150</v>
      </c>
      <c r="AQ103" s="19">
        <v>425</v>
      </c>
      <c r="AR103" s="23">
        <f t="shared" si="138"/>
        <v>0.36795440151994935</v>
      </c>
      <c r="AS103" s="23">
        <f t="shared" si="138"/>
        <v>0.26789107029765674</v>
      </c>
      <c r="AT103" s="23">
        <f t="shared" si="138"/>
        <v>9.4996833438885375E-2</v>
      </c>
      <c r="AU103" s="23">
        <f t="shared" si="138"/>
        <v>0.26915769474350854</v>
      </c>
      <c r="AV103" s="19">
        <v>4063</v>
      </c>
      <c r="AW103" s="32">
        <f t="shared" si="150"/>
        <v>2.5731475617479416</v>
      </c>
      <c r="AX103" s="19">
        <v>2798</v>
      </c>
      <c r="AY103" s="19">
        <v>763</v>
      </c>
      <c r="AZ103" s="19">
        <v>95</v>
      </c>
      <c r="BA103" s="19">
        <v>80</v>
      </c>
      <c r="BB103" s="19">
        <v>30</v>
      </c>
      <c r="BC103" s="23">
        <f t="shared" si="139"/>
        <v>0.74296335634625599</v>
      </c>
      <c r="BD103" s="23">
        <f t="shared" si="139"/>
        <v>0.20260223048327136</v>
      </c>
      <c r="BE103" s="23">
        <f t="shared" si="139"/>
        <v>2.5225703664365374E-2</v>
      </c>
      <c r="BF103" s="23">
        <f t="shared" si="139"/>
        <v>2.1242697822623474E-2</v>
      </c>
      <c r="BG103" s="23">
        <f t="shared" si="139"/>
        <v>7.9660116834838028E-3</v>
      </c>
      <c r="BH103" s="19">
        <v>3089</v>
      </c>
      <c r="BI103" s="19">
        <v>496</v>
      </c>
      <c r="BJ103" s="19">
        <v>112</v>
      </c>
      <c r="BK103" s="19">
        <v>366</v>
      </c>
      <c r="BL103" s="23">
        <f t="shared" si="88"/>
        <v>0.76027565838050704</v>
      </c>
      <c r="BM103" s="23">
        <f t="shared" si="89"/>
        <v>0.12207728279596357</v>
      </c>
      <c r="BN103" s="23">
        <f t="shared" si="156"/>
        <v>2.7565838050701452E-2</v>
      </c>
      <c r="BO103" s="23">
        <f t="shared" si="90"/>
        <v>9.0081220772827958E-2</v>
      </c>
      <c r="BP103" s="11"/>
      <c r="BQ103" s="23">
        <f t="shared" si="72"/>
        <v>0</v>
      </c>
      <c r="BR103" s="11"/>
      <c r="BS103" s="11"/>
      <c r="BT103" s="11"/>
      <c r="BU103" s="11"/>
      <c r="BV103" s="11"/>
      <c r="BW103" s="11"/>
      <c r="BX103" s="23" t="e">
        <f t="shared" si="140"/>
        <v>#DIV/0!</v>
      </c>
      <c r="BY103" s="23" t="e">
        <f t="shared" si="141"/>
        <v>#DIV/0!</v>
      </c>
      <c r="BZ103" s="23" t="e">
        <f t="shared" si="171"/>
        <v>#DIV/0!</v>
      </c>
      <c r="CA103" s="23" t="e">
        <f t="shared" si="171"/>
        <v>#DIV/0!</v>
      </c>
      <c r="CB103" s="23" t="e">
        <f t="shared" si="171"/>
        <v>#DIV/0!</v>
      </c>
      <c r="CC103" s="23" t="e">
        <f t="shared" si="171"/>
        <v>#DIV/0!</v>
      </c>
      <c r="CD103" s="11"/>
      <c r="CE103" s="24">
        <f t="shared" si="157"/>
        <v>0</v>
      </c>
      <c r="CF103" s="23" t="e">
        <f t="shared" si="158"/>
        <v>#DIV/0!</v>
      </c>
      <c r="CL103" s="65" t="e">
        <f t="shared" si="159"/>
        <v>#DIV/0!</v>
      </c>
      <c r="CM103" s="44">
        <v>43058</v>
      </c>
      <c r="CN103" s="11">
        <v>518</v>
      </c>
      <c r="CO103" s="11">
        <v>962</v>
      </c>
      <c r="CP103" s="11">
        <v>950</v>
      </c>
      <c r="CQ103" s="11">
        <v>211</v>
      </c>
      <c r="CR103" s="11">
        <v>58</v>
      </c>
      <c r="CS103" s="23">
        <f t="shared" si="142"/>
        <v>0.19192293442015562</v>
      </c>
      <c r="CT103" s="23">
        <f t="shared" si="74"/>
        <v>0.35642830678028897</v>
      </c>
      <c r="CU103" s="23">
        <f t="shared" si="74"/>
        <v>0.35198221563542054</v>
      </c>
      <c r="CV103" s="23">
        <f t="shared" si="74"/>
        <v>7.8177102630603929E-2</v>
      </c>
      <c r="CW103" s="23">
        <f t="shared" si="74"/>
        <v>2.1489440533530937E-2</v>
      </c>
      <c r="CX103" s="23">
        <f t="shared" si="151"/>
        <v>4.6865104496516784E-2</v>
      </c>
      <c r="CY103" s="11">
        <v>74</v>
      </c>
      <c r="CZ103" s="23">
        <f t="shared" si="160"/>
        <v>0.27565838050701452</v>
      </c>
      <c r="DA103" s="11">
        <v>1120</v>
      </c>
      <c r="DB103" s="11">
        <v>4063</v>
      </c>
      <c r="DC103" s="11">
        <v>454</v>
      </c>
      <c r="DD103" s="11">
        <v>384</v>
      </c>
      <c r="DE103" s="11">
        <v>627</v>
      </c>
      <c r="DF103" s="11">
        <v>77</v>
      </c>
      <c r="DG103" s="11">
        <v>279</v>
      </c>
      <c r="DH103" s="23">
        <f t="shared" si="143"/>
        <v>0.24931356397583745</v>
      </c>
      <c r="DI103" s="23">
        <f t="shared" si="143"/>
        <v>0.21087314662273476</v>
      </c>
      <c r="DJ103" s="23">
        <f t="shared" si="143"/>
        <v>0.3443163097199341</v>
      </c>
      <c r="DK103" s="23">
        <f t="shared" si="143"/>
        <v>4.2284459088412961E-2</v>
      </c>
      <c r="DL103" s="23">
        <f t="shared" si="143"/>
        <v>0.15321252059308071</v>
      </c>
      <c r="DM103" s="23">
        <f t="shared" si="161"/>
        <v>0.63723608445297508</v>
      </c>
      <c r="DN103" s="11">
        <v>1992</v>
      </c>
      <c r="DO103" s="11">
        <v>3126</v>
      </c>
      <c r="DP103" s="11">
        <v>2916</v>
      </c>
      <c r="DQ103" s="11">
        <v>466</v>
      </c>
      <c r="DR103" s="11">
        <v>452</v>
      </c>
      <c r="DS103" s="11">
        <v>229</v>
      </c>
      <c r="DT103" s="23">
        <f t="shared" si="144"/>
        <v>0.71769628353433423</v>
      </c>
      <c r="DU103" s="23">
        <f t="shared" si="144"/>
        <v>0.11469357617523997</v>
      </c>
      <c r="DV103" s="23">
        <f t="shared" si="144"/>
        <v>0.11124784641890229</v>
      </c>
      <c r="DW103" s="23">
        <f t="shared" si="144"/>
        <v>5.6362293871523507E-2</v>
      </c>
      <c r="DX103" s="10">
        <v>1755</v>
      </c>
      <c r="DY103" s="23">
        <f t="shared" si="162"/>
        <v>2.8407481446110763E-3</v>
      </c>
      <c r="DZ103" s="20">
        <v>852</v>
      </c>
      <c r="EA103" s="20">
        <v>727</v>
      </c>
      <c r="EB103" s="23">
        <f t="shared" si="145"/>
        <v>0.53958201393286886</v>
      </c>
      <c r="EC103" s="23">
        <f t="shared" si="145"/>
        <v>0.46041798606713108</v>
      </c>
      <c r="EE103" s="45">
        <v>714</v>
      </c>
      <c r="EF103" s="16">
        <v>1939</v>
      </c>
      <c r="EG103" s="16">
        <v>1512</v>
      </c>
      <c r="EH103" s="16">
        <v>232</v>
      </c>
      <c r="EI103" s="16">
        <v>11</v>
      </c>
      <c r="EJ103" s="16">
        <v>0</v>
      </c>
      <c r="EK103" s="16">
        <v>0</v>
      </c>
      <c r="EL103" s="23">
        <f t="shared" si="146"/>
        <v>0.86153846153846159</v>
      </c>
      <c r="EM103" s="23">
        <f t="shared" si="146"/>
        <v>0.13219373219373221</v>
      </c>
      <c r="EN103" s="23">
        <f t="shared" si="146"/>
        <v>6.2678062678062675E-3</v>
      </c>
      <c r="EO103" s="23">
        <f t="shared" si="146"/>
        <v>0</v>
      </c>
      <c r="EP103" s="23">
        <f t="shared" si="146"/>
        <v>0</v>
      </c>
      <c r="EQ103" s="21">
        <v>1579</v>
      </c>
      <c r="ER103" s="21">
        <v>176</v>
      </c>
      <c r="ES103" s="23">
        <f t="shared" si="147"/>
        <v>0.89971509971509966</v>
      </c>
      <c r="ET103" s="23">
        <f t="shared" si="147"/>
        <v>0.10028490028490028</v>
      </c>
      <c r="EU103" s="21">
        <v>21</v>
      </c>
      <c r="EV103" s="21">
        <v>790</v>
      </c>
      <c r="EW103" s="21">
        <v>293</v>
      </c>
      <c r="EX103" s="21">
        <v>475</v>
      </c>
      <c r="EY103" s="23">
        <f t="shared" si="148"/>
        <v>1.3299556681443952E-2</v>
      </c>
      <c r="EZ103" s="23">
        <f t="shared" si="148"/>
        <v>0.50031665611146292</v>
      </c>
      <c r="FA103" s="23">
        <f t="shared" si="148"/>
        <v>0.18556048131728942</v>
      </c>
      <c r="FB103" s="23">
        <f t="shared" si="148"/>
        <v>0.30082330588980366</v>
      </c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48">
        <v>589.35631313131319</v>
      </c>
      <c r="FP103" s="48">
        <v>108.68081557465182</v>
      </c>
      <c r="FQ103" s="48">
        <v>105.53780985477374</v>
      </c>
      <c r="FR103" s="23">
        <v>0.18440595808199459</v>
      </c>
      <c r="FS103" s="49">
        <v>2.9780850334141264E-2</v>
      </c>
      <c r="FT103" s="38">
        <v>3.1430057198780759</v>
      </c>
      <c r="FU103" s="46">
        <v>1317</v>
      </c>
      <c r="FV103" s="46">
        <v>213</v>
      </c>
      <c r="FW103" s="46">
        <v>85</v>
      </c>
      <c r="FX103" s="46">
        <v>149</v>
      </c>
      <c r="FY103" s="46">
        <v>46</v>
      </c>
      <c r="FZ103" s="46">
        <v>0</v>
      </c>
      <c r="GA103" s="23">
        <f t="shared" si="163"/>
        <v>0.72762430939226519</v>
      </c>
      <c r="GB103" s="23">
        <f t="shared" si="164"/>
        <v>0.11767955801104972</v>
      </c>
      <c r="GC103" s="23">
        <f t="shared" si="165"/>
        <v>4.6961325966850827E-2</v>
      </c>
      <c r="GD103" s="23">
        <f t="shared" si="166"/>
        <v>8.2320441988950277E-2</v>
      </c>
      <c r="GE103" s="23">
        <f t="shared" si="167"/>
        <v>2.541436464088398E-2</v>
      </c>
      <c r="GF103" s="23">
        <f t="shared" si="168"/>
        <v>0</v>
      </c>
      <c r="GG103" s="46">
        <v>308</v>
      </c>
      <c r="GH103" s="46">
        <v>1764</v>
      </c>
      <c r="GI103" s="23">
        <f t="shared" si="169"/>
        <v>0.17460317460317459</v>
      </c>
      <c r="GJ103" s="22">
        <v>147</v>
      </c>
      <c r="GK103" s="22">
        <v>733</v>
      </c>
      <c r="GL103" s="22">
        <v>699</v>
      </c>
      <c r="GM103" s="23">
        <f t="shared" si="149"/>
        <v>9.3096896770107657E-2</v>
      </c>
      <c r="GN103" s="23">
        <f t="shared" si="149"/>
        <v>0.46421785940468652</v>
      </c>
      <c r="GO103" s="23">
        <f t="shared" si="149"/>
        <v>0.44268524382520585</v>
      </c>
    </row>
    <row r="104" spans="1:197" x14ac:dyDescent="0.25">
      <c r="A104" t="s">
        <v>397</v>
      </c>
      <c r="B104" s="13" t="s">
        <v>398</v>
      </c>
      <c r="C104" s="61">
        <v>0.49585046939999999</v>
      </c>
      <c r="D104" s="61">
        <v>317.34558466999999</v>
      </c>
      <c r="E104" s="14" t="s">
        <v>1095</v>
      </c>
      <c r="G104" s="41">
        <v>2421</v>
      </c>
      <c r="H104" s="23">
        <f t="shared" si="70"/>
        <v>1.9141108950939147E-3</v>
      </c>
      <c r="I104" s="14"/>
      <c r="J104" s="14"/>
      <c r="K104" s="14"/>
      <c r="L104" s="27">
        <f t="shared" si="170"/>
        <v>4882.520335070999</v>
      </c>
      <c r="M104" s="42">
        <v>2615</v>
      </c>
      <c r="N104" s="42"/>
      <c r="O104" s="27">
        <f t="shared" si="152"/>
        <v>2615</v>
      </c>
      <c r="P104" s="23" t="e">
        <f t="shared" si="153"/>
        <v>#DIV/0!</v>
      </c>
      <c r="Q104" s="42">
        <v>1587</v>
      </c>
      <c r="R104" s="42">
        <v>146</v>
      </c>
      <c r="S104" s="42">
        <v>30</v>
      </c>
      <c r="T104" s="42">
        <v>150</v>
      </c>
      <c r="U104" s="42">
        <v>508</v>
      </c>
      <c r="V104" s="23">
        <f t="shared" si="134"/>
        <v>0.65551425030978938</v>
      </c>
      <c r="W104" s="23">
        <f t="shared" si="135"/>
        <v>6.030565881866997E-2</v>
      </c>
      <c r="X104" s="23">
        <f t="shared" si="136"/>
        <v>1.2391573729863693E-2</v>
      </c>
      <c r="Y104" s="23">
        <f t="shared" si="136"/>
        <v>6.1957868649318466E-2</v>
      </c>
      <c r="Z104" s="23">
        <f t="shared" si="136"/>
        <v>0.20983064849235852</v>
      </c>
      <c r="AA104" s="19">
        <v>726</v>
      </c>
      <c r="AB104" s="19">
        <v>501</v>
      </c>
      <c r="AC104" s="19">
        <v>915</v>
      </c>
      <c r="AD104" s="19">
        <v>473</v>
      </c>
      <c r="AE104" s="23">
        <f t="shared" si="137"/>
        <v>0.27762906309751434</v>
      </c>
      <c r="AF104" s="23">
        <f t="shared" si="137"/>
        <v>0.19158699808795412</v>
      </c>
      <c r="AG104" s="23">
        <f t="shared" si="137"/>
        <v>0.34990439770554493</v>
      </c>
      <c r="AH104" s="23">
        <f t="shared" si="137"/>
        <v>0.1808795411089866</v>
      </c>
      <c r="AI104" s="55">
        <v>1152</v>
      </c>
      <c r="AJ104" s="23">
        <f t="shared" si="71"/>
        <v>2.1026233511654774E-3</v>
      </c>
      <c r="AK104" s="43"/>
      <c r="AL104" s="24">
        <f t="shared" si="154"/>
        <v>1152</v>
      </c>
      <c r="AM104" s="23" t="e">
        <f t="shared" si="155"/>
        <v>#DIV/0!</v>
      </c>
      <c r="AN104" s="19">
        <v>516</v>
      </c>
      <c r="AO104" s="19">
        <v>235</v>
      </c>
      <c r="AP104" s="19">
        <v>148</v>
      </c>
      <c r="AQ104" s="19">
        <v>253</v>
      </c>
      <c r="AR104" s="23">
        <f t="shared" si="138"/>
        <v>0.44791666666666669</v>
      </c>
      <c r="AS104" s="23">
        <f t="shared" si="138"/>
        <v>0.20399305555555555</v>
      </c>
      <c r="AT104" s="23">
        <f t="shared" si="138"/>
        <v>0.12847222222222221</v>
      </c>
      <c r="AU104" s="23">
        <f t="shared" si="138"/>
        <v>0.21961805555555555</v>
      </c>
      <c r="AV104" s="19">
        <v>2615</v>
      </c>
      <c r="AW104" s="32">
        <f t="shared" si="150"/>
        <v>2.2699652777777777</v>
      </c>
      <c r="AX104" s="19">
        <v>1961</v>
      </c>
      <c r="AY104" s="19">
        <v>276</v>
      </c>
      <c r="AZ104" s="19">
        <v>96</v>
      </c>
      <c r="BA104" s="19">
        <v>0</v>
      </c>
      <c r="BB104" s="19">
        <v>15</v>
      </c>
      <c r="BC104" s="23">
        <f t="shared" si="139"/>
        <v>0.83517887563884152</v>
      </c>
      <c r="BD104" s="23">
        <f t="shared" si="139"/>
        <v>0.11754684838160136</v>
      </c>
      <c r="BE104" s="23">
        <f t="shared" si="139"/>
        <v>4.0885860306643949E-2</v>
      </c>
      <c r="BF104" s="23">
        <f t="shared" si="139"/>
        <v>0</v>
      </c>
      <c r="BG104" s="23">
        <f t="shared" si="139"/>
        <v>6.3884156729131173E-3</v>
      </c>
      <c r="BH104" s="19">
        <v>1984</v>
      </c>
      <c r="BI104" s="19">
        <v>345</v>
      </c>
      <c r="BJ104" s="19">
        <v>97</v>
      </c>
      <c r="BK104" s="19">
        <v>189</v>
      </c>
      <c r="BL104" s="23">
        <f t="shared" si="88"/>
        <v>0.7586998087954111</v>
      </c>
      <c r="BM104" s="23">
        <f t="shared" si="89"/>
        <v>0.13193116634799235</v>
      </c>
      <c r="BN104" s="23">
        <f t="shared" si="156"/>
        <v>3.7093690248565965E-2</v>
      </c>
      <c r="BO104" s="23">
        <f t="shared" si="90"/>
        <v>7.2275334608030595E-2</v>
      </c>
      <c r="BP104" s="11"/>
      <c r="BQ104" s="23">
        <f t="shared" si="72"/>
        <v>0</v>
      </c>
      <c r="BR104" s="11"/>
      <c r="BS104" s="11"/>
      <c r="BT104" s="11"/>
      <c r="BU104" s="11"/>
      <c r="BV104" s="11"/>
      <c r="BW104" s="11"/>
      <c r="BX104" s="23" t="e">
        <f t="shared" si="140"/>
        <v>#DIV/0!</v>
      </c>
      <c r="BY104" s="23" t="e">
        <f t="shared" si="141"/>
        <v>#DIV/0!</v>
      </c>
      <c r="BZ104" s="23" t="e">
        <f t="shared" si="171"/>
        <v>#DIV/0!</v>
      </c>
      <c r="CA104" s="23" t="e">
        <f t="shared" si="171"/>
        <v>#DIV/0!</v>
      </c>
      <c r="CB104" s="23" t="e">
        <f t="shared" si="171"/>
        <v>#DIV/0!</v>
      </c>
      <c r="CC104" s="23" t="e">
        <f t="shared" si="171"/>
        <v>#DIV/0!</v>
      </c>
      <c r="CD104" s="11"/>
      <c r="CE104" s="24">
        <f t="shared" si="157"/>
        <v>0</v>
      </c>
      <c r="CF104" s="23" t="e">
        <f t="shared" si="158"/>
        <v>#DIV/0!</v>
      </c>
      <c r="CL104" s="65" t="e">
        <f t="shared" si="159"/>
        <v>#DIV/0!</v>
      </c>
      <c r="CM104" s="44">
        <v>44167</v>
      </c>
      <c r="CN104" s="11">
        <v>369</v>
      </c>
      <c r="CO104" s="11">
        <v>596</v>
      </c>
      <c r="CP104" s="11">
        <v>516</v>
      </c>
      <c r="CQ104" s="11">
        <v>202</v>
      </c>
      <c r="CR104" s="11">
        <v>36</v>
      </c>
      <c r="CS104" s="23">
        <f t="shared" si="142"/>
        <v>0.21465968586387435</v>
      </c>
      <c r="CT104" s="23">
        <f t="shared" si="74"/>
        <v>0.34671320535194883</v>
      </c>
      <c r="CU104" s="23">
        <f t="shared" si="74"/>
        <v>0.30017452006980805</v>
      </c>
      <c r="CV104" s="23">
        <f t="shared" si="74"/>
        <v>0.11751018033740547</v>
      </c>
      <c r="CW104" s="23">
        <f t="shared" si="74"/>
        <v>2.0942408376963352E-2</v>
      </c>
      <c r="CX104" s="23">
        <f t="shared" si="151"/>
        <v>5.8159722222222224E-2</v>
      </c>
      <c r="CY104" s="11">
        <v>67</v>
      </c>
      <c r="CZ104" s="23">
        <f t="shared" si="160"/>
        <v>0.16298877274487031</v>
      </c>
      <c r="DA104" s="11">
        <v>421</v>
      </c>
      <c r="DB104" s="11">
        <v>2583</v>
      </c>
      <c r="DC104" s="11">
        <v>270</v>
      </c>
      <c r="DD104" s="11">
        <v>309</v>
      </c>
      <c r="DE104" s="11">
        <v>230</v>
      </c>
      <c r="DF104" s="11">
        <v>89</v>
      </c>
      <c r="DG104" s="11">
        <v>303</v>
      </c>
      <c r="DH104" s="23">
        <f t="shared" si="143"/>
        <v>0.22481265611990009</v>
      </c>
      <c r="DI104" s="23">
        <f t="shared" si="143"/>
        <v>0.25728559533721901</v>
      </c>
      <c r="DJ104" s="23">
        <f t="shared" si="143"/>
        <v>0.19150707743547044</v>
      </c>
      <c r="DK104" s="23">
        <f t="shared" si="143"/>
        <v>7.4104912572855952E-2</v>
      </c>
      <c r="DL104" s="23">
        <f t="shared" si="143"/>
        <v>0.25228975853455454</v>
      </c>
      <c r="DM104" s="23">
        <f t="shared" si="161"/>
        <v>0.69094488188976377</v>
      </c>
      <c r="DN104" s="11">
        <v>1404</v>
      </c>
      <c r="DO104" s="11">
        <v>2032</v>
      </c>
      <c r="DP104" s="11">
        <v>2213</v>
      </c>
      <c r="DQ104" s="11">
        <v>65</v>
      </c>
      <c r="DR104" s="11">
        <v>149</v>
      </c>
      <c r="DS104" s="11">
        <v>188</v>
      </c>
      <c r="DT104" s="23">
        <f t="shared" si="144"/>
        <v>0.84627151051625238</v>
      </c>
      <c r="DU104" s="23">
        <f t="shared" si="144"/>
        <v>2.4856596558317401E-2</v>
      </c>
      <c r="DV104" s="23">
        <f t="shared" si="144"/>
        <v>5.6978967495219884E-2</v>
      </c>
      <c r="DW104" s="23">
        <f t="shared" si="144"/>
        <v>7.1892925430210322E-2</v>
      </c>
      <c r="DX104" s="10">
        <v>1228</v>
      </c>
      <c r="DY104" s="23">
        <f t="shared" si="162"/>
        <v>1.9877143712720238E-3</v>
      </c>
      <c r="DZ104" s="20">
        <v>736</v>
      </c>
      <c r="EA104" s="20">
        <v>416</v>
      </c>
      <c r="EB104" s="23">
        <f t="shared" si="145"/>
        <v>0.63888888888888884</v>
      </c>
      <c r="EC104" s="23">
        <f t="shared" si="145"/>
        <v>0.3611111111111111</v>
      </c>
      <c r="EE104" s="45">
        <v>906</v>
      </c>
      <c r="EF104" s="16">
        <v>1930</v>
      </c>
      <c r="EG104" s="16">
        <v>939</v>
      </c>
      <c r="EH104" s="16">
        <v>268</v>
      </c>
      <c r="EI104" s="16">
        <v>21</v>
      </c>
      <c r="EJ104" s="16">
        <v>0</v>
      </c>
      <c r="EK104" s="16">
        <v>0</v>
      </c>
      <c r="EL104" s="23">
        <f t="shared" si="146"/>
        <v>0.76465798045602607</v>
      </c>
      <c r="EM104" s="23">
        <f t="shared" si="146"/>
        <v>0.21824104234527689</v>
      </c>
      <c r="EN104" s="23">
        <f t="shared" si="146"/>
        <v>1.7100977198697069E-2</v>
      </c>
      <c r="EO104" s="23">
        <f t="shared" si="146"/>
        <v>0</v>
      </c>
      <c r="EP104" s="23">
        <f t="shared" si="146"/>
        <v>0</v>
      </c>
      <c r="EQ104" s="21">
        <v>1152</v>
      </c>
      <c r="ER104" s="21">
        <v>76</v>
      </c>
      <c r="ES104" s="23">
        <f t="shared" si="147"/>
        <v>0.93811074918566772</v>
      </c>
      <c r="ET104" s="23">
        <f t="shared" si="147"/>
        <v>6.1889250814332247E-2</v>
      </c>
      <c r="EU104" s="21">
        <v>83</v>
      </c>
      <c r="EV104" s="21">
        <v>444</v>
      </c>
      <c r="EW104" s="21">
        <v>293</v>
      </c>
      <c r="EX104" s="21">
        <v>332</v>
      </c>
      <c r="EY104" s="23">
        <f t="shared" si="148"/>
        <v>7.2048611111111105E-2</v>
      </c>
      <c r="EZ104" s="23">
        <f t="shared" si="148"/>
        <v>0.38541666666666669</v>
      </c>
      <c r="FA104" s="23">
        <f t="shared" si="148"/>
        <v>0.25434027777777779</v>
      </c>
      <c r="FB104" s="23">
        <f t="shared" si="148"/>
        <v>0.28819444444444442</v>
      </c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48">
        <v>159.3392561983471</v>
      </c>
      <c r="FP104" s="48">
        <v>28.149875873121005</v>
      </c>
      <c r="FQ104" s="48">
        <v>27.001893733519765</v>
      </c>
      <c r="FR104" s="23">
        <v>0.17666629394880418</v>
      </c>
      <c r="FS104" s="49">
        <v>4.2514875102117419E-2</v>
      </c>
      <c r="FT104" s="38">
        <v>1.1479821396012397</v>
      </c>
      <c r="FU104" s="46">
        <v>887</v>
      </c>
      <c r="FV104" s="46">
        <v>176</v>
      </c>
      <c r="FW104" s="46">
        <v>68</v>
      </c>
      <c r="FX104" s="46">
        <v>70</v>
      </c>
      <c r="FY104" s="46">
        <v>0</v>
      </c>
      <c r="FZ104" s="46">
        <v>0</v>
      </c>
      <c r="GA104" s="23">
        <f t="shared" si="163"/>
        <v>0.73855120732722734</v>
      </c>
      <c r="GB104" s="23">
        <f t="shared" si="164"/>
        <v>0.14654454621149043</v>
      </c>
      <c r="GC104" s="23">
        <f t="shared" si="165"/>
        <v>5.661948376353039E-2</v>
      </c>
      <c r="GD104" s="23">
        <f t="shared" si="166"/>
        <v>5.8284762697751874E-2</v>
      </c>
      <c r="GE104" s="23">
        <f t="shared" si="167"/>
        <v>0</v>
      </c>
      <c r="GF104" s="23">
        <f t="shared" si="168"/>
        <v>0</v>
      </c>
      <c r="GG104" s="46">
        <v>392</v>
      </c>
      <c r="GH104" s="46">
        <v>1201</v>
      </c>
      <c r="GI104" s="23">
        <f t="shared" si="169"/>
        <v>0.32639467110741049</v>
      </c>
      <c r="GJ104" s="22">
        <v>64</v>
      </c>
      <c r="GK104" s="22">
        <v>532</v>
      </c>
      <c r="GL104" s="22">
        <v>556</v>
      </c>
      <c r="GM104" s="23">
        <f t="shared" si="149"/>
        <v>5.5555555555555552E-2</v>
      </c>
      <c r="GN104" s="23">
        <f t="shared" si="149"/>
        <v>0.46180555555555558</v>
      </c>
      <c r="GO104" s="23">
        <f t="shared" si="149"/>
        <v>0.4826388888888889</v>
      </c>
    </row>
    <row r="105" spans="1:197" x14ac:dyDescent="0.25">
      <c r="A105" t="s">
        <v>399</v>
      </c>
      <c r="B105" s="13" t="s">
        <v>400</v>
      </c>
      <c r="C105" s="61">
        <v>0.60612680699999999</v>
      </c>
      <c r="D105" s="61">
        <v>387.92272635</v>
      </c>
      <c r="E105" s="14" t="s">
        <v>1095</v>
      </c>
      <c r="G105" s="41">
        <v>3319</v>
      </c>
      <c r="H105" s="23">
        <f t="shared" si="70"/>
        <v>2.6240950271857509E-3</v>
      </c>
      <c r="I105" s="14"/>
      <c r="J105" s="14"/>
      <c r="K105" s="14"/>
      <c r="L105" s="27">
        <f t="shared" si="170"/>
        <v>5475.7518751352636</v>
      </c>
      <c r="M105" s="42">
        <v>3218</v>
      </c>
      <c r="N105" s="42"/>
      <c r="O105" s="27">
        <f t="shared" si="152"/>
        <v>3218</v>
      </c>
      <c r="P105" s="23" t="e">
        <f t="shared" si="153"/>
        <v>#DIV/0!</v>
      </c>
      <c r="Q105" s="42">
        <v>2048</v>
      </c>
      <c r="R105" s="42">
        <v>321</v>
      </c>
      <c r="S105" s="42">
        <v>23</v>
      </c>
      <c r="T105" s="42">
        <v>190</v>
      </c>
      <c r="U105" s="42">
        <v>737</v>
      </c>
      <c r="V105" s="23">
        <f t="shared" si="134"/>
        <v>0.61705332931605905</v>
      </c>
      <c r="W105" s="23">
        <f t="shared" si="135"/>
        <v>9.671587827658934E-2</v>
      </c>
      <c r="X105" s="23">
        <f t="shared" si="136"/>
        <v>6.9297981319674604E-3</v>
      </c>
      <c r="Y105" s="23">
        <f t="shared" si="136"/>
        <v>5.724615848147032E-2</v>
      </c>
      <c r="Z105" s="23">
        <f t="shared" si="136"/>
        <v>0.22205483579391383</v>
      </c>
      <c r="AA105" s="19">
        <v>741</v>
      </c>
      <c r="AB105" s="19">
        <v>868</v>
      </c>
      <c r="AC105" s="19">
        <v>1304</v>
      </c>
      <c r="AD105" s="19">
        <v>305</v>
      </c>
      <c r="AE105" s="23">
        <f t="shared" si="137"/>
        <v>0.2302672467371038</v>
      </c>
      <c r="AF105" s="23">
        <f t="shared" si="137"/>
        <v>0.2697327532628962</v>
      </c>
      <c r="AG105" s="23">
        <f t="shared" si="137"/>
        <v>0.40522063393412056</v>
      </c>
      <c r="AH105" s="23">
        <f t="shared" si="137"/>
        <v>9.4779366065879431E-2</v>
      </c>
      <c r="AI105" s="55">
        <v>1304</v>
      </c>
      <c r="AJ105" s="23">
        <f t="shared" si="71"/>
        <v>2.3800528211109224E-3</v>
      </c>
      <c r="AK105" s="43"/>
      <c r="AL105" s="24">
        <f t="shared" si="154"/>
        <v>1304</v>
      </c>
      <c r="AM105" s="23" t="e">
        <f t="shared" si="155"/>
        <v>#DIV/0!</v>
      </c>
      <c r="AN105" s="19">
        <v>398</v>
      </c>
      <c r="AO105" s="19">
        <v>464</v>
      </c>
      <c r="AP105" s="19">
        <v>211</v>
      </c>
      <c r="AQ105" s="19">
        <v>231</v>
      </c>
      <c r="AR105" s="23">
        <f t="shared" si="138"/>
        <v>0.30521472392638038</v>
      </c>
      <c r="AS105" s="23">
        <f t="shared" si="138"/>
        <v>0.35582822085889571</v>
      </c>
      <c r="AT105" s="23">
        <f t="shared" si="138"/>
        <v>0.16180981595092025</v>
      </c>
      <c r="AU105" s="23">
        <f t="shared" si="138"/>
        <v>0.17714723926380369</v>
      </c>
      <c r="AV105" s="19">
        <v>3213</v>
      </c>
      <c r="AW105" s="32">
        <f t="shared" si="150"/>
        <v>2.4639570552147241</v>
      </c>
      <c r="AX105" s="19">
        <v>2495</v>
      </c>
      <c r="AY105" s="19">
        <v>172</v>
      </c>
      <c r="AZ105" s="19">
        <v>217</v>
      </c>
      <c r="BA105" s="19">
        <v>7</v>
      </c>
      <c r="BB105" s="19">
        <v>4</v>
      </c>
      <c r="BC105" s="23">
        <f t="shared" si="139"/>
        <v>0.86183074265975823</v>
      </c>
      <c r="BD105" s="23">
        <f t="shared" si="139"/>
        <v>5.9412780656303975E-2</v>
      </c>
      <c r="BE105" s="23">
        <f t="shared" si="139"/>
        <v>7.495682210708117E-2</v>
      </c>
      <c r="BF105" s="23">
        <f t="shared" si="139"/>
        <v>2.4179620034542313E-3</v>
      </c>
      <c r="BG105" s="23">
        <f t="shared" si="139"/>
        <v>1.3816925734024179E-3</v>
      </c>
      <c r="BH105" s="19">
        <v>2603</v>
      </c>
      <c r="BI105" s="19">
        <v>442</v>
      </c>
      <c r="BJ105" s="19">
        <v>99</v>
      </c>
      <c r="BK105" s="19">
        <v>74</v>
      </c>
      <c r="BL105" s="23">
        <f t="shared" si="88"/>
        <v>0.80888750776880047</v>
      </c>
      <c r="BM105" s="23">
        <f t="shared" si="89"/>
        <v>0.13735239279055314</v>
      </c>
      <c r="BN105" s="23">
        <f t="shared" si="156"/>
        <v>3.0764449968924797E-2</v>
      </c>
      <c r="BO105" s="23">
        <f t="shared" si="90"/>
        <v>2.2995649471721565E-2</v>
      </c>
      <c r="BP105" s="11"/>
      <c r="BQ105" s="23">
        <f t="shared" si="72"/>
        <v>0</v>
      </c>
      <c r="BR105" s="11"/>
      <c r="BS105" s="11"/>
      <c r="BT105" s="11"/>
      <c r="BU105" s="11"/>
      <c r="BV105" s="11"/>
      <c r="BW105" s="11"/>
      <c r="BX105" s="23" t="e">
        <f t="shared" si="140"/>
        <v>#DIV/0!</v>
      </c>
      <c r="BY105" s="23" t="e">
        <f t="shared" si="141"/>
        <v>#DIV/0!</v>
      </c>
      <c r="BZ105" s="23" t="e">
        <f t="shared" si="171"/>
        <v>#DIV/0!</v>
      </c>
      <c r="CA105" s="23" t="e">
        <f t="shared" si="171"/>
        <v>#DIV/0!</v>
      </c>
      <c r="CB105" s="23" t="e">
        <f t="shared" si="171"/>
        <v>#DIV/0!</v>
      </c>
      <c r="CC105" s="23" t="e">
        <f t="shared" si="171"/>
        <v>#DIV/0!</v>
      </c>
      <c r="CD105" s="11"/>
      <c r="CE105" s="24">
        <f t="shared" si="157"/>
        <v>0</v>
      </c>
      <c r="CF105" s="23" t="e">
        <f t="shared" si="158"/>
        <v>#DIV/0!</v>
      </c>
      <c r="CL105" s="65" t="e">
        <f t="shared" si="159"/>
        <v>#DIV/0!</v>
      </c>
      <c r="CM105" s="44">
        <v>41680</v>
      </c>
      <c r="CN105" s="11">
        <v>349</v>
      </c>
      <c r="CO105" s="11">
        <v>882</v>
      </c>
      <c r="CP105" s="11">
        <v>632</v>
      </c>
      <c r="CQ105" s="11">
        <v>212</v>
      </c>
      <c r="CR105" s="11">
        <v>150</v>
      </c>
      <c r="CS105" s="23">
        <f t="shared" si="142"/>
        <v>0.15685393258426966</v>
      </c>
      <c r="CT105" s="23">
        <f t="shared" si="74"/>
        <v>0.39640449438202247</v>
      </c>
      <c r="CU105" s="23">
        <f t="shared" si="74"/>
        <v>0.28404494382022472</v>
      </c>
      <c r="CV105" s="23">
        <f t="shared" si="74"/>
        <v>9.5280898876404493E-2</v>
      </c>
      <c r="CW105" s="23">
        <f t="shared" si="74"/>
        <v>6.741573033707865E-2</v>
      </c>
      <c r="CX105" s="23">
        <f t="shared" si="151"/>
        <v>6.3650306748466251E-2</v>
      </c>
      <c r="CY105" s="11">
        <v>83</v>
      </c>
      <c r="CZ105" s="23">
        <f t="shared" si="160"/>
        <v>0.21730950141110067</v>
      </c>
      <c r="DA105" s="11">
        <v>693</v>
      </c>
      <c r="DB105" s="11">
        <v>3189</v>
      </c>
      <c r="DC105" s="11">
        <v>635</v>
      </c>
      <c r="DD105" s="11">
        <v>188</v>
      </c>
      <c r="DE105" s="11">
        <v>298</v>
      </c>
      <c r="DF105" s="11">
        <v>236</v>
      </c>
      <c r="DG105" s="11">
        <v>222</v>
      </c>
      <c r="DH105" s="23">
        <f t="shared" si="143"/>
        <v>0.40215326155794806</v>
      </c>
      <c r="DI105" s="23">
        <f t="shared" si="143"/>
        <v>0.11906269791006967</v>
      </c>
      <c r="DJ105" s="23">
        <f t="shared" si="143"/>
        <v>0.18872704243191893</v>
      </c>
      <c r="DK105" s="23">
        <f t="shared" si="143"/>
        <v>0.14946168461051298</v>
      </c>
      <c r="DL105" s="23">
        <f t="shared" si="143"/>
        <v>0.14059531348955034</v>
      </c>
      <c r="DM105" s="23">
        <f t="shared" si="161"/>
        <v>0.67050416832076221</v>
      </c>
      <c r="DN105" s="11">
        <v>1689</v>
      </c>
      <c r="DO105" s="11">
        <v>2519</v>
      </c>
      <c r="DP105" s="11">
        <v>2258</v>
      </c>
      <c r="DQ105" s="11">
        <v>361</v>
      </c>
      <c r="DR105" s="11">
        <v>419</v>
      </c>
      <c r="DS105" s="11">
        <v>175</v>
      </c>
      <c r="DT105" s="23">
        <f t="shared" si="144"/>
        <v>0.70276999688764397</v>
      </c>
      <c r="DU105" s="23">
        <f t="shared" si="144"/>
        <v>0.11235605353252412</v>
      </c>
      <c r="DV105" s="23">
        <f t="shared" si="144"/>
        <v>0.13040771864301276</v>
      </c>
      <c r="DW105" s="23">
        <f t="shared" si="144"/>
        <v>5.4466230936819175E-2</v>
      </c>
      <c r="DX105" s="10">
        <v>1476</v>
      </c>
      <c r="DY105" s="23">
        <f t="shared" si="162"/>
        <v>2.389142029313931E-3</v>
      </c>
      <c r="DZ105" s="20">
        <v>715</v>
      </c>
      <c r="EA105" s="20">
        <v>589</v>
      </c>
      <c r="EB105" s="23">
        <f t="shared" si="145"/>
        <v>0.54831288343558282</v>
      </c>
      <c r="EC105" s="23">
        <f t="shared" si="145"/>
        <v>0.45168711656441718</v>
      </c>
      <c r="EE105" s="45">
        <v>815</v>
      </c>
      <c r="EF105" s="16">
        <v>1926</v>
      </c>
      <c r="EG105" s="16">
        <v>1104</v>
      </c>
      <c r="EH105" s="16">
        <v>329</v>
      </c>
      <c r="EI105" s="16">
        <v>32</v>
      </c>
      <c r="EJ105" s="16">
        <v>0</v>
      </c>
      <c r="EK105" s="16">
        <v>11</v>
      </c>
      <c r="EL105" s="23">
        <f t="shared" si="146"/>
        <v>0.74796747967479671</v>
      </c>
      <c r="EM105" s="23">
        <f t="shared" si="146"/>
        <v>0.22289972899728996</v>
      </c>
      <c r="EN105" s="23">
        <f t="shared" si="146"/>
        <v>2.1680216802168022E-2</v>
      </c>
      <c r="EO105" s="23">
        <f t="shared" si="146"/>
        <v>0</v>
      </c>
      <c r="EP105" s="23">
        <f t="shared" si="146"/>
        <v>7.4525745257452572E-3</v>
      </c>
      <c r="EQ105" s="21">
        <v>1304</v>
      </c>
      <c r="ER105" s="21">
        <v>172</v>
      </c>
      <c r="ES105" s="23">
        <f t="shared" si="147"/>
        <v>0.88346883468834692</v>
      </c>
      <c r="ET105" s="23">
        <f t="shared" si="147"/>
        <v>0.11653116531165311</v>
      </c>
      <c r="EU105" s="21">
        <v>19</v>
      </c>
      <c r="EV105" s="21">
        <v>633</v>
      </c>
      <c r="EW105" s="21">
        <v>165</v>
      </c>
      <c r="EX105" s="21">
        <v>487</v>
      </c>
      <c r="EY105" s="23">
        <f t="shared" si="148"/>
        <v>1.4570552147239263E-2</v>
      </c>
      <c r="EZ105" s="23">
        <f t="shared" si="148"/>
        <v>0.48542944785276071</v>
      </c>
      <c r="FA105" s="23">
        <f t="shared" si="148"/>
        <v>0.12653374233128833</v>
      </c>
      <c r="FB105" s="23">
        <f t="shared" si="148"/>
        <v>0.37346625766871167</v>
      </c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48">
        <v>258.7693067033976</v>
      </c>
      <c r="FP105" s="48">
        <v>69.977142605931448</v>
      </c>
      <c r="FQ105" s="48">
        <v>72.529592828018906</v>
      </c>
      <c r="FR105" s="23">
        <v>0.27042288553232291</v>
      </c>
      <c r="FS105" s="49">
        <v>-3.5191845460097786E-2</v>
      </c>
      <c r="FT105" s="38">
        <v>-2.5524502220874581</v>
      </c>
      <c r="FU105" s="46">
        <v>1242</v>
      </c>
      <c r="FV105" s="46">
        <v>257</v>
      </c>
      <c r="FW105" s="46">
        <v>0</v>
      </c>
      <c r="FX105" s="46">
        <v>23</v>
      </c>
      <c r="FY105" s="46">
        <v>24</v>
      </c>
      <c r="FZ105" s="46">
        <v>24</v>
      </c>
      <c r="GA105" s="23">
        <f t="shared" si="163"/>
        <v>0.79108280254777075</v>
      </c>
      <c r="GB105" s="23">
        <f t="shared" si="164"/>
        <v>0.16369426751592356</v>
      </c>
      <c r="GC105" s="23">
        <f t="shared" si="165"/>
        <v>0</v>
      </c>
      <c r="GD105" s="23">
        <f t="shared" si="166"/>
        <v>1.4649681528662421E-2</v>
      </c>
      <c r="GE105" s="23">
        <f t="shared" si="167"/>
        <v>1.5286624203821656E-2</v>
      </c>
      <c r="GF105" s="23">
        <f t="shared" si="168"/>
        <v>1.5286624203821656E-2</v>
      </c>
      <c r="GG105" s="46">
        <v>376</v>
      </c>
      <c r="GH105" s="46">
        <v>1546</v>
      </c>
      <c r="GI105" s="23">
        <f t="shared" si="169"/>
        <v>0.24320827943078913</v>
      </c>
      <c r="GJ105" s="22">
        <v>106</v>
      </c>
      <c r="GK105" s="22">
        <v>575</v>
      </c>
      <c r="GL105" s="22">
        <v>623</v>
      </c>
      <c r="GM105" s="23">
        <f t="shared" si="149"/>
        <v>8.1288343558282211E-2</v>
      </c>
      <c r="GN105" s="23">
        <f t="shared" si="149"/>
        <v>0.44095092024539878</v>
      </c>
      <c r="GO105" s="23">
        <f t="shared" si="149"/>
        <v>0.47776073619631904</v>
      </c>
    </row>
    <row r="106" spans="1:197" x14ac:dyDescent="0.25">
      <c r="A106" t="s">
        <v>401</v>
      </c>
      <c r="B106" s="13" t="s">
        <v>402</v>
      </c>
      <c r="C106" s="61">
        <v>0.2313673362</v>
      </c>
      <c r="D106" s="61">
        <v>148.07569441000001</v>
      </c>
      <c r="E106" s="14" t="s">
        <v>1095</v>
      </c>
      <c r="G106" s="41">
        <v>2804</v>
      </c>
      <c r="H106" s="23">
        <f t="shared" si="70"/>
        <v>2.2169214993157113E-3</v>
      </c>
      <c r="I106" s="14"/>
      <c r="J106" s="14"/>
      <c r="K106" s="14"/>
      <c r="L106" s="27">
        <f t="shared" si="170"/>
        <v>12119.256097481923</v>
      </c>
      <c r="M106" s="42">
        <v>3153</v>
      </c>
      <c r="N106" s="42"/>
      <c r="O106" s="27">
        <f t="shared" si="152"/>
        <v>3153</v>
      </c>
      <c r="P106" s="23" t="e">
        <f t="shared" si="153"/>
        <v>#DIV/0!</v>
      </c>
      <c r="Q106" s="42">
        <v>1465</v>
      </c>
      <c r="R106" s="42">
        <v>436</v>
      </c>
      <c r="S106" s="42">
        <v>17</v>
      </c>
      <c r="T106" s="42">
        <v>187</v>
      </c>
      <c r="U106" s="42">
        <v>699</v>
      </c>
      <c r="V106" s="23">
        <f t="shared" si="134"/>
        <v>0.52246790299572043</v>
      </c>
      <c r="W106" s="23">
        <f t="shared" si="135"/>
        <v>0.15549215406562053</v>
      </c>
      <c r="X106" s="23">
        <f t="shared" si="136"/>
        <v>6.0627674750356637E-3</v>
      </c>
      <c r="Y106" s="23">
        <f t="shared" si="136"/>
        <v>6.6690442225392291E-2</v>
      </c>
      <c r="Z106" s="23">
        <f t="shared" si="136"/>
        <v>0.24928673323823111</v>
      </c>
      <c r="AA106" s="19">
        <v>719</v>
      </c>
      <c r="AB106" s="19">
        <v>744</v>
      </c>
      <c r="AC106" s="19">
        <v>1196</v>
      </c>
      <c r="AD106" s="19">
        <v>494</v>
      </c>
      <c r="AE106" s="23">
        <f t="shared" si="137"/>
        <v>0.22803679035838884</v>
      </c>
      <c r="AF106" s="23">
        <f t="shared" si="137"/>
        <v>0.23596574690770694</v>
      </c>
      <c r="AG106" s="23">
        <f t="shared" si="137"/>
        <v>0.37932128131937837</v>
      </c>
      <c r="AH106" s="23">
        <f t="shared" si="137"/>
        <v>0.15667618141452586</v>
      </c>
      <c r="AI106" s="55">
        <v>1362</v>
      </c>
      <c r="AJ106" s="23">
        <f t="shared" si="71"/>
        <v>2.4859140662216845E-3</v>
      </c>
      <c r="AK106" s="43"/>
      <c r="AL106" s="24">
        <f t="shared" si="154"/>
        <v>1362</v>
      </c>
      <c r="AM106" s="23" t="e">
        <f t="shared" si="155"/>
        <v>#DIV/0!</v>
      </c>
      <c r="AN106" s="19">
        <v>630</v>
      </c>
      <c r="AO106" s="19">
        <v>243</v>
      </c>
      <c r="AP106" s="19">
        <v>174</v>
      </c>
      <c r="AQ106" s="19">
        <v>315</v>
      </c>
      <c r="AR106" s="23">
        <f t="shared" si="138"/>
        <v>0.46255506607929514</v>
      </c>
      <c r="AS106" s="23">
        <f t="shared" si="138"/>
        <v>0.17841409691629956</v>
      </c>
      <c r="AT106" s="23">
        <f t="shared" si="138"/>
        <v>0.1277533039647577</v>
      </c>
      <c r="AU106" s="23">
        <f t="shared" si="138"/>
        <v>0.23127753303964757</v>
      </c>
      <c r="AV106" s="19">
        <v>3147</v>
      </c>
      <c r="AW106" s="32">
        <f t="shared" si="150"/>
        <v>2.3105726872246697</v>
      </c>
      <c r="AX106" s="19">
        <v>2344</v>
      </c>
      <c r="AY106" s="19">
        <v>559</v>
      </c>
      <c r="AZ106" s="19">
        <v>58</v>
      </c>
      <c r="BA106" s="19">
        <v>95</v>
      </c>
      <c r="BB106" s="19">
        <v>10</v>
      </c>
      <c r="BC106" s="23">
        <f t="shared" si="139"/>
        <v>0.76451402478799735</v>
      </c>
      <c r="BD106" s="23">
        <f t="shared" si="139"/>
        <v>0.18232224396607957</v>
      </c>
      <c r="BE106" s="23">
        <f t="shared" si="139"/>
        <v>1.8917155903457272E-2</v>
      </c>
      <c r="BF106" s="23">
        <f t="shared" si="139"/>
        <v>3.0984996738421394E-2</v>
      </c>
      <c r="BG106" s="23">
        <f t="shared" si="139"/>
        <v>3.2615786040443573E-3</v>
      </c>
      <c r="BH106" s="19">
        <v>2232</v>
      </c>
      <c r="BI106" s="19">
        <v>387</v>
      </c>
      <c r="BJ106" s="19">
        <v>322</v>
      </c>
      <c r="BK106" s="19">
        <v>212</v>
      </c>
      <c r="BL106" s="23">
        <f t="shared" si="88"/>
        <v>0.70789724072312088</v>
      </c>
      <c r="BM106" s="23">
        <f t="shared" si="89"/>
        <v>0.12274024738344434</v>
      </c>
      <c r="BN106" s="23">
        <f t="shared" si="156"/>
        <v>0.10212496035521726</v>
      </c>
      <c r="BO106" s="23">
        <f t="shared" si="90"/>
        <v>6.7237551538217574E-2</v>
      </c>
      <c r="BP106" s="11"/>
      <c r="BQ106" s="23">
        <f t="shared" si="72"/>
        <v>0</v>
      </c>
      <c r="BR106" s="11"/>
      <c r="BS106" s="11"/>
      <c r="BT106" s="11"/>
      <c r="BU106" s="11"/>
      <c r="BV106" s="11"/>
      <c r="BW106" s="11"/>
      <c r="BX106" s="23" t="e">
        <f t="shared" si="140"/>
        <v>#DIV/0!</v>
      </c>
      <c r="BY106" s="23" t="e">
        <f t="shared" si="141"/>
        <v>#DIV/0!</v>
      </c>
      <c r="BZ106" s="23" t="e">
        <f t="shared" si="171"/>
        <v>#DIV/0!</v>
      </c>
      <c r="CA106" s="23" t="e">
        <f t="shared" si="171"/>
        <v>#DIV/0!</v>
      </c>
      <c r="CB106" s="23" t="e">
        <f t="shared" si="171"/>
        <v>#DIV/0!</v>
      </c>
      <c r="CC106" s="23" t="e">
        <f t="shared" si="171"/>
        <v>#DIV/0!</v>
      </c>
      <c r="CD106" s="11"/>
      <c r="CE106" s="24">
        <f t="shared" si="157"/>
        <v>0</v>
      </c>
      <c r="CF106" s="23" t="e">
        <f t="shared" si="158"/>
        <v>#DIV/0!</v>
      </c>
      <c r="CL106" s="65" t="e">
        <f t="shared" si="159"/>
        <v>#DIV/0!</v>
      </c>
      <c r="CM106" s="44">
        <v>36735</v>
      </c>
      <c r="CN106" s="11">
        <v>402</v>
      </c>
      <c r="CO106" s="11">
        <v>641</v>
      </c>
      <c r="CP106" s="11">
        <v>890</v>
      </c>
      <c r="CQ106" s="11">
        <v>155</v>
      </c>
      <c r="CR106" s="11">
        <v>73</v>
      </c>
      <c r="CS106" s="23">
        <f t="shared" si="142"/>
        <v>0.18602498843128182</v>
      </c>
      <c r="CT106" s="23">
        <f t="shared" si="74"/>
        <v>0.2966219342896807</v>
      </c>
      <c r="CU106" s="23">
        <f t="shared" si="74"/>
        <v>0.41184636742248959</v>
      </c>
      <c r="CV106" s="23">
        <f t="shared" si="74"/>
        <v>7.1726052753354932E-2</v>
      </c>
      <c r="CW106" s="23">
        <f t="shared" si="74"/>
        <v>3.3780657103192967E-2</v>
      </c>
      <c r="CX106" s="23">
        <f t="shared" si="151"/>
        <v>8.1497797356828189E-2</v>
      </c>
      <c r="CY106" s="11">
        <v>111</v>
      </c>
      <c r="CZ106" s="23">
        <f t="shared" si="160"/>
        <v>0.28163653663177923</v>
      </c>
      <c r="DA106" s="11">
        <v>888</v>
      </c>
      <c r="DB106" s="11">
        <v>3153</v>
      </c>
      <c r="DC106" s="11">
        <v>233</v>
      </c>
      <c r="DD106" s="11">
        <v>395</v>
      </c>
      <c r="DE106" s="11">
        <v>217</v>
      </c>
      <c r="DF106" s="11">
        <v>222</v>
      </c>
      <c r="DG106" s="11">
        <v>218</v>
      </c>
      <c r="DH106" s="23">
        <f t="shared" si="143"/>
        <v>0.18132295719844357</v>
      </c>
      <c r="DI106" s="23">
        <f t="shared" si="143"/>
        <v>0.30739299610894943</v>
      </c>
      <c r="DJ106" s="23">
        <f t="shared" si="143"/>
        <v>0.16887159533073931</v>
      </c>
      <c r="DK106" s="23">
        <f t="shared" si="143"/>
        <v>0.17276264591439688</v>
      </c>
      <c r="DL106" s="23">
        <f t="shared" si="143"/>
        <v>0.16964980544747083</v>
      </c>
      <c r="DM106" s="23">
        <f t="shared" si="161"/>
        <v>0.60110584518167454</v>
      </c>
      <c r="DN106" s="11">
        <v>1522</v>
      </c>
      <c r="DO106" s="11">
        <v>2532</v>
      </c>
      <c r="DP106" s="11">
        <v>1887</v>
      </c>
      <c r="DQ106" s="11">
        <v>458</v>
      </c>
      <c r="DR106" s="11">
        <v>315</v>
      </c>
      <c r="DS106" s="11">
        <v>487</v>
      </c>
      <c r="DT106" s="23">
        <f t="shared" si="144"/>
        <v>0.59961868446139177</v>
      </c>
      <c r="DU106" s="23">
        <f t="shared" si="144"/>
        <v>0.14553543056879567</v>
      </c>
      <c r="DV106" s="23">
        <f t="shared" si="144"/>
        <v>0.10009532888465204</v>
      </c>
      <c r="DW106" s="23">
        <f t="shared" si="144"/>
        <v>0.15475055608516047</v>
      </c>
      <c r="DX106" s="10">
        <v>1588</v>
      </c>
      <c r="DY106" s="23">
        <f t="shared" si="162"/>
        <v>2.570431939397373E-3</v>
      </c>
      <c r="DZ106" s="20">
        <v>529</v>
      </c>
      <c r="EA106" s="20">
        <v>833</v>
      </c>
      <c r="EB106" s="23">
        <f t="shared" si="145"/>
        <v>0.38839941262848754</v>
      </c>
      <c r="EC106" s="23">
        <f t="shared" si="145"/>
        <v>0.61160058737151246</v>
      </c>
      <c r="EE106" s="45">
        <v>761</v>
      </c>
      <c r="EF106" s="16">
        <v>1915</v>
      </c>
      <c r="EG106" s="16">
        <v>884</v>
      </c>
      <c r="EH106" s="16">
        <v>525</v>
      </c>
      <c r="EI106" s="16">
        <v>0</v>
      </c>
      <c r="EJ106" s="16">
        <v>162</v>
      </c>
      <c r="EK106" s="16">
        <v>17</v>
      </c>
      <c r="EL106" s="23">
        <f t="shared" si="146"/>
        <v>0.55667506297229219</v>
      </c>
      <c r="EM106" s="23">
        <f t="shared" si="146"/>
        <v>0.33060453400503781</v>
      </c>
      <c r="EN106" s="23">
        <f t="shared" si="146"/>
        <v>0</v>
      </c>
      <c r="EO106" s="23">
        <f t="shared" si="146"/>
        <v>0.10201511335012595</v>
      </c>
      <c r="EP106" s="23">
        <f t="shared" si="146"/>
        <v>1.0705289672544081E-2</v>
      </c>
      <c r="EQ106" s="21">
        <v>1362</v>
      </c>
      <c r="ER106" s="21">
        <v>226</v>
      </c>
      <c r="ES106" s="23">
        <f t="shared" si="147"/>
        <v>0.85768261964735515</v>
      </c>
      <c r="ET106" s="23">
        <f t="shared" si="147"/>
        <v>0.14231738035264482</v>
      </c>
      <c r="EU106" s="21">
        <v>0</v>
      </c>
      <c r="EV106" s="21">
        <v>865</v>
      </c>
      <c r="EW106" s="21">
        <v>201</v>
      </c>
      <c r="EX106" s="21">
        <v>296</v>
      </c>
      <c r="EY106" s="23">
        <f t="shared" si="148"/>
        <v>0</v>
      </c>
      <c r="EZ106" s="23">
        <f t="shared" si="148"/>
        <v>0.63509544787077832</v>
      </c>
      <c r="FA106" s="23">
        <f t="shared" si="148"/>
        <v>0.14757709251101322</v>
      </c>
      <c r="FB106" s="23">
        <f t="shared" si="148"/>
        <v>0.21732745961820851</v>
      </c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48">
        <v>108.0511248852158</v>
      </c>
      <c r="FP106" s="48">
        <v>22.254582247566347</v>
      </c>
      <c r="FQ106" s="48">
        <v>23.065488320016758</v>
      </c>
      <c r="FR106" s="23">
        <v>0.20596344805486938</v>
      </c>
      <c r="FS106" s="49">
        <v>-3.5156683491790124E-2</v>
      </c>
      <c r="FT106" s="38">
        <v>-0.81090607245041113</v>
      </c>
      <c r="FU106" s="46">
        <v>960</v>
      </c>
      <c r="FV106" s="46">
        <v>167</v>
      </c>
      <c r="FW106" s="46">
        <v>144</v>
      </c>
      <c r="FX106" s="46">
        <v>0</v>
      </c>
      <c r="FY106" s="46">
        <v>2</v>
      </c>
      <c r="FZ106" s="46">
        <v>11</v>
      </c>
      <c r="GA106" s="23">
        <f t="shared" si="163"/>
        <v>0.74766355140186913</v>
      </c>
      <c r="GB106" s="23">
        <f t="shared" si="164"/>
        <v>0.13006230529595014</v>
      </c>
      <c r="GC106" s="23">
        <f t="shared" si="165"/>
        <v>0.11214953271028037</v>
      </c>
      <c r="GD106" s="23">
        <f t="shared" si="166"/>
        <v>0</v>
      </c>
      <c r="GE106" s="23">
        <f t="shared" si="167"/>
        <v>1.557632398753894E-3</v>
      </c>
      <c r="GF106" s="23">
        <f t="shared" si="168"/>
        <v>8.5669781931464167E-3</v>
      </c>
      <c r="GG106" s="46">
        <v>226</v>
      </c>
      <c r="GH106" s="46">
        <v>1282</v>
      </c>
      <c r="GI106" s="23">
        <f t="shared" si="169"/>
        <v>0.17628705148205928</v>
      </c>
      <c r="GJ106" s="22">
        <v>289</v>
      </c>
      <c r="GK106" s="22">
        <v>453</v>
      </c>
      <c r="GL106" s="22">
        <v>620</v>
      </c>
      <c r="GM106" s="23">
        <f t="shared" si="149"/>
        <v>0.21218795888399414</v>
      </c>
      <c r="GN106" s="23">
        <f t="shared" si="149"/>
        <v>0.33259911894273125</v>
      </c>
      <c r="GO106" s="23">
        <f t="shared" si="149"/>
        <v>0.45521292217327458</v>
      </c>
    </row>
    <row r="107" spans="1:197" x14ac:dyDescent="0.25">
      <c r="A107" t="s">
        <v>403</v>
      </c>
      <c r="B107" s="13" t="s">
        <v>404</v>
      </c>
      <c r="C107" s="61">
        <v>0.4902651468</v>
      </c>
      <c r="D107" s="61">
        <v>313.77096374000001</v>
      </c>
      <c r="E107" s="14" t="s">
        <v>1095</v>
      </c>
      <c r="G107" s="41">
        <v>3623</v>
      </c>
      <c r="H107" s="23">
        <f t="shared" si="70"/>
        <v>2.8644460028604928E-3</v>
      </c>
      <c r="I107" s="14"/>
      <c r="J107" s="14"/>
      <c r="K107" s="14"/>
      <c r="L107" s="27">
        <f t="shared" si="170"/>
        <v>7389.8787699831655</v>
      </c>
      <c r="M107" s="42">
        <v>3561</v>
      </c>
      <c r="N107" s="42"/>
      <c r="O107" s="27">
        <f t="shared" si="152"/>
        <v>3561</v>
      </c>
      <c r="P107" s="23" t="e">
        <f t="shared" si="153"/>
        <v>#DIV/0!</v>
      </c>
      <c r="Q107" s="42">
        <v>2468</v>
      </c>
      <c r="R107" s="42">
        <v>374</v>
      </c>
      <c r="S107" s="42">
        <v>51</v>
      </c>
      <c r="T107" s="42">
        <v>158</v>
      </c>
      <c r="U107" s="42">
        <v>572</v>
      </c>
      <c r="V107" s="23">
        <f t="shared" si="134"/>
        <v>0.68120342257797406</v>
      </c>
      <c r="W107" s="23">
        <f t="shared" si="135"/>
        <v>0.10322936792713221</v>
      </c>
      <c r="X107" s="23">
        <f t="shared" si="136"/>
        <v>1.4076731990063483E-2</v>
      </c>
      <c r="Y107" s="23">
        <f t="shared" si="136"/>
        <v>4.3610267733922167E-2</v>
      </c>
      <c r="Z107" s="23">
        <f t="shared" si="136"/>
        <v>0.15788020977090808</v>
      </c>
      <c r="AA107" s="19">
        <v>407</v>
      </c>
      <c r="AB107" s="19">
        <v>1087</v>
      </c>
      <c r="AC107" s="19">
        <v>1524</v>
      </c>
      <c r="AD107" s="19">
        <v>543</v>
      </c>
      <c r="AE107" s="23">
        <f t="shared" si="137"/>
        <v>0.11429373771412525</v>
      </c>
      <c r="AF107" s="23">
        <f t="shared" si="137"/>
        <v>0.30525133389497333</v>
      </c>
      <c r="AG107" s="23">
        <f t="shared" si="137"/>
        <v>0.42796967144060655</v>
      </c>
      <c r="AH107" s="23">
        <f t="shared" si="137"/>
        <v>0.15248525695029486</v>
      </c>
      <c r="AI107" s="55">
        <v>1852</v>
      </c>
      <c r="AJ107" s="23">
        <f t="shared" si="71"/>
        <v>3.3802590680195002E-3</v>
      </c>
      <c r="AK107" s="43"/>
      <c r="AL107" s="24">
        <f t="shared" si="154"/>
        <v>1852</v>
      </c>
      <c r="AM107" s="23" t="e">
        <f t="shared" si="155"/>
        <v>#DIV/0!</v>
      </c>
      <c r="AN107" s="19">
        <v>726</v>
      </c>
      <c r="AO107" s="19">
        <v>718</v>
      </c>
      <c r="AP107" s="19">
        <v>236</v>
      </c>
      <c r="AQ107" s="19">
        <v>172</v>
      </c>
      <c r="AR107" s="23">
        <f t="shared" si="138"/>
        <v>0.39200863930885527</v>
      </c>
      <c r="AS107" s="23">
        <f t="shared" si="138"/>
        <v>0.38768898488120951</v>
      </c>
      <c r="AT107" s="23">
        <f t="shared" si="138"/>
        <v>0.12742980561555076</v>
      </c>
      <c r="AU107" s="23">
        <f t="shared" si="138"/>
        <v>9.2872570194384454E-2</v>
      </c>
      <c r="AV107" s="19">
        <v>3561</v>
      </c>
      <c r="AW107" s="32">
        <f t="shared" si="150"/>
        <v>1.9227861771058314</v>
      </c>
      <c r="AX107" s="19">
        <v>2865</v>
      </c>
      <c r="AY107" s="19">
        <v>281</v>
      </c>
      <c r="AZ107" s="19">
        <v>209</v>
      </c>
      <c r="BA107" s="19">
        <v>25</v>
      </c>
      <c r="BB107" s="19">
        <v>14</v>
      </c>
      <c r="BC107" s="23">
        <f t="shared" si="139"/>
        <v>0.8441367118444314</v>
      </c>
      <c r="BD107" s="23">
        <f t="shared" si="139"/>
        <v>8.2793164407778438E-2</v>
      </c>
      <c r="BE107" s="23">
        <f t="shared" si="139"/>
        <v>6.1579257513258691E-2</v>
      </c>
      <c r="BF107" s="23">
        <f t="shared" si="139"/>
        <v>7.3659398939304654E-3</v>
      </c>
      <c r="BG107" s="23">
        <f t="shared" si="139"/>
        <v>4.1249263406010605E-3</v>
      </c>
      <c r="BH107" s="19">
        <v>2742</v>
      </c>
      <c r="BI107" s="19">
        <v>416</v>
      </c>
      <c r="BJ107" s="19">
        <v>111</v>
      </c>
      <c r="BK107" s="19">
        <v>292</v>
      </c>
      <c r="BL107" s="23">
        <f t="shared" si="88"/>
        <v>0.77000842459983154</v>
      </c>
      <c r="BM107" s="23">
        <f t="shared" si="89"/>
        <v>0.11682111766357765</v>
      </c>
      <c r="BN107" s="23">
        <f t="shared" si="156"/>
        <v>3.1171019376579612E-2</v>
      </c>
      <c r="BO107" s="23">
        <f t="shared" si="90"/>
        <v>8.1999438360011237E-2</v>
      </c>
      <c r="BP107" s="11"/>
      <c r="BQ107" s="23">
        <f t="shared" si="72"/>
        <v>0</v>
      </c>
      <c r="BR107" s="11"/>
      <c r="BS107" s="11"/>
      <c r="BT107" s="11"/>
      <c r="BU107" s="11"/>
      <c r="BV107" s="11"/>
      <c r="BW107" s="11"/>
      <c r="BX107" s="23" t="e">
        <f t="shared" si="140"/>
        <v>#DIV/0!</v>
      </c>
      <c r="BY107" s="23" t="e">
        <f t="shared" si="141"/>
        <v>#DIV/0!</v>
      </c>
      <c r="BZ107" s="23" t="e">
        <f t="shared" si="171"/>
        <v>#DIV/0!</v>
      </c>
      <c r="CA107" s="23" t="e">
        <f t="shared" si="171"/>
        <v>#DIV/0!</v>
      </c>
      <c r="CB107" s="23" t="e">
        <f t="shared" si="171"/>
        <v>#DIV/0!</v>
      </c>
      <c r="CC107" s="23" t="e">
        <f t="shared" si="171"/>
        <v>#DIV/0!</v>
      </c>
      <c r="CD107" s="11"/>
      <c r="CE107" s="24">
        <f t="shared" si="157"/>
        <v>0</v>
      </c>
      <c r="CF107" s="23" t="e">
        <f t="shared" si="158"/>
        <v>#DIV/0!</v>
      </c>
      <c r="CL107" s="65" t="e">
        <f t="shared" si="159"/>
        <v>#DIV/0!</v>
      </c>
      <c r="CM107" s="44">
        <v>48167</v>
      </c>
      <c r="CN107" s="11">
        <v>177</v>
      </c>
      <c r="CO107" s="11">
        <v>726</v>
      </c>
      <c r="CP107" s="11">
        <v>1003</v>
      </c>
      <c r="CQ107" s="11">
        <v>527</v>
      </c>
      <c r="CR107" s="11">
        <v>288</v>
      </c>
      <c r="CS107" s="23">
        <f t="shared" si="142"/>
        <v>6.5049614112458659E-2</v>
      </c>
      <c r="CT107" s="23">
        <f t="shared" si="74"/>
        <v>0.26681367144432194</v>
      </c>
      <c r="CU107" s="23">
        <f t="shared" si="74"/>
        <v>0.36861447997059904</v>
      </c>
      <c r="CV107" s="23">
        <f t="shared" si="74"/>
        <v>0.19367879456082324</v>
      </c>
      <c r="CW107" s="23">
        <f t="shared" si="74"/>
        <v>0.10584343991179714</v>
      </c>
      <c r="CX107" s="23">
        <f t="shared" si="151"/>
        <v>0.12095032397408208</v>
      </c>
      <c r="CY107" s="11">
        <v>224</v>
      </c>
      <c r="CZ107" s="23">
        <f t="shared" si="160"/>
        <v>0.10586913788261725</v>
      </c>
      <c r="DA107" s="11">
        <v>377</v>
      </c>
      <c r="DB107" s="11">
        <v>3561</v>
      </c>
      <c r="DC107" s="11">
        <v>915</v>
      </c>
      <c r="DD107" s="11">
        <v>453</v>
      </c>
      <c r="DE107" s="11">
        <v>407</v>
      </c>
      <c r="DF107" s="11">
        <v>192</v>
      </c>
      <c r="DG107" s="11">
        <v>372</v>
      </c>
      <c r="DH107" s="23">
        <f t="shared" si="143"/>
        <v>0.39119281744335188</v>
      </c>
      <c r="DI107" s="23">
        <f t="shared" si="143"/>
        <v>0.1936725096194955</v>
      </c>
      <c r="DJ107" s="23">
        <f t="shared" si="143"/>
        <v>0.17400598546387344</v>
      </c>
      <c r="DK107" s="23">
        <f t="shared" si="143"/>
        <v>8.2086361693031212E-2</v>
      </c>
      <c r="DL107" s="23">
        <f t="shared" si="143"/>
        <v>0.15904232578024796</v>
      </c>
      <c r="DM107" s="23">
        <f t="shared" si="161"/>
        <v>0.73325062034739452</v>
      </c>
      <c r="DN107" s="11">
        <v>2364</v>
      </c>
      <c r="DO107" s="11">
        <v>3224</v>
      </c>
      <c r="DP107" s="11">
        <v>2476</v>
      </c>
      <c r="DQ107" s="11">
        <v>396</v>
      </c>
      <c r="DR107" s="11">
        <v>378</v>
      </c>
      <c r="DS107" s="11">
        <v>311</v>
      </c>
      <c r="DT107" s="23">
        <f t="shared" si="144"/>
        <v>0.69531030609379385</v>
      </c>
      <c r="DU107" s="23">
        <f t="shared" si="144"/>
        <v>0.11120471777590564</v>
      </c>
      <c r="DV107" s="23">
        <f t="shared" si="144"/>
        <v>0.10614995787700084</v>
      </c>
      <c r="DW107" s="23">
        <f t="shared" si="144"/>
        <v>8.7335018253299632E-2</v>
      </c>
      <c r="DX107" s="10">
        <v>2073</v>
      </c>
      <c r="DY107" s="23">
        <f t="shared" si="162"/>
        <v>3.355481996455135E-3</v>
      </c>
      <c r="DZ107" s="20">
        <v>956</v>
      </c>
      <c r="EA107" s="20">
        <v>896</v>
      </c>
      <c r="EB107" s="23">
        <f t="shared" si="145"/>
        <v>0.51619870410367175</v>
      </c>
      <c r="EC107" s="23">
        <f t="shared" si="145"/>
        <v>0.48380129589632831</v>
      </c>
      <c r="EE107" s="45">
        <v>727</v>
      </c>
      <c r="EF107" s="16">
        <v>1929</v>
      </c>
      <c r="EG107" s="16">
        <v>1260</v>
      </c>
      <c r="EH107" s="16">
        <v>196</v>
      </c>
      <c r="EI107" s="16">
        <v>599</v>
      </c>
      <c r="EJ107" s="16">
        <v>0</v>
      </c>
      <c r="EK107" s="16">
        <v>18</v>
      </c>
      <c r="EL107" s="23">
        <f t="shared" si="146"/>
        <v>0.6078147612156295</v>
      </c>
      <c r="EM107" s="23">
        <f t="shared" si="146"/>
        <v>9.4548962855764598E-2</v>
      </c>
      <c r="EN107" s="23">
        <f t="shared" si="146"/>
        <v>0.28895320791123974</v>
      </c>
      <c r="EO107" s="23">
        <f t="shared" si="146"/>
        <v>0</v>
      </c>
      <c r="EP107" s="23">
        <f t="shared" si="146"/>
        <v>8.6830680173661367E-3</v>
      </c>
      <c r="EQ107" s="21">
        <v>1852</v>
      </c>
      <c r="ER107" s="21">
        <v>221</v>
      </c>
      <c r="ES107" s="23">
        <f t="shared" si="147"/>
        <v>0.8933912204534491</v>
      </c>
      <c r="ET107" s="23">
        <f t="shared" si="147"/>
        <v>0.10660877954655089</v>
      </c>
      <c r="EU107" s="21">
        <v>78</v>
      </c>
      <c r="EV107" s="21">
        <v>947</v>
      </c>
      <c r="EW107" s="21">
        <v>266</v>
      </c>
      <c r="EX107" s="21">
        <v>561</v>
      </c>
      <c r="EY107" s="23">
        <f t="shared" si="148"/>
        <v>4.2116630669546434E-2</v>
      </c>
      <c r="EZ107" s="23">
        <f t="shared" si="148"/>
        <v>0.51133909287257018</v>
      </c>
      <c r="FA107" s="23">
        <f t="shared" si="148"/>
        <v>0.14362850971922247</v>
      </c>
      <c r="FB107" s="23">
        <f t="shared" si="148"/>
        <v>0.30291576673866089</v>
      </c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48">
        <v>436.72851239669421</v>
      </c>
      <c r="FP107" s="48">
        <v>107.56726631613056</v>
      </c>
      <c r="FQ107" s="48">
        <v>110.76860416467076</v>
      </c>
      <c r="FR107" s="23">
        <v>0.24630236694604413</v>
      </c>
      <c r="FS107" s="49">
        <v>-2.8901130177473706E-2</v>
      </c>
      <c r="FT107" s="38">
        <v>-3.2013378485402058</v>
      </c>
      <c r="FU107" s="46">
        <v>1906</v>
      </c>
      <c r="FV107" s="46">
        <v>202</v>
      </c>
      <c r="FW107" s="46">
        <v>49</v>
      </c>
      <c r="FX107" s="46">
        <v>55</v>
      </c>
      <c r="FY107" s="46">
        <v>81</v>
      </c>
      <c r="FZ107" s="46">
        <v>0</v>
      </c>
      <c r="GA107" s="23">
        <f t="shared" si="163"/>
        <v>0.83122546881814219</v>
      </c>
      <c r="GB107" s="23">
        <f t="shared" si="164"/>
        <v>8.8094199738334059E-2</v>
      </c>
      <c r="GC107" s="23">
        <f t="shared" si="165"/>
        <v>2.136938508504143E-2</v>
      </c>
      <c r="GD107" s="23">
        <f t="shared" si="166"/>
        <v>2.3986044483209769E-2</v>
      </c>
      <c r="GE107" s="23">
        <f t="shared" si="167"/>
        <v>3.5324901875272569E-2</v>
      </c>
      <c r="GF107" s="23">
        <f t="shared" si="168"/>
        <v>0</v>
      </c>
      <c r="GG107" s="46">
        <v>521</v>
      </c>
      <c r="GH107" s="46">
        <v>2212</v>
      </c>
      <c r="GI107" s="23">
        <f t="shared" si="169"/>
        <v>0.23553345388788427</v>
      </c>
      <c r="GJ107" s="22">
        <v>87</v>
      </c>
      <c r="GK107" s="22">
        <v>870</v>
      </c>
      <c r="GL107" s="22">
        <v>895</v>
      </c>
      <c r="GM107" s="23">
        <f t="shared" si="149"/>
        <v>4.6976241900647947E-2</v>
      </c>
      <c r="GN107" s="23">
        <f t="shared" si="149"/>
        <v>0.46976241900647947</v>
      </c>
      <c r="GO107" s="23">
        <f t="shared" si="149"/>
        <v>0.48326133909287255</v>
      </c>
    </row>
    <row r="108" spans="1:197" x14ac:dyDescent="0.25">
      <c r="A108" t="s">
        <v>405</v>
      </c>
      <c r="B108" s="13" t="s">
        <v>406</v>
      </c>
      <c r="C108" s="61">
        <v>1.0835977581</v>
      </c>
      <c r="D108" s="61">
        <v>693.50537170500002</v>
      </c>
      <c r="E108" s="14" t="s">
        <v>1095</v>
      </c>
      <c r="G108" s="41">
        <v>1658</v>
      </c>
      <c r="H108" s="23">
        <f t="shared" si="70"/>
        <v>1.310861571278691E-3</v>
      </c>
      <c r="I108" s="14"/>
      <c r="J108" s="14"/>
      <c r="K108" s="14"/>
      <c r="L108" s="27">
        <f t="shared" si="170"/>
        <v>1530.0880678335541</v>
      </c>
      <c r="M108" s="42">
        <v>1575</v>
      </c>
      <c r="N108" s="42"/>
      <c r="O108" s="27">
        <f t="shared" si="152"/>
        <v>1575</v>
      </c>
      <c r="P108" s="23" t="e">
        <f t="shared" si="153"/>
        <v>#DIV/0!</v>
      </c>
      <c r="Q108" s="42">
        <v>1182</v>
      </c>
      <c r="R108" s="42">
        <v>130</v>
      </c>
      <c r="S108" s="42">
        <v>53</v>
      </c>
      <c r="T108" s="42">
        <v>43</v>
      </c>
      <c r="U108" s="42">
        <v>250</v>
      </c>
      <c r="V108" s="23">
        <f t="shared" si="134"/>
        <v>0.71290711700844389</v>
      </c>
      <c r="W108" s="23">
        <f t="shared" si="135"/>
        <v>7.840772014475271E-2</v>
      </c>
      <c r="X108" s="23">
        <f t="shared" si="136"/>
        <v>3.1966224366706875E-2</v>
      </c>
      <c r="Y108" s="23">
        <f t="shared" si="136"/>
        <v>2.5934861278648975E-2</v>
      </c>
      <c r="Z108" s="23">
        <f t="shared" si="136"/>
        <v>0.15078407720144751</v>
      </c>
      <c r="AA108" s="19">
        <v>177</v>
      </c>
      <c r="AB108" s="19">
        <v>327</v>
      </c>
      <c r="AC108" s="19">
        <v>653</v>
      </c>
      <c r="AD108" s="19">
        <v>418</v>
      </c>
      <c r="AE108" s="23">
        <f t="shared" si="137"/>
        <v>0.11238095238095239</v>
      </c>
      <c r="AF108" s="23">
        <f t="shared" si="137"/>
        <v>0.20761904761904762</v>
      </c>
      <c r="AG108" s="23">
        <f t="shared" si="137"/>
        <v>0.41460317460317458</v>
      </c>
      <c r="AH108" s="23">
        <f t="shared" si="137"/>
        <v>0.26539682539682541</v>
      </c>
      <c r="AI108" s="55">
        <v>730</v>
      </c>
      <c r="AJ108" s="23">
        <f t="shared" si="71"/>
        <v>1.3323915332906237E-3</v>
      </c>
      <c r="AK108" s="43"/>
      <c r="AL108" s="24">
        <f t="shared" si="154"/>
        <v>730</v>
      </c>
      <c r="AM108" s="23" t="e">
        <f t="shared" si="155"/>
        <v>#DIV/0!</v>
      </c>
      <c r="AN108" s="19">
        <v>255</v>
      </c>
      <c r="AO108" s="19">
        <v>271</v>
      </c>
      <c r="AP108" s="19">
        <v>115</v>
      </c>
      <c r="AQ108" s="19">
        <v>89</v>
      </c>
      <c r="AR108" s="23">
        <f t="shared" si="138"/>
        <v>0.34931506849315069</v>
      </c>
      <c r="AS108" s="23">
        <f t="shared" si="138"/>
        <v>0.37123287671232874</v>
      </c>
      <c r="AT108" s="23">
        <f t="shared" si="138"/>
        <v>0.15753424657534246</v>
      </c>
      <c r="AU108" s="23">
        <f t="shared" si="138"/>
        <v>0.12191780821917808</v>
      </c>
      <c r="AV108" s="19">
        <v>1570</v>
      </c>
      <c r="AW108" s="32">
        <f t="shared" si="150"/>
        <v>2.1506849315068495</v>
      </c>
      <c r="AX108" s="19">
        <v>1228</v>
      </c>
      <c r="AY108" s="19">
        <v>158</v>
      </c>
      <c r="AZ108" s="19">
        <v>77</v>
      </c>
      <c r="BA108" s="19">
        <v>44</v>
      </c>
      <c r="BB108" s="19">
        <v>19</v>
      </c>
      <c r="BC108" s="23">
        <f t="shared" si="139"/>
        <v>0.80471821756225426</v>
      </c>
      <c r="BD108" s="23">
        <f t="shared" si="139"/>
        <v>0.10353866317169069</v>
      </c>
      <c r="BE108" s="23">
        <f t="shared" si="139"/>
        <v>5.0458715596330278E-2</v>
      </c>
      <c r="BF108" s="23">
        <f t="shared" si="139"/>
        <v>2.8833551769331587E-2</v>
      </c>
      <c r="BG108" s="23">
        <f t="shared" si="139"/>
        <v>1.2450851900393184E-2</v>
      </c>
      <c r="BH108" s="19">
        <v>1139</v>
      </c>
      <c r="BI108" s="19">
        <v>178</v>
      </c>
      <c r="BJ108" s="19">
        <v>118</v>
      </c>
      <c r="BK108" s="19">
        <v>140</v>
      </c>
      <c r="BL108" s="23">
        <f t="shared" si="88"/>
        <v>0.72317460317460314</v>
      </c>
      <c r="BM108" s="23">
        <f t="shared" si="89"/>
        <v>0.11301587301587301</v>
      </c>
      <c r="BN108" s="23">
        <f t="shared" si="156"/>
        <v>7.4920634920634915E-2</v>
      </c>
      <c r="BO108" s="23">
        <f t="shared" si="90"/>
        <v>8.8888888888888892E-2</v>
      </c>
      <c r="BP108" s="11"/>
      <c r="BQ108" s="23">
        <f t="shared" si="72"/>
        <v>0</v>
      </c>
      <c r="BR108" s="11"/>
      <c r="BS108" s="11"/>
      <c r="BT108" s="11"/>
      <c r="BU108" s="11"/>
      <c r="BV108" s="11"/>
      <c r="BW108" s="11"/>
      <c r="BX108" s="23" t="e">
        <f t="shared" si="140"/>
        <v>#DIV/0!</v>
      </c>
      <c r="BY108" s="23" t="e">
        <f t="shared" si="141"/>
        <v>#DIV/0!</v>
      </c>
      <c r="BZ108" s="23" t="e">
        <f t="shared" si="171"/>
        <v>#DIV/0!</v>
      </c>
      <c r="CA108" s="23" t="e">
        <f t="shared" si="171"/>
        <v>#DIV/0!</v>
      </c>
      <c r="CB108" s="23" t="e">
        <f t="shared" si="171"/>
        <v>#DIV/0!</v>
      </c>
      <c r="CC108" s="23" t="e">
        <f t="shared" si="171"/>
        <v>#DIV/0!</v>
      </c>
      <c r="CD108" s="11"/>
      <c r="CE108" s="24">
        <f t="shared" si="157"/>
        <v>0</v>
      </c>
      <c r="CF108" s="23" t="e">
        <f t="shared" si="158"/>
        <v>#DIV/0!</v>
      </c>
      <c r="CL108" s="65" t="e">
        <f t="shared" si="159"/>
        <v>#DIV/0!</v>
      </c>
      <c r="CM108" s="44">
        <v>61389</v>
      </c>
      <c r="CN108" s="11">
        <v>132</v>
      </c>
      <c r="CO108" s="11">
        <v>492</v>
      </c>
      <c r="CP108" s="11">
        <v>398</v>
      </c>
      <c r="CQ108" s="11">
        <v>200</v>
      </c>
      <c r="CR108" s="11">
        <v>101</v>
      </c>
      <c r="CS108" s="23">
        <f t="shared" si="142"/>
        <v>9.9773242630385492E-2</v>
      </c>
      <c r="CT108" s="23">
        <f t="shared" si="74"/>
        <v>0.37188208616780044</v>
      </c>
      <c r="CU108" s="23">
        <f t="shared" si="74"/>
        <v>0.30083144368858655</v>
      </c>
      <c r="CV108" s="23">
        <f t="shared" si="74"/>
        <v>0.15117157974300832</v>
      </c>
      <c r="CW108" s="23">
        <f t="shared" si="74"/>
        <v>7.6341647770219193E-2</v>
      </c>
      <c r="CX108" s="23">
        <f t="shared" si="151"/>
        <v>9.5890410958904104E-2</v>
      </c>
      <c r="CY108" s="11">
        <v>70</v>
      </c>
      <c r="CZ108" s="23">
        <f t="shared" si="160"/>
        <v>9.015873015873016E-2</v>
      </c>
      <c r="DA108" s="11">
        <v>142</v>
      </c>
      <c r="DB108" s="11">
        <v>1575</v>
      </c>
      <c r="DC108" s="11">
        <v>277</v>
      </c>
      <c r="DD108" s="11">
        <v>155</v>
      </c>
      <c r="DE108" s="11">
        <v>144</v>
      </c>
      <c r="DF108" s="11">
        <v>79</v>
      </c>
      <c r="DG108" s="11">
        <v>89</v>
      </c>
      <c r="DH108" s="23">
        <f t="shared" si="143"/>
        <v>0.37231182795698925</v>
      </c>
      <c r="DI108" s="23">
        <f t="shared" si="143"/>
        <v>0.20833333333333334</v>
      </c>
      <c r="DJ108" s="23">
        <f t="shared" si="143"/>
        <v>0.19354838709677419</v>
      </c>
      <c r="DK108" s="23">
        <f t="shared" si="143"/>
        <v>0.10618279569892473</v>
      </c>
      <c r="DL108" s="23">
        <f t="shared" si="143"/>
        <v>0.1196236559139785</v>
      </c>
      <c r="DM108" s="23">
        <f t="shared" si="161"/>
        <v>0.57041251778093882</v>
      </c>
      <c r="DN108" s="11">
        <v>802</v>
      </c>
      <c r="DO108" s="11">
        <v>1406</v>
      </c>
      <c r="DP108" s="11">
        <v>1333</v>
      </c>
      <c r="DQ108" s="11">
        <v>113</v>
      </c>
      <c r="DR108" s="11">
        <v>25</v>
      </c>
      <c r="DS108" s="11">
        <v>99</v>
      </c>
      <c r="DT108" s="23">
        <f t="shared" si="144"/>
        <v>0.84904458598726118</v>
      </c>
      <c r="DU108" s="23">
        <f t="shared" si="144"/>
        <v>7.1974522292993628E-2</v>
      </c>
      <c r="DV108" s="23">
        <f t="shared" si="144"/>
        <v>1.5923566878980892E-2</v>
      </c>
      <c r="DW108" s="23">
        <f t="shared" si="144"/>
        <v>6.3057324840764331E-2</v>
      </c>
      <c r="DX108" s="10">
        <v>795</v>
      </c>
      <c r="DY108" s="23">
        <f t="shared" si="162"/>
        <v>1.2868346296101459E-3</v>
      </c>
      <c r="DZ108" s="20">
        <v>617</v>
      </c>
      <c r="EA108" s="20">
        <v>113</v>
      </c>
      <c r="EB108" s="23">
        <f t="shared" si="145"/>
        <v>0.84520547945205482</v>
      </c>
      <c r="EC108" s="23">
        <f t="shared" si="145"/>
        <v>0.15479452054794521</v>
      </c>
      <c r="EE108" s="45">
        <v>1260</v>
      </c>
      <c r="EF108" s="16">
        <v>1968</v>
      </c>
      <c r="EG108" s="16">
        <v>722</v>
      </c>
      <c r="EH108" s="16">
        <v>73</v>
      </c>
      <c r="EI108" s="16">
        <v>0</v>
      </c>
      <c r="EJ108" s="16">
        <v>0</v>
      </c>
      <c r="EK108" s="16">
        <v>0</v>
      </c>
      <c r="EL108" s="23">
        <f t="shared" si="146"/>
        <v>0.90817610062893084</v>
      </c>
      <c r="EM108" s="23">
        <f t="shared" si="146"/>
        <v>9.1823899371069176E-2</v>
      </c>
      <c r="EN108" s="23">
        <f t="shared" si="146"/>
        <v>0</v>
      </c>
      <c r="EO108" s="23">
        <f t="shared" si="146"/>
        <v>0</v>
      </c>
      <c r="EP108" s="23">
        <f t="shared" si="146"/>
        <v>0</v>
      </c>
      <c r="EQ108" s="21">
        <v>730</v>
      </c>
      <c r="ER108" s="21">
        <v>65</v>
      </c>
      <c r="ES108" s="23">
        <f t="shared" si="147"/>
        <v>0.91823899371069184</v>
      </c>
      <c r="ET108" s="23">
        <f t="shared" si="147"/>
        <v>8.1761006289308172E-2</v>
      </c>
      <c r="EU108" s="21">
        <v>8</v>
      </c>
      <c r="EV108" s="21">
        <v>253</v>
      </c>
      <c r="EW108" s="21">
        <v>226</v>
      </c>
      <c r="EX108" s="21">
        <v>243</v>
      </c>
      <c r="EY108" s="23">
        <f t="shared" si="148"/>
        <v>1.0958904109589041E-2</v>
      </c>
      <c r="EZ108" s="23">
        <f t="shared" si="148"/>
        <v>0.34657534246575344</v>
      </c>
      <c r="FA108" s="23">
        <f t="shared" si="148"/>
        <v>0.30958904109589042</v>
      </c>
      <c r="FB108" s="23">
        <f t="shared" si="148"/>
        <v>0.33287671232876714</v>
      </c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48">
        <v>405.41159320477504</v>
      </c>
      <c r="FP108" s="48">
        <v>118.08634999124372</v>
      </c>
      <c r="FQ108" s="48">
        <v>120.4771796754782</v>
      </c>
      <c r="FR108" s="23">
        <v>0.29127521750863655</v>
      </c>
      <c r="FS108" s="49">
        <v>-1.984466843160259E-2</v>
      </c>
      <c r="FT108" s="38">
        <v>-2.3908296842344754</v>
      </c>
      <c r="FU108" s="46">
        <v>629</v>
      </c>
      <c r="FV108" s="46">
        <v>77</v>
      </c>
      <c r="FW108" s="46">
        <v>0</v>
      </c>
      <c r="FX108" s="46">
        <v>6</v>
      </c>
      <c r="FY108" s="46">
        <v>10</v>
      </c>
      <c r="FZ108" s="46">
        <v>0</v>
      </c>
      <c r="GA108" s="23">
        <f t="shared" si="163"/>
        <v>0.87119113573407203</v>
      </c>
      <c r="GB108" s="23">
        <f t="shared" si="164"/>
        <v>0.10664819944598337</v>
      </c>
      <c r="GC108" s="23">
        <f t="shared" si="165"/>
        <v>0</v>
      </c>
      <c r="GD108" s="23">
        <f t="shared" si="166"/>
        <v>8.3102493074792248E-3</v>
      </c>
      <c r="GE108" s="23">
        <f t="shared" si="167"/>
        <v>1.3850415512465374E-2</v>
      </c>
      <c r="GF108" s="23">
        <f t="shared" si="168"/>
        <v>0</v>
      </c>
      <c r="GG108" s="46">
        <v>207</v>
      </c>
      <c r="GH108" s="46">
        <v>712</v>
      </c>
      <c r="GI108" s="23">
        <f t="shared" si="169"/>
        <v>0.2907303370786517</v>
      </c>
      <c r="GJ108" s="22">
        <v>12</v>
      </c>
      <c r="GK108" s="22">
        <v>272</v>
      </c>
      <c r="GL108" s="22">
        <v>446</v>
      </c>
      <c r="GM108" s="23">
        <f t="shared" si="149"/>
        <v>1.643835616438356E-2</v>
      </c>
      <c r="GN108" s="23">
        <f t="shared" si="149"/>
        <v>0.37260273972602742</v>
      </c>
      <c r="GO108" s="23">
        <f t="shared" si="149"/>
        <v>0.61095890410958908</v>
      </c>
    </row>
    <row r="109" spans="1:197" x14ac:dyDescent="0.25">
      <c r="A109" t="s">
        <v>407</v>
      </c>
      <c r="B109" s="13" t="s">
        <v>408</v>
      </c>
      <c r="C109" s="61">
        <v>1.54100232</v>
      </c>
      <c r="D109" s="61">
        <v>986.24547600000005</v>
      </c>
      <c r="E109" s="14" t="s">
        <v>1095</v>
      </c>
      <c r="G109" s="41">
        <v>3656</v>
      </c>
      <c r="H109" s="23">
        <f t="shared" si="70"/>
        <v>2.8905367337725535E-3</v>
      </c>
      <c r="I109" s="14"/>
      <c r="J109" s="14"/>
      <c r="K109" s="14"/>
      <c r="L109" s="27">
        <f t="shared" si="170"/>
        <v>2372.4818272823886</v>
      </c>
      <c r="M109" s="42">
        <v>4373</v>
      </c>
      <c r="N109" s="42"/>
      <c r="O109" s="27">
        <f t="shared" si="152"/>
        <v>4373</v>
      </c>
      <c r="P109" s="23" t="e">
        <f t="shared" si="153"/>
        <v>#DIV/0!</v>
      </c>
      <c r="Q109" s="42">
        <v>2314</v>
      </c>
      <c r="R109" s="42">
        <v>921</v>
      </c>
      <c r="S109" s="42">
        <v>130</v>
      </c>
      <c r="T109" s="42">
        <v>71</v>
      </c>
      <c r="U109" s="42">
        <v>220</v>
      </c>
      <c r="V109" s="23">
        <f t="shared" si="134"/>
        <v>0.63293216630196936</v>
      </c>
      <c r="W109" s="23">
        <f t="shared" si="135"/>
        <v>0.25191466083150987</v>
      </c>
      <c r="X109" s="23">
        <f t="shared" si="136"/>
        <v>3.5557986870897153E-2</v>
      </c>
      <c r="Y109" s="23">
        <f t="shared" si="136"/>
        <v>1.9420131291028448E-2</v>
      </c>
      <c r="Z109" s="23">
        <f t="shared" si="136"/>
        <v>6.0175054704595186E-2</v>
      </c>
      <c r="AA109" s="19">
        <v>8</v>
      </c>
      <c r="AB109" s="19">
        <v>2786</v>
      </c>
      <c r="AC109" s="19">
        <v>1555</v>
      </c>
      <c r="AD109" s="19">
        <v>24</v>
      </c>
      <c r="AE109" s="23">
        <f t="shared" si="137"/>
        <v>1.8294077292476561E-3</v>
      </c>
      <c r="AF109" s="23">
        <f t="shared" si="137"/>
        <v>0.63709124171049625</v>
      </c>
      <c r="AG109" s="23">
        <f t="shared" si="137"/>
        <v>0.35559112737251314</v>
      </c>
      <c r="AH109" s="23">
        <f t="shared" si="137"/>
        <v>5.4882231877429683E-3</v>
      </c>
      <c r="AI109" s="55">
        <v>1580</v>
      </c>
      <c r="AJ109" s="23">
        <f t="shared" si="71"/>
        <v>2.8838063323276516E-3</v>
      </c>
      <c r="AK109" s="43"/>
      <c r="AL109" s="24">
        <f t="shared" si="154"/>
        <v>1580</v>
      </c>
      <c r="AM109" s="23" t="e">
        <f t="shared" si="155"/>
        <v>#DIV/0!</v>
      </c>
      <c r="AN109" s="19">
        <v>978</v>
      </c>
      <c r="AO109" s="19">
        <v>574</v>
      </c>
      <c r="AP109" s="19">
        <v>28</v>
      </c>
      <c r="AQ109" s="19">
        <v>0</v>
      </c>
      <c r="AR109" s="23">
        <f t="shared" si="138"/>
        <v>0.61898734177215187</v>
      </c>
      <c r="AS109" s="23">
        <f t="shared" si="138"/>
        <v>0.36329113924050632</v>
      </c>
      <c r="AT109" s="23">
        <f t="shared" si="138"/>
        <v>1.7721518987341773E-2</v>
      </c>
      <c r="AU109" s="23">
        <f t="shared" si="138"/>
        <v>0</v>
      </c>
      <c r="AV109" s="19">
        <v>2261</v>
      </c>
      <c r="AW109" s="32">
        <f t="shared" si="150"/>
        <v>1.4310126582278482</v>
      </c>
      <c r="AX109" s="19">
        <v>3846</v>
      </c>
      <c r="AY109" s="19">
        <v>280</v>
      </c>
      <c r="AZ109" s="19">
        <v>148</v>
      </c>
      <c r="BA109" s="19">
        <v>28</v>
      </c>
      <c r="BB109" s="19">
        <v>71</v>
      </c>
      <c r="BC109" s="23">
        <f t="shared" si="139"/>
        <v>0.87948776583581068</v>
      </c>
      <c r="BD109" s="23">
        <f t="shared" si="139"/>
        <v>6.4029270523667969E-2</v>
      </c>
      <c r="BE109" s="23">
        <f t="shared" si="139"/>
        <v>3.3844042991081638E-2</v>
      </c>
      <c r="BF109" s="23">
        <f t="shared" si="139"/>
        <v>6.4029270523667959E-3</v>
      </c>
      <c r="BG109" s="23">
        <f t="shared" si="139"/>
        <v>1.6235993597072947E-2</v>
      </c>
      <c r="BH109" s="19">
        <v>2997</v>
      </c>
      <c r="BI109" s="19">
        <v>946</v>
      </c>
      <c r="BJ109" s="19">
        <v>91</v>
      </c>
      <c r="BK109" s="19">
        <v>339</v>
      </c>
      <c r="BL109" s="23">
        <f t="shared" si="88"/>
        <v>0.68534187056940321</v>
      </c>
      <c r="BM109" s="23">
        <f t="shared" si="89"/>
        <v>0.21632746398353533</v>
      </c>
      <c r="BN109" s="23">
        <f t="shared" si="156"/>
        <v>2.0809512920192088E-2</v>
      </c>
      <c r="BO109" s="23">
        <f t="shared" si="90"/>
        <v>7.7521152526869433E-2</v>
      </c>
      <c r="BP109" s="11"/>
      <c r="BQ109" s="23">
        <f t="shared" si="72"/>
        <v>0</v>
      </c>
      <c r="BR109" s="11"/>
      <c r="BS109" s="11"/>
      <c r="BT109" s="11"/>
      <c r="BU109" s="11"/>
      <c r="BV109" s="11"/>
      <c r="BW109" s="11"/>
      <c r="BX109" s="23" t="e">
        <f t="shared" si="140"/>
        <v>#DIV/0!</v>
      </c>
      <c r="BY109" s="23" t="e">
        <f t="shared" si="141"/>
        <v>#DIV/0!</v>
      </c>
      <c r="BZ109" s="23" t="e">
        <f t="shared" si="171"/>
        <v>#DIV/0!</v>
      </c>
      <c r="CA109" s="23" t="e">
        <f t="shared" si="171"/>
        <v>#DIV/0!</v>
      </c>
      <c r="CB109" s="23" t="e">
        <f t="shared" si="171"/>
        <v>#DIV/0!</v>
      </c>
      <c r="CC109" s="23" t="e">
        <f t="shared" si="171"/>
        <v>#DIV/0!</v>
      </c>
      <c r="CD109" s="11"/>
      <c r="CE109" s="24">
        <f t="shared" si="157"/>
        <v>0</v>
      </c>
      <c r="CF109" s="23" t="e">
        <f t="shared" si="158"/>
        <v>#DIV/0!</v>
      </c>
      <c r="CL109" s="65" t="e">
        <f t="shared" si="159"/>
        <v>#DIV/0!</v>
      </c>
      <c r="CM109" s="44">
        <v>89405</v>
      </c>
      <c r="CN109" s="11">
        <v>689</v>
      </c>
      <c r="CO109" s="11">
        <v>465</v>
      </c>
      <c r="CP109" s="11">
        <v>682</v>
      </c>
      <c r="CQ109" s="11">
        <v>792</v>
      </c>
      <c r="CR109" s="11">
        <v>814</v>
      </c>
      <c r="CS109" s="23">
        <f t="shared" si="142"/>
        <v>0.20017431725740847</v>
      </c>
      <c r="CT109" s="23">
        <f t="shared" si="74"/>
        <v>0.13509587449157467</v>
      </c>
      <c r="CU109" s="23">
        <f t="shared" si="74"/>
        <v>0.19814061592097618</v>
      </c>
      <c r="CV109" s="23">
        <f t="shared" si="74"/>
        <v>0.23009877977919815</v>
      </c>
      <c r="CW109" s="23">
        <f t="shared" si="74"/>
        <v>0.23649041255084252</v>
      </c>
      <c r="CX109" s="23">
        <f t="shared" si="151"/>
        <v>6.7721518987341772E-2</v>
      </c>
      <c r="CY109" s="11">
        <v>107</v>
      </c>
      <c r="CZ109" s="23">
        <f t="shared" si="160"/>
        <v>7.1207430340557279E-2</v>
      </c>
      <c r="DA109" s="11">
        <v>161</v>
      </c>
      <c r="DB109" s="11">
        <v>2261</v>
      </c>
      <c r="DC109" s="11">
        <v>1743</v>
      </c>
      <c r="DD109" s="11">
        <v>60</v>
      </c>
      <c r="DE109" s="11">
        <v>212</v>
      </c>
      <c r="DF109" s="11">
        <v>24</v>
      </c>
      <c r="DG109" s="11">
        <v>21</v>
      </c>
      <c r="DH109" s="23">
        <f t="shared" si="143"/>
        <v>0.84611650485436896</v>
      </c>
      <c r="DI109" s="23">
        <f t="shared" si="143"/>
        <v>2.9126213592233011E-2</v>
      </c>
      <c r="DJ109" s="23">
        <f t="shared" si="143"/>
        <v>0.1029126213592233</v>
      </c>
      <c r="DK109" s="23">
        <f t="shared" si="143"/>
        <v>1.1650485436893204E-2</v>
      </c>
      <c r="DL109" s="23">
        <f t="shared" si="143"/>
        <v>1.0194174757281554E-2</v>
      </c>
      <c r="DM109" s="23">
        <f t="shared" si="161"/>
        <v>0.47793276926595013</v>
      </c>
      <c r="DN109" s="11">
        <v>2090</v>
      </c>
      <c r="DO109" s="11">
        <v>4373</v>
      </c>
      <c r="DP109" s="11">
        <v>1930</v>
      </c>
      <c r="DQ109" s="11">
        <v>216</v>
      </c>
      <c r="DR109" s="11">
        <v>105</v>
      </c>
      <c r="DS109" s="11">
        <v>10</v>
      </c>
      <c r="DT109" s="23">
        <f t="shared" si="144"/>
        <v>0.85360459973463065</v>
      </c>
      <c r="DU109" s="23">
        <f t="shared" si="144"/>
        <v>9.5532950022114108E-2</v>
      </c>
      <c r="DV109" s="23">
        <f t="shared" si="144"/>
        <v>4.6439628482972138E-2</v>
      </c>
      <c r="DW109" s="23">
        <f t="shared" si="144"/>
        <v>4.4228217602830609E-3</v>
      </c>
      <c r="DX109" s="10">
        <v>2120</v>
      </c>
      <c r="DY109" s="23">
        <f t="shared" si="162"/>
        <v>3.4315590122937219E-3</v>
      </c>
      <c r="DZ109" s="20">
        <v>171</v>
      </c>
      <c r="EA109" s="20">
        <v>1409</v>
      </c>
      <c r="EB109" s="23">
        <f t="shared" si="145"/>
        <v>0.10822784810126582</v>
      </c>
      <c r="EC109" s="23">
        <f t="shared" si="145"/>
        <v>0.89177215189873416</v>
      </c>
      <c r="EE109" s="45">
        <v>1465</v>
      </c>
      <c r="EF109" s="16">
        <v>1920</v>
      </c>
      <c r="EG109" s="16">
        <v>38</v>
      </c>
      <c r="EH109" s="16">
        <v>33</v>
      </c>
      <c r="EI109" s="16">
        <v>19</v>
      </c>
      <c r="EJ109" s="16">
        <v>2030</v>
      </c>
      <c r="EK109" s="16">
        <v>0</v>
      </c>
      <c r="EL109" s="23">
        <f t="shared" si="146"/>
        <v>1.7924528301886792E-2</v>
      </c>
      <c r="EM109" s="23">
        <f t="shared" si="146"/>
        <v>1.5566037735849057E-2</v>
      </c>
      <c r="EN109" s="23">
        <f t="shared" si="146"/>
        <v>8.962264150943396E-3</v>
      </c>
      <c r="EO109" s="23">
        <f t="shared" si="146"/>
        <v>0.95754716981132071</v>
      </c>
      <c r="EP109" s="23">
        <f t="shared" si="146"/>
        <v>0</v>
      </c>
      <c r="EQ109" s="21">
        <v>1580</v>
      </c>
      <c r="ER109" s="21">
        <v>540</v>
      </c>
      <c r="ES109" s="23">
        <f t="shared" si="147"/>
        <v>0.74528301886792447</v>
      </c>
      <c r="ET109" s="23">
        <f t="shared" si="147"/>
        <v>0.25471698113207547</v>
      </c>
      <c r="EU109" s="21">
        <v>197</v>
      </c>
      <c r="EV109" s="21">
        <v>1238</v>
      </c>
      <c r="EW109" s="21">
        <v>116</v>
      </c>
      <c r="EX109" s="21">
        <v>29</v>
      </c>
      <c r="EY109" s="23">
        <f t="shared" si="148"/>
        <v>0.12468354430379747</v>
      </c>
      <c r="EZ109" s="23">
        <f t="shared" si="148"/>
        <v>0.78354430379746831</v>
      </c>
      <c r="FA109" s="23">
        <f t="shared" si="148"/>
        <v>7.3417721518987344E-2</v>
      </c>
      <c r="FB109" s="23">
        <f t="shared" si="148"/>
        <v>1.8354430379746836E-2</v>
      </c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48">
        <v>382.77555096418735</v>
      </c>
      <c r="FP109" s="48">
        <v>57.297379423584076</v>
      </c>
      <c r="FQ109" s="48">
        <v>60.222285818194102</v>
      </c>
      <c r="FR109" s="23">
        <v>0.14968923506022161</v>
      </c>
      <c r="FS109" s="49">
        <v>-4.8568505078669166E-2</v>
      </c>
      <c r="FT109" s="38">
        <v>-2.9249063946100264</v>
      </c>
      <c r="FU109" s="46">
        <v>1317</v>
      </c>
      <c r="FV109" s="46">
        <v>21</v>
      </c>
      <c r="FW109" s="46">
        <v>102</v>
      </c>
      <c r="FX109" s="46">
        <v>513</v>
      </c>
      <c r="FY109" s="46">
        <v>97</v>
      </c>
      <c r="FZ109" s="46">
        <v>0</v>
      </c>
      <c r="GA109" s="23">
        <f t="shared" si="163"/>
        <v>0.64243902439024392</v>
      </c>
      <c r="GB109" s="23">
        <f t="shared" si="164"/>
        <v>1.0243902439024391E-2</v>
      </c>
      <c r="GC109" s="23">
        <f t="shared" si="165"/>
        <v>4.9756097560975612E-2</v>
      </c>
      <c r="GD109" s="23">
        <f t="shared" si="166"/>
        <v>0.25024390243902439</v>
      </c>
      <c r="GE109" s="23">
        <f t="shared" si="167"/>
        <v>4.7317073170731708E-2</v>
      </c>
      <c r="GF109" s="23">
        <f t="shared" si="168"/>
        <v>0</v>
      </c>
      <c r="GG109" s="46">
        <v>402</v>
      </c>
      <c r="GH109" s="46">
        <v>1953</v>
      </c>
      <c r="GI109" s="23">
        <f t="shared" si="169"/>
        <v>0.20583717357910905</v>
      </c>
      <c r="GJ109" s="22">
        <v>181</v>
      </c>
      <c r="GK109" s="22">
        <v>938</v>
      </c>
      <c r="GL109" s="22">
        <v>461</v>
      </c>
      <c r="GM109" s="23">
        <f t="shared" si="149"/>
        <v>0.11455696202531646</v>
      </c>
      <c r="GN109" s="23">
        <f t="shared" si="149"/>
        <v>0.59367088607594942</v>
      </c>
      <c r="GO109" s="23">
        <f t="shared" si="149"/>
        <v>0.29177215189873418</v>
      </c>
    </row>
    <row r="110" spans="1:197" x14ac:dyDescent="0.25">
      <c r="A110" t="s">
        <v>409</v>
      </c>
      <c r="B110" s="13" t="s">
        <v>410</v>
      </c>
      <c r="C110" s="61">
        <v>0.77020424909999996</v>
      </c>
      <c r="D110" s="61">
        <v>492.93271425500001</v>
      </c>
      <c r="E110" s="14" t="s">
        <v>1095</v>
      </c>
      <c r="G110" s="41">
        <v>5524</v>
      </c>
      <c r="H110" s="23">
        <f t="shared" si="70"/>
        <v>4.3674302290370856E-3</v>
      </c>
      <c r="I110" s="14"/>
      <c r="J110" s="14"/>
      <c r="K110" s="14"/>
      <c r="L110" s="27">
        <f t="shared" si="170"/>
        <v>7172.1235067904536</v>
      </c>
      <c r="M110" s="42">
        <v>3449</v>
      </c>
      <c r="N110" s="42"/>
      <c r="O110" s="27">
        <f t="shared" si="152"/>
        <v>3449</v>
      </c>
      <c r="P110" s="23" t="e">
        <f t="shared" si="153"/>
        <v>#DIV/0!</v>
      </c>
      <c r="Q110" s="42">
        <v>3558</v>
      </c>
      <c r="R110" s="42">
        <v>1083</v>
      </c>
      <c r="S110" s="42">
        <v>331</v>
      </c>
      <c r="T110" s="42">
        <v>238</v>
      </c>
      <c r="U110" s="42">
        <v>314</v>
      </c>
      <c r="V110" s="23">
        <f t="shared" si="134"/>
        <v>0.64409847936278064</v>
      </c>
      <c r="W110" s="23">
        <f t="shared" si="135"/>
        <v>0.19605358435916004</v>
      </c>
      <c r="X110" s="23">
        <f t="shared" si="136"/>
        <v>5.9920347574221579E-2</v>
      </c>
      <c r="Y110" s="23">
        <f t="shared" si="136"/>
        <v>4.3084721216509775E-2</v>
      </c>
      <c r="Z110" s="23">
        <f t="shared" si="136"/>
        <v>5.6842867487328023E-2</v>
      </c>
      <c r="AA110" s="19">
        <v>60</v>
      </c>
      <c r="AB110" s="19">
        <v>2580</v>
      </c>
      <c r="AC110" s="19">
        <v>743</v>
      </c>
      <c r="AD110" s="19">
        <v>66</v>
      </c>
      <c r="AE110" s="23">
        <f t="shared" si="137"/>
        <v>1.7396346767178893E-2</v>
      </c>
      <c r="AF110" s="23">
        <f t="shared" si="137"/>
        <v>0.74804291098869236</v>
      </c>
      <c r="AG110" s="23">
        <f t="shared" si="137"/>
        <v>0.21542476080023196</v>
      </c>
      <c r="AH110" s="23">
        <f t="shared" si="137"/>
        <v>1.913598144389678E-2</v>
      </c>
      <c r="AI110" s="55">
        <v>2353</v>
      </c>
      <c r="AJ110" s="23">
        <f t="shared" si="71"/>
        <v>4.2946812025107363E-3</v>
      </c>
      <c r="AK110" s="43"/>
      <c r="AL110" s="24">
        <f t="shared" si="154"/>
        <v>2353</v>
      </c>
      <c r="AM110" s="23" t="e">
        <f t="shared" si="155"/>
        <v>#DIV/0!</v>
      </c>
      <c r="AN110" s="19">
        <v>1530</v>
      </c>
      <c r="AO110" s="19">
        <v>690</v>
      </c>
      <c r="AP110" s="19">
        <v>119</v>
      </c>
      <c r="AQ110" s="19">
        <v>14</v>
      </c>
      <c r="AR110" s="23">
        <f t="shared" si="138"/>
        <v>0.65023374415639612</v>
      </c>
      <c r="AS110" s="23">
        <f t="shared" si="138"/>
        <v>0.29324266893327666</v>
      </c>
      <c r="AT110" s="23">
        <f t="shared" si="138"/>
        <v>5.0573735656608582E-2</v>
      </c>
      <c r="AU110" s="23">
        <f t="shared" si="138"/>
        <v>5.9498512537186571E-3</v>
      </c>
      <c r="AV110" s="19">
        <v>3366</v>
      </c>
      <c r="AW110" s="32">
        <f t="shared" si="150"/>
        <v>1.4305142371440713</v>
      </c>
      <c r="AX110" s="19">
        <v>2750</v>
      </c>
      <c r="AY110" s="19">
        <v>218</v>
      </c>
      <c r="AZ110" s="19">
        <v>245</v>
      </c>
      <c r="BA110" s="19">
        <v>164</v>
      </c>
      <c r="BB110" s="19">
        <v>72</v>
      </c>
      <c r="BC110" s="23">
        <f t="shared" si="139"/>
        <v>0.79733256016236587</v>
      </c>
      <c r="BD110" s="23">
        <f t="shared" si="139"/>
        <v>6.3206726587416648E-2</v>
      </c>
      <c r="BE110" s="23">
        <f t="shared" si="139"/>
        <v>7.1035082632647142E-2</v>
      </c>
      <c r="BF110" s="23">
        <f t="shared" si="139"/>
        <v>4.7550014496955638E-2</v>
      </c>
      <c r="BG110" s="23">
        <f t="shared" si="139"/>
        <v>2.0875616120614671E-2</v>
      </c>
      <c r="BH110" s="19">
        <v>1971</v>
      </c>
      <c r="BI110" s="19">
        <v>863</v>
      </c>
      <c r="BJ110" s="19">
        <v>49</v>
      </c>
      <c r="BK110" s="19">
        <v>566</v>
      </c>
      <c r="BL110" s="23">
        <f t="shared" si="88"/>
        <v>0.57146999130182663</v>
      </c>
      <c r="BM110" s="23">
        <f t="shared" si="89"/>
        <v>0.25021745433458975</v>
      </c>
      <c r="BN110" s="23">
        <f t="shared" si="156"/>
        <v>1.4207016526529429E-2</v>
      </c>
      <c r="BO110" s="23">
        <f t="shared" si="90"/>
        <v>0.16410553783705423</v>
      </c>
      <c r="BP110" s="11"/>
      <c r="BQ110" s="23">
        <f t="shared" si="72"/>
        <v>0</v>
      </c>
      <c r="BR110" s="11"/>
      <c r="BS110" s="11"/>
      <c r="BT110" s="11"/>
      <c r="BU110" s="11"/>
      <c r="BV110" s="11"/>
      <c r="BW110" s="11"/>
      <c r="BX110" s="23" t="e">
        <f t="shared" si="140"/>
        <v>#DIV/0!</v>
      </c>
      <c r="BY110" s="23" t="e">
        <f t="shared" si="141"/>
        <v>#DIV/0!</v>
      </c>
      <c r="BZ110" s="23" t="e">
        <f t="shared" si="171"/>
        <v>#DIV/0!</v>
      </c>
      <c r="CA110" s="23" t="e">
        <f t="shared" si="171"/>
        <v>#DIV/0!</v>
      </c>
      <c r="CB110" s="23" t="e">
        <f t="shared" si="171"/>
        <v>#DIV/0!</v>
      </c>
      <c r="CC110" s="23" t="e">
        <f t="shared" si="171"/>
        <v>#DIV/0!</v>
      </c>
      <c r="CD110" s="11"/>
      <c r="CE110" s="24">
        <f t="shared" si="157"/>
        <v>0</v>
      </c>
      <c r="CF110" s="23" t="e">
        <f t="shared" si="158"/>
        <v>#DIV/0!</v>
      </c>
      <c r="CL110" s="65" t="e">
        <f t="shared" si="159"/>
        <v>#DIV/0!</v>
      </c>
      <c r="CM110" s="44">
        <v>58089</v>
      </c>
      <c r="CN110" s="11">
        <v>210</v>
      </c>
      <c r="CO110" s="11">
        <v>168</v>
      </c>
      <c r="CP110" s="11">
        <v>388</v>
      </c>
      <c r="CQ110" s="11">
        <v>821</v>
      </c>
      <c r="CR110" s="11">
        <v>826</v>
      </c>
      <c r="CS110" s="23">
        <f t="shared" si="142"/>
        <v>8.7028595109821805E-2</v>
      </c>
      <c r="CT110" s="23">
        <f t="shared" si="74"/>
        <v>6.9622876087857444E-2</v>
      </c>
      <c r="CU110" s="23">
        <f t="shared" si="74"/>
        <v>0.16079569001243266</v>
      </c>
      <c r="CV110" s="23">
        <f t="shared" si="74"/>
        <v>0.34024036469125568</v>
      </c>
      <c r="CW110" s="23">
        <f t="shared" si="74"/>
        <v>0.34231247409863241</v>
      </c>
      <c r="CX110" s="23">
        <f t="shared" si="151"/>
        <v>8.4572885677858048E-2</v>
      </c>
      <c r="CY110" s="11">
        <v>199</v>
      </c>
      <c r="CZ110" s="23">
        <f t="shared" si="160"/>
        <v>0.27022325311684547</v>
      </c>
      <c r="DA110" s="11">
        <v>932</v>
      </c>
      <c r="DB110" s="11">
        <v>3449</v>
      </c>
      <c r="DC110" s="11">
        <v>1764</v>
      </c>
      <c r="DD110" s="11">
        <v>213</v>
      </c>
      <c r="DE110" s="11">
        <v>462</v>
      </c>
      <c r="DF110" s="11">
        <v>82</v>
      </c>
      <c r="DG110" s="11">
        <v>61</v>
      </c>
      <c r="DH110" s="23">
        <f t="shared" si="143"/>
        <v>0.68319132455460885</v>
      </c>
      <c r="DI110" s="23">
        <f t="shared" si="143"/>
        <v>8.2494190549961266E-2</v>
      </c>
      <c r="DJ110" s="23">
        <f t="shared" si="143"/>
        <v>0.17893106119287375</v>
      </c>
      <c r="DK110" s="23">
        <f t="shared" si="143"/>
        <v>3.1758326878388844E-2</v>
      </c>
      <c r="DL110" s="23">
        <f t="shared" si="143"/>
        <v>2.3625096824167312E-2</v>
      </c>
      <c r="DM110" s="23">
        <f t="shared" si="161"/>
        <v>0.81587488934789021</v>
      </c>
      <c r="DN110" s="11">
        <v>2765</v>
      </c>
      <c r="DO110" s="11">
        <v>3389</v>
      </c>
      <c r="DP110" s="11">
        <v>2697</v>
      </c>
      <c r="DQ110" s="11">
        <v>274</v>
      </c>
      <c r="DR110" s="11">
        <v>331</v>
      </c>
      <c r="DS110" s="11">
        <v>64</v>
      </c>
      <c r="DT110" s="23">
        <f t="shared" si="144"/>
        <v>0.80124777183600715</v>
      </c>
      <c r="DU110" s="23">
        <f t="shared" si="144"/>
        <v>8.1402257872846107E-2</v>
      </c>
      <c r="DV110" s="23">
        <f t="shared" si="144"/>
        <v>9.8336304218657161E-2</v>
      </c>
      <c r="DW110" s="23">
        <f t="shared" si="144"/>
        <v>1.9013666072489603E-2</v>
      </c>
      <c r="DX110" s="10">
        <v>2891</v>
      </c>
      <c r="DY110" s="23">
        <f t="shared" si="162"/>
        <v>4.6795458040288446E-3</v>
      </c>
      <c r="DZ110" s="20">
        <v>67</v>
      </c>
      <c r="EA110" s="20">
        <v>2286</v>
      </c>
      <c r="EB110" s="23">
        <f t="shared" si="145"/>
        <v>2.8474288142796431E-2</v>
      </c>
      <c r="EC110" s="23">
        <f t="shared" si="145"/>
        <v>0.9715257118572036</v>
      </c>
      <c r="EE110" s="45">
        <v>1276</v>
      </c>
      <c r="EF110" s="16">
        <v>1913</v>
      </c>
      <c r="EG110" s="16">
        <v>30</v>
      </c>
      <c r="EH110" s="16">
        <v>77</v>
      </c>
      <c r="EI110" s="16">
        <v>129</v>
      </c>
      <c r="EJ110" s="16">
        <v>2655</v>
      </c>
      <c r="EK110" s="16">
        <v>0</v>
      </c>
      <c r="EL110" s="23">
        <f t="shared" si="146"/>
        <v>1.0377032168799724E-2</v>
      </c>
      <c r="EM110" s="23">
        <f t="shared" si="146"/>
        <v>2.6634382566585957E-2</v>
      </c>
      <c r="EN110" s="23">
        <f t="shared" si="146"/>
        <v>4.4621238325838808E-2</v>
      </c>
      <c r="EO110" s="23">
        <f t="shared" si="146"/>
        <v>0.91836734693877553</v>
      </c>
      <c r="EP110" s="23">
        <f t="shared" si="146"/>
        <v>0</v>
      </c>
      <c r="EQ110" s="21">
        <v>2353</v>
      </c>
      <c r="ER110" s="21">
        <v>538</v>
      </c>
      <c r="ES110" s="23">
        <f t="shared" si="147"/>
        <v>0.81390522310619162</v>
      </c>
      <c r="ET110" s="23">
        <f t="shared" si="147"/>
        <v>0.18609477689380838</v>
      </c>
      <c r="EU110" s="21">
        <v>429</v>
      </c>
      <c r="EV110" s="21">
        <v>1812</v>
      </c>
      <c r="EW110" s="21">
        <v>82</v>
      </c>
      <c r="EX110" s="21">
        <v>30</v>
      </c>
      <c r="EY110" s="23">
        <f t="shared" si="148"/>
        <v>0.18232044198895028</v>
      </c>
      <c r="EZ110" s="23">
        <f t="shared" si="148"/>
        <v>0.77008074798130044</v>
      </c>
      <c r="FA110" s="23">
        <f t="shared" si="148"/>
        <v>3.4849128771780709E-2</v>
      </c>
      <c r="FB110" s="23">
        <f t="shared" si="148"/>
        <v>1.2749681257968552E-2</v>
      </c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48">
        <v>398.14793388429752</v>
      </c>
      <c r="FP110" s="48">
        <v>101.00126183736576</v>
      </c>
      <c r="FQ110" s="48">
        <v>104.39963378679667</v>
      </c>
      <c r="FR110" s="23">
        <v>0.25367772438753106</v>
      </c>
      <c r="FS110" s="49">
        <v>-3.2551569638366862E-2</v>
      </c>
      <c r="FT110" s="38">
        <v>-3.3983719494309099</v>
      </c>
      <c r="FU110" s="46">
        <v>1201</v>
      </c>
      <c r="FV110" s="46">
        <v>123</v>
      </c>
      <c r="FW110" s="46">
        <v>155</v>
      </c>
      <c r="FX110" s="46">
        <v>789</v>
      </c>
      <c r="FY110" s="46">
        <v>250</v>
      </c>
      <c r="FZ110" s="46">
        <v>42</v>
      </c>
      <c r="GA110" s="23">
        <f t="shared" si="163"/>
        <v>0.46914062499999998</v>
      </c>
      <c r="GB110" s="23">
        <f t="shared" si="164"/>
        <v>4.8046875000000003E-2</v>
      </c>
      <c r="GC110" s="23">
        <f t="shared" si="165"/>
        <v>6.0546875E-2</v>
      </c>
      <c r="GD110" s="23">
        <f t="shared" si="166"/>
        <v>0.30820312500000002</v>
      </c>
      <c r="GE110" s="23">
        <f t="shared" si="167"/>
        <v>9.765625E-2</v>
      </c>
      <c r="GF110" s="23">
        <f t="shared" si="168"/>
        <v>1.6406250000000001E-2</v>
      </c>
      <c r="GG110" s="46">
        <v>283</v>
      </c>
      <c r="GH110" s="46">
        <v>2310</v>
      </c>
      <c r="GI110" s="23">
        <f t="shared" si="169"/>
        <v>0.12251082251082251</v>
      </c>
      <c r="GJ110" s="22">
        <v>629</v>
      </c>
      <c r="GK110" s="22">
        <v>1299</v>
      </c>
      <c r="GL110" s="22">
        <v>425</v>
      </c>
      <c r="GM110" s="23">
        <f t="shared" si="149"/>
        <v>0.26731831704207393</v>
      </c>
      <c r="GN110" s="23">
        <f t="shared" si="149"/>
        <v>0.55206119847003821</v>
      </c>
      <c r="GO110" s="23">
        <f t="shared" si="149"/>
        <v>0.18062048448788781</v>
      </c>
    </row>
    <row r="111" spans="1:197" x14ac:dyDescent="0.25">
      <c r="A111" t="s">
        <v>411</v>
      </c>
      <c r="B111" s="13" t="s">
        <v>412</v>
      </c>
      <c r="C111" s="61">
        <v>0.70825643459999998</v>
      </c>
      <c r="D111" s="61">
        <v>453.28595253000003</v>
      </c>
      <c r="E111" s="14" t="s">
        <v>1095</v>
      </c>
      <c r="G111" s="41">
        <v>4158</v>
      </c>
      <c r="H111" s="23">
        <f t="shared" si="70"/>
        <v>3.2874320949196605E-3</v>
      </c>
      <c r="I111" s="14"/>
      <c r="J111" s="14"/>
      <c r="K111" s="14"/>
      <c r="L111" s="27">
        <f t="shared" si="170"/>
        <v>5870.754993349693</v>
      </c>
      <c r="M111" s="42">
        <v>3855</v>
      </c>
      <c r="N111" s="42"/>
      <c r="O111" s="27">
        <f t="shared" si="152"/>
        <v>3855</v>
      </c>
      <c r="P111" s="23" t="e">
        <f t="shared" si="153"/>
        <v>#DIV/0!</v>
      </c>
      <c r="Q111" s="42">
        <v>1687</v>
      </c>
      <c r="R111" s="42">
        <v>1428</v>
      </c>
      <c r="S111" s="42">
        <v>660</v>
      </c>
      <c r="T111" s="42">
        <v>201</v>
      </c>
      <c r="U111" s="42">
        <v>182</v>
      </c>
      <c r="V111" s="23">
        <f t="shared" si="134"/>
        <v>0.40572390572390571</v>
      </c>
      <c r="W111" s="23">
        <f t="shared" si="135"/>
        <v>0.34343434343434343</v>
      </c>
      <c r="X111" s="23">
        <f t="shared" si="136"/>
        <v>0.15873015873015872</v>
      </c>
      <c r="Y111" s="23">
        <f t="shared" si="136"/>
        <v>4.8340548340548344E-2</v>
      </c>
      <c r="Z111" s="23">
        <f t="shared" si="136"/>
        <v>4.3771043771043773E-2</v>
      </c>
      <c r="AA111" s="19">
        <v>109</v>
      </c>
      <c r="AB111" s="19">
        <v>1711</v>
      </c>
      <c r="AC111" s="19">
        <v>1579</v>
      </c>
      <c r="AD111" s="19">
        <v>456</v>
      </c>
      <c r="AE111" s="23">
        <f t="shared" si="137"/>
        <v>2.827496757457847E-2</v>
      </c>
      <c r="AF111" s="23">
        <f t="shared" si="137"/>
        <v>0.4438391699092088</v>
      </c>
      <c r="AG111" s="23">
        <f t="shared" si="137"/>
        <v>0.40959792477302204</v>
      </c>
      <c r="AH111" s="23">
        <f t="shared" si="137"/>
        <v>0.11828793774319066</v>
      </c>
      <c r="AI111" s="55">
        <v>1939</v>
      </c>
      <c r="AJ111" s="23">
        <f t="shared" si="71"/>
        <v>3.5390509356856433E-3</v>
      </c>
      <c r="AK111" s="43"/>
      <c r="AL111" s="24">
        <f t="shared" si="154"/>
        <v>1939</v>
      </c>
      <c r="AM111" s="23" t="e">
        <f t="shared" si="155"/>
        <v>#DIV/0!</v>
      </c>
      <c r="AN111" s="19">
        <v>1478</v>
      </c>
      <c r="AO111" s="19">
        <v>378</v>
      </c>
      <c r="AP111" s="19">
        <v>10</v>
      </c>
      <c r="AQ111" s="19">
        <v>73</v>
      </c>
      <c r="AR111" s="23">
        <f t="shared" si="138"/>
        <v>0.76224858174316656</v>
      </c>
      <c r="AS111" s="23">
        <f t="shared" si="138"/>
        <v>0.19494584837545126</v>
      </c>
      <c r="AT111" s="23">
        <f t="shared" si="138"/>
        <v>5.1572975760701394E-3</v>
      </c>
      <c r="AU111" s="23">
        <f t="shared" si="138"/>
        <v>3.7648272305312015E-2</v>
      </c>
      <c r="AV111" s="19">
        <v>2709</v>
      </c>
      <c r="AW111" s="32">
        <f t="shared" si="150"/>
        <v>1.3971119133574008</v>
      </c>
      <c r="AX111" s="19">
        <v>2756</v>
      </c>
      <c r="AY111" s="19">
        <v>129</v>
      </c>
      <c r="AZ111" s="19">
        <v>547</v>
      </c>
      <c r="BA111" s="19">
        <v>312</v>
      </c>
      <c r="BB111" s="19">
        <v>20</v>
      </c>
      <c r="BC111" s="23">
        <f t="shared" si="139"/>
        <v>0.7321997874601488</v>
      </c>
      <c r="BD111" s="23">
        <f t="shared" si="139"/>
        <v>3.4272051009564292E-2</v>
      </c>
      <c r="BE111" s="23">
        <f t="shared" si="139"/>
        <v>0.1453241232731137</v>
      </c>
      <c r="BF111" s="23">
        <f t="shared" si="139"/>
        <v>8.2890541976620616E-2</v>
      </c>
      <c r="BG111" s="23">
        <f t="shared" si="139"/>
        <v>5.3134962805526037E-3</v>
      </c>
      <c r="BH111" s="19">
        <v>2067</v>
      </c>
      <c r="BI111" s="19">
        <v>861</v>
      </c>
      <c r="BJ111" s="19">
        <v>68</v>
      </c>
      <c r="BK111" s="19">
        <v>859</v>
      </c>
      <c r="BL111" s="23">
        <f t="shared" si="88"/>
        <v>0.53618677042801555</v>
      </c>
      <c r="BM111" s="23">
        <f t="shared" si="89"/>
        <v>0.22334630350194554</v>
      </c>
      <c r="BN111" s="23">
        <f t="shared" si="156"/>
        <v>1.7639429312581063E-2</v>
      </c>
      <c r="BO111" s="23">
        <f t="shared" si="90"/>
        <v>0.22282749675745786</v>
      </c>
      <c r="BP111" s="11"/>
      <c r="BQ111" s="23">
        <f t="shared" si="72"/>
        <v>0</v>
      </c>
      <c r="BR111" s="11"/>
      <c r="BS111" s="11"/>
      <c r="BT111" s="11"/>
      <c r="BU111" s="11"/>
      <c r="BV111" s="11"/>
      <c r="BW111" s="11"/>
      <c r="BX111" s="23" t="e">
        <f t="shared" si="140"/>
        <v>#DIV/0!</v>
      </c>
      <c r="BY111" s="23" t="e">
        <f t="shared" si="141"/>
        <v>#DIV/0!</v>
      </c>
      <c r="BZ111" s="23" t="e">
        <f t="shared" si="171"/>
        <v>#DIV/0!</v>
      </c>
      <c r="CA111" s="23" t="e">
        <f t="shared" si="171"/>
        <v>#DIV/0!</v>
      </c>
      <c r="CB111" s="23" t="e">
        <f t="shared" si="171"/>
        <v>#DIV/0!</v>
      </c>
      <c r="CC111" s="23" t="e">
        <f t="shared" si="171"/>
        <v>#DIV/0!</v>
      </c>
      <c r="CD111" s="11"/>
      <c r="CE111" s="24">
        <f t="shared" si="157"/>
        <v>0</v>
      </c>
      <c r="CF111" s="23" t="e">
        <f t="shared" si="158"/>
        <v>#DIV/0!</v>
      </c>
      <c r="CL111" s="65" t="e">
        <f t="shared" si="159"/>
        <v>#DIV/0!</v>
      </c>
      <c r="CM111" s="44">
        <v>25925</v>
      </c>
      <c r="CN111" s="11">
        <v>440</v>
      </c>
      <c r="CO111" s="11">
        <v>771</v>
      </c>
      <c r="CP111" s="11">
        <v>550</v>
      </c>
      <c r="CQ111" s="11">
        <v>327</v>
      </c>
      <c r="CR111" s="11">
        <v>619</v>
      </c>
      <c r="CS111" s="23">
        <f t="shared" si="142"/>
        <v>0.16254155892131511</v>
      </c>
      <c r="CT111" s="23">
        <f t="shared" si="74"/>
        <v>0.2848171407462135</v>
      </c>
      <c r="CU111" s="23">
        <f t="shared" si="74"/>
        <v>0.20317694865164387</v>
      </c>
      <c r="CV111" s="23">
        <f t="shared" si="74"/>
        <v>0.12079793128925009</v>
      </c>
      <c r="CW111" s="23">
        <f t="shared" si="74"/>
        <v>0.22866642039157739</v>
      </c>
      <c r="CX111" s="23">
        <f t="shared" si="151"/>
        <v>6.6013408973697785E-2</v>
      </c>
      <c r="CY111" s="11">
        <v>128</v>
      </c>
      <c r="CZ111" s="23">
        <f t="shared" si="160"/>
        <v>0.51381692573402415</v>
      </c>
      <c r="DA111" s="11">
        <v>1785</v>
      </c>
      <c r="DB111" s="11">
        <v>3474</v>
      </c>
      <c r="DC111" s="11">
        <v>1062</v>
      </c>
      <c r="DD111" s="11">
        <v>202</v>
      </c>
      <c r="DE111" s="11">
        <v>352</v>
      </c>
      <c r="DF111" s="11">
        <v>102</v>
      </c>
      <c r="DG111" s="11">
        <v>133</v>
      </c>
      <c r="DH111" s="23">
        <f t="shared" si="143"/>
        <v>0.57374392220421389</v>
      </c>
      <c r="DI111" s="23">
        <f t="shared" si="143"/>
        <v>0.1091301998919503</v>
      </c>
      <c r="DJ111" s="23">
        <f t="shared" si="143"/>
        <v>0.19016747703943815</v>
      </c>
      <c r="DK111" s="23">
        <f t="shared" si="143"/>
        <v>5.5105348460291734E-2</v>
      </c>
      <c r="DL111" s="23">
        <f t="shared" si="143"/>
        <v>7.1853052404105888E-2</v>
      </c>
      <c r="DM111" s="23">
        <f t="shared" si="161"/>
        <v>0.56804260985352861</v>
      </c>
      <c r="DN111" s="11">
        <v>2133</v>
      </c>
      <c r="DO111" s="11">
        <v>3755</v>
      </c>
      <c r="DP111" s="11">
        <v>1577</v>
      </c>
      <c r="DQ111" s="11">
        <v>292</v>
      </c>
      <c r="DR111" s="11">
        <v>454</v>
      </c>
      <c r="DS111" s="11">
        <v>386</v>
      </c>
      <c r="DT111" s="23">
        <f t="shared" si="144"/>
        <v>0.58213362864525653</v>
      </c>
      <c r="DU111" s="23">
        <f t="shared" si="144"/>
        <v>0.10778885197489849</v>
      </c>
      <c r="DV111" s="23">
        <f t="shared" si="144"/>
        <v>0.16758951642672573</v>
      </c>
      <c r="DW111" s="23">
        <f t="shared" si="144"/>
        <v>0.14248800295311922</v>
      </c>
      <c r="DX111" s="10">
        <v>2616</v>
      </c>
      <c r="DY111" s="23">
        <f t="shared" si="162"/>
        <v>4.2344143283775358E-3</v>
      </c>
      <c r="DZ111" s="20">
        <v>57</v>
      </c>
      <c r="EA111" s="20">
        <v>1882</v>
      </c>
      <c r="EB111" s="23">
        <f t="shared" si="145"/>
        <v>2.9396596183599792E-2</v>
      </c>
      <c r="EC111" s="23">
        <f t="shared" si="145"/>
        <v>0.9706034038164002</v>
      </c>
      <c r="EE111" s="45">
        <v>924</v>
      </c>
      <c r="EF111" s="16">
        <v>2009</v>
      </c>
      <c r="EG111" s="16">
        <v>99</v>
      </c>
      <c r="EH111" s="16">
        <v>219</v>
      </c>
      <c r="EI111" s="16">
        <v>95</v>
      </c>
      <c r="EJ111" s="16">
        <v>2203</v>
      </c>
      <c r="EK111" s="16">
        <v>0</v>
      </c>
      <c r="EL111" s="23">
        <f t="shared" si="146"/>
        <v>3.7844036697247709E-2</v>
      </c>
      <c r="EM111" s="23">
        <f t="shared" si="146"/>
        <v>8.3715596330275227E-2</v>
      </c>
      <c r="EN111" s="23">
        <f t="shared" si="146"/>
        <v>3.6314984709480122E-2</v>
      </c>
      <c r="EO111" s="23">
        <f t="shared" si="146"/>
        <v>0.84212538226299694</v>
      </c>
      <c r="EP111" s="23">
        <f t="shared" si="146"/>
        <v>0</v>
      </c>
      <c r="EQ111" s="21">
        <v>1939</v>
      </c>
      <c r="ER111" s="21">
        <v>677</v>
      </c>
      <c r="ES111" s="23">
        <f t="shared" si="147"/>
        <v>0.74120795107033643</v>
      </c>
      <c r="ET111" s="23">
        <f t="shared" si="147"/>
        <v>0.25879204892966362</v>
      </c>
      <c r="EU111" s="21">
        <v>161</v>
      </c>
      <c r="EV111" s="21">
        <v>1616</v>
      </c>
      <c r="EW111" s="21">
        <v>84</v>
      </c>
      <c r="EX111" s="21">
        <v>78</v>
      </c>
      <c r="EY111" s="23">
        <f t="shared" si="148"/>
        <v>8.3032490974729242E-2</v>
      </c>
      <c r="EZ111" s="23">
        <f t="shared" si="148"/>
        <v>0.83341928829293455</v>
      </c>
      <c r="FA111" s="23">
        <f t="shared" si="148"/>
        <v>4.3321299638989168E-2</v>
      </c>
      <c r="FB111" s="23">
        <f t="shared" si="148"/>
        <v>4.0226921093347086E-2</v>
      </c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48">
        <v>258.75036730945823</v>
      </c>
      <c r="FP111" s="48">
        <v>47.340354375471946</v>
      </c>
      <c r="FQ111" s="48">
        <v>50.356825969244653</v>
      </c>
      <c r="FR111" s="23">
        <v>0.18295763158803249</v>
      </c>
      <c r="FS111" s="49">
        <v>-5.9901940515770628E-2</v>
      </c>
      <c r="FT111" s="38">
        <v>-3.0164715937727067</v>
      </c>
      <c r="FU111" s="46">
        <v>558</v>
      </c>
      <c r="FV111" s="46">
        <v>45</v>
      </c>
      <c r="FW111" s="46">
        <v>320</v>
      </c>
      <c r="FX111" s="46">
        <v>762</v>
      </c>
      <c r="FY111" s="46">
        <v>108</v>
      </c>
      <c r="FZ111" s="46">
        <v>59</v>
      </c>
      <c r="GA111" s="23">
        <f t="shared" si="163"/>
        <v>0.30129589632829373</v>
      </c>
      <c r="GB111" s="23">
        <f t="shared" si="164"/>
        <v>2.429805615550756E-2</v>
      </c>
      <c r="GC111" s="23">
        <f t="shared" si="165"/>
        <v>0.17278617710583152</v>
      </c>
      <c r="GD111" s="23">
        <f t="shared" si="166"/>
        <v>0.41144708423326132</v>
      </c>
      <c r="GE111" s="23">
        <f t="shared" si="167"/>
        <v>5.8315334773218146E-2</v>
      </c>
      <c r="GF111" s="23">
        <f t="shared" si="168"/>
        <v>3.1857451403887689E-2</v>
      </c>
      <c r="GG111" s="46">
        <v>393</v>
      </c>
      <c r="GH111" s="46">
        <v>1744</v>
      </c>
      <c r="GI111" s="23">
        <f t="shared" si="169"/>
        <v>0.2253440366972477</v>
      </c>
      <c r="GJ111" s="22">
        <v>1104</v>
      </c>
      <c r="GK111" s="22">
        <v>704</v>
      </c>
      <c r="GL111" s="22">
        <v>131</v>
      </c>
      <c r="GM111" s="23">
        <f t="shared" si="149"/>
        <v>0.56936565239814341</v>
      </c>
      <c r="GN111" s="23">
        <f t="shared" si="149"/>
        <v>0.36307374935533782</v>
      </c>
      <c r="GO111" s="23">
        <f t="shared" si="149"/>
        <v>6.7560598246518819E-2</v>
      </c>
    </row>
    <row r="112" spans="1:197" x14ac:dyDescent="0.25">
      <c r="A112" t="s">
        <v>413</v>
      </c>
      <c r="B112" s="13" t="s">
        <v>414</v>
      </c>
      <c r="C112" s="61">
        <v>0.8201887551</v>
      </c>
      <c r="D112" s="61">
        <v>524.922927555</v>
      </c>
      <c r="E112" s="14" t="s">
        <v>1095</v>
      </c>
      <c r="G112" s="41">
        <v>1287</v>
      </c>
      <c r="H112" s="23">
        <f t="shared" si="70"/>
        <v>1.0175385055703711E-3</v>
      </c>
      <c r="I112" s="14"/>
      <c r="J112" s="14"/>
      <c r="K112" s="14"/>
      <c r="L112" s="27">
        <f t="shared" si="170"/>
        <v>1569.1509935942549</v>
      </c>
      <c r="M112" s="42">
        <v>1596</v>
      </c>
      <c r="N112" s="42"/>
      <c r="O112" s="27">
        <f t="shared" si="152"/>
        <v>1596</v>
      </c>
      <c r="P112" s="23" t="e">
        <f t="shared" si="153"/>
        <v>#DIV/0!</v>
      </c>
      <c r="Q112" s="42">
        <v>485</v>
      </c>
      <c r="R112" s="42">
        <v>463</v>
      </c>
      <c r="S112" s="42">
        <v>127</v>
      </c>
      <c r="T112" s="42">
        <v>76</v>
      </c>
      <c r="U112" s="42">
        <v>136</v>
      </c>
      <c r="V112" s="23">
        <f t="shared" si="134"/>
        <v>0.37684537684537683</v>
      </c>
      <c r="W112" s="23">
        <f t="shared" si="135"/>
        <v>0.35975135975135974</v>
      </c>
      <c r="X112" s="23">
        <f t="shared" si="136"/>
        <v>9.8679098679098673E-2</v>
      </c>
      <c r="Y112" s="23">
        <f t="shared" si="136"/>
        <v>5.9052059052059055E-2</v>
      </c>
      <c r="Z112" s="23">
        <f t="shared" si="136"/>
        <v>0.10567210567210568</v>
      </c>
      <c r="AA112" s="19">
        <v>122</v>
      </c>
      <c r="AB112" s="19">
        <v>571</v>
      </c>
      <c r="AC112" s="19">
        <v>622</v>
      </c>
      <c r="AD112" s="19">
        <v>281</v>
      </c>
      <c r="AE112" s="23">
        <f t="shared" si="137"/>
        <v>7.6441102756892226E-2</v>
      </c>
      <c r="AF112" s="23">
        <f t="shared" si="137"/>
        <v>0.35776942355889724</v>
      </c>
      <c r="AG112" s="23">
        <f t="shared" si="137"/>
        <v>0.38972431077694236</v>
      </c>
      <c r="AH112" s="23">
        <f t="shared" si="137"/>
        <v>0.17606516290726817</v>
      </c>
      <c r="AI112" s="55">
        <v>940</v>
      </c>
      <c r="AJ112" s="23">
        <f t="shared" si="71"/>
        <v>1.7156822483468306E-3</v>
      </c>
      <c r="AK112" s="43"/>
      <c r="AL112" s="24">
        <f t="shared" si="154"/>
        <v>940</v>
      </c>
      <c r="AM112" s="23" t="e">
        <f t="shared" si="155"/>
        <v>#DIV/0!</v>
      </c>
      <c r="AN112" s="19">
        <v>539</v>
      </c>
      <c r="AO112" s="19">
        <v>288</v>
      </c>
      <c r="AP112" s="19">
        <v>45</v>
      </c>
      <c r="AQ112" s="19">
        <v>68</v>
      </c>
      <c r="AR112" s="23">
        <f t="shared" si="138"/>
        <v>0.57340425531914896</v>
      </c>
      <c r="AS112" s="23">
        <f t="shared" si="138"/>
        <v>0.30638297872340425</v>
      </c>
      <c r="AT112" s="23">
        <f t="shared" si="138"/>
        <v>4.7872340425531915E-2</v>
      </c>
      <c r="AU112" s="23">
        <f t="shared" si="138"/>
        <v>7.2340425531914887E-2</v>
      </c>
      <c r="AV112" s="19">
        <v>1596</v>
      </c>
      <c r="AW112" s="32">
        <f t="shared" si="150"/>
        <v>1.6978723404255318</v>
      </c>
      <c r="AX112" s="19">
        <v>1119</v>
      </c>
      <c r="AY112" s="19">
        <v>100</v>
      </c>
      <c r="AZ112" s="19">
        <v>198</v>
      </c>
      <c r="BA112" s="19">
        <v>144</v>
      </c>
      <c r="BB112" s="19">
        <v>30</v>
      </c>
      <c r="BC112" s="23">
        <f t="shared" si="139"/>
        <v>0.70333123821495913</v>
      </c>
      <c r="BD112" s="23">
        <f t="shared" si="139"/>
        <v>6.2853551225644247E-2</v>
      </c>
      <c r="BE112" s="23">
        <f t="shared" si="139"/>
        <v>0.12445003142677562</v>
      </c>
      <c r="BF112" s="23">
        <f t="shared" si="139"/>
        <v>9.0509113764927721E-2</v>
      </c>
      <c r="BG112" s="23">
        <f t="shared" si="139"/>
        <v>1.8856065367693273E-2</v>
      </c>
      <c r="BH112" s="19">
        <v>913</v>
      </c>
      <c r="BI112" s="19">
        <v>284</v>
      </c>
      <c r="BJ112" s="19">
        <v>53</v>
      </c>
      <c r="BK112" s="19">
        <v>346</v>
      </c>
      <c r="BL112" s="23">
        <f t="shared" si="88"/>
        <v>0.57205513784461148</v>
      </c>
      <c r="BM112" s="23">
        <f t="shared" si="89"/>
        <v>0.17794486215538846</v>
      </c>
      <c r="BN112" s="23">
        <f t="shared" si="156"/>
        <v>3.3208020050125311E-2</v>
      </c>
      <c r="BO112" s="23">
        <f t="shared" si="90"/>
        <v>0.21679197994987467</v>
      </c>
      <c r="BP112" s="11"/>
      <c r="BQ112" s="23">
        <f t="shared" si="72"/>
        <v>0</v>
      </c>
      <c r="BR112" s="11"/>
      <c r="BS112" s="11"/>
      <c r="BT112" s="11"/>
      <c r="BU112" s="11"/>
      <c r="BV112" s="11"/>
      <c r="BW112" s="11"/>
      <c r="BX112" s="23" t="e">
        <f t="shared" si="140"/>
        <v>#DIV/0!</v>
      </c>
      <c r="BY112" s="23" t="e">
        <f t="shared" si="141"/>
        <v>#DIV/0!</v>
      </c>
      <c r="BZ112" s="23" t="e">
        <f t="shared" si="171"/>
        <v>#DIV/0!</v>
      </c>
      <c r="CA112" s="23" t="e">
        <f t="shared" si="171"/>
        <v>#DIV/0!</v>
      </c>
      <c r="CB112" s="23" t="e">
        <f t="shared" si="171"/>
        <v>#DIV/0!</v>
      </c>
      <c r="CC112" s="23" t="e">
        <f t="shared" si="171"/>
        <v>#DIV/0!</v>
      </c>
      <c r="CD112" s="11"/>
      <c r="CE112" s="24">
        <f t="shared" si="157"/>
        <v>0</v>
      </c>
      <c r="CF112" s="23" t="e">
        <f t="shared" si="158"/>
        <v>#DIV/0!</v>
      </c>
      <c r="CL112" s="65" t="e">
        <f t="shared" si="159"/>
        <v>#DIV/0!</v>
      </c>
      <c r="CM112" s="44">
        <v>34844</v>
      </c>
      <c r="CN112" s="11">
        <v>354</v>
      </c>
      <c r="CO112" s="11">
        <v>219</v>
      </c>
      <c r="CP112" s="11">
        <v>307</v>
      </c>
      <c r="CQ112" s="11">
        <v>187</v>
      </c>
      <c r="CR112" s="11">
        <v>189</v>
      </c>
      <c r="CS112" s="23">
        <f t="shared" si="142"/>
        <v>0.28184713375796178</v>
      </c>
      <c r="CT112" s="23">
        <f t="shared" si="74"/>
        <v>0.17436305732484075</v>
      </c>
      <c r="CU112" s="23">
        <f t="shared" si="74"/>
        <v>0.24442675159235669</v>
      </c>
      <c r="CV112" s="23">
        <f t="shared" si="74"/>
        <v>0.14888535031847133</v>
      </c>
      <c r="CW112" s="23">
        <f t="shared" si="74"/>
        <v>0.15047770700636942</v>
      </c>
      <c r="CX112" s="23">
        <f t="shared" si="151"/>
        <v>7.9787234042553196E-2</v>
      </c>
      <c r="CY112" s="11">
        <v>75</v>
      </c>
      <c r="CZ112" s="23">
        <f t="shared" si="160"/>
        <v>0.33959899749373434</v>
      </c>
      <c r="DA112" s="11">
        <v>542</v>
      </c>
      <c r="DB112" s="11">
        <v>1596</v>
      </c>
      <c r="DC112" s="11">
        <v>456</v>
      </c>
      <c r="DD112" s="11">
        <v>150</v>
      </c>
      <c r="DE112" s="11">
        <v>77</v>
      </c>
      <c r="DF112" s="11">
        <v>14</v>
      </c>
      <c r="DG112" s="11">
        <v>97</v>
      </c>
      <c r="DH112" s="23">
        <f t="shared" si="143"/>
        <v>0.5743073047858942</v>
      </c>
      <c r="DI112" s="23">
        <f t="shared" si="143"/>
        <v>0.18891687657430731</v>
      </c>
      <c r="DJ112" s="23">
        <f t="shared" si="143"/>
        <v>9.697732997481108E-2</v>
      </c>
      <c r="DK112" s="23">
        <f t="shared" si="143"/>
        <v>1.7632241813602016E-2</v>
      </c>
      <c r="DL112" s="23">
        <f t="shared" si="143"/>
        <v>0.12216624685138538</v>
      </c>
      <c r="DM112" s="23">
        <f t="shared" si="161"/>
        <v>0.55778223112892455</v>
      </c>
      <c r="DN112" s="11">
        <v>835</v>
      </c>
      <c r="DO112" s="11">
        <v>1497</v>
      </c>
      <c r="DP112" s="11">
        <v>933</v>
      </c>
      <c r="DQ112" s="11">
        <v>290</v>
      </c>
      <c r="DR112" s="11">
        <v>160</v>
      </c>
      <c r="DS112" s="11">
        <v>213</v>
      </c>
      <c r="DT112" s="23">
        <f t="shared" si="144"/>
        <v>0.58458646616541354</v>
      </c>
      <c r="DU112" s="23">
        <f t="shared" si="144"/>
        <v>0.18170426065162906</v>
      </c>
      <c r="DV112" s="23">
        <f t="shared" si="144"/>
        <v>0.10025062656641603</v>
      </c>
      <c r="DW112" s="23">
        <f t="shared" si="144"/>
        <v>0.13345864661654136</v>
      </c>
      <c r="DX112" s="10">
        <v>1262</v>
      </c>
      <c r="DY112" s="23">
        <f t="shared" si="162"/>
        <v>2.0427488082616404E-3</v>
      </c>
      <c r="DZ112" s="20">
        <v>160</v>
      </c>
      <c r="EA112" s="20">
        <v>780</v>
      </c>
      <c r="EB112" s="23">
        <f t="shared" si="145"/>
        <v>0.1702127659574468</v>
      </c>
      <c r="EC112" s="23">
        <f t="shared" si="145"/>
        <v>0.82978723404255317</v>
      </c>
      <c r="EE112" s="45">
        <v>970</v>
      </c>
      <c r="EF112" s="16">
        <v>1900</v>
      </c>
      <c r="EG112" s="16">
        <v>249</v>
      </c>
      <c r="EH112" s="16">
        <v>331</v>
      </c>
      <c r="EI112" s="16">
        <v>40</v>
      </c>
      <c r="EJ112" s="16">
        <v>636</v>
      </c>
      <c r="EK112" s="16">
        <v>6</v>
      </c>
      <c r="EL112" s="23">
        <f t="shared" si="146"/>
        <v>0.19730586370839936</v>
      </c>
      <c r="EM112" s="23">
        <f t="shared" si="146"/>
        <v>0.26228209191759111</v>
      </c>
      <c r="EN112" s="23">
        <f t="shared" si="146"/>
        <v>3.1695721077654518E-2</v>
      </c>
      <c r="EO112" s="23">
        <f t="shared" si="146"/>
        <v>0.50396196513470681</v>
      </c>
      <c r="EP112" s="23">
        <f t="shared" si="146"/>
        <v>4.7543581616481777E-3</v>
      </c>
      <c r="EQ112" s="21">
        <v>940</v>
      </c>
      <c r="ER112" s="21">
        <v>322</v>
      </c>
      <c r="ES112" s="23">
        <f t="shared" si="147"/>
        <v>0.74484944532488118</v>
      </c>
      <c r="ET112" s="23">
        <f t="shared" si="147"/>
        <v>0.25515055467511888</v>
      </c>
      <c r="EU112" s="21">
        <v>94</v>
      </c>
      <c r="EV112" s="21">
        <v>581</v>
      </c>
      <c r="EW112" s="21">
        <v>150</v>
      </c>
      <c r="EX112" s="21">
        <v>115</v>
      </c>
      <c r="EY112" s="23">
        <f t="shared" si="148"/>
        <v>0.1</v>
      </c>
      <c r="EZ112" s="23">
        <f t="shared" si="148"/>
        <v>0.61808510638297876</v>
      </c>
      <c r="FA112" s="23">
        <f t="shared" si="148"/>
        <v>0.15957446808510639</v>
      </c>
      <c r="FB112" s="23">
        <f t="shared" si="148"/>
        <v>0.12234042553191489</v>
      </c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48">
        <v>299.70964187327826</v>
      </c>
      <c r="FP112" s="48">
        <v>104.44012763784596</v>
      </c>
      <c r="FQ112" s="48">
        <v>112.94575096159789</v>
      </c>
      <c r="FR112" s="23">
        <v>0.34847103011121949</v>
      </c>
      <c r="FS112" s="49">
        <v>-7.5307156323604296E-2</v>
      </c>
      <c r="FT112" s="38">
        <v>-8.5056233237519336</v>
      </c>
      <c r="FU112" s="46">
        <v>601</v>
      </c>
      <c r="FV112" s="46">
        <v>30</v>
      </c>
      <c r="FW112" s="46">
        <v>25</v>
      </c>
      <c r="FX112" s="46">
        <v>75</v>
      </c>
      <c r="FY112" s="46">
        <v>63</v>
      </c>
      <c r="FZ112" s="46">
        <v>0</v>
      </c>
      <c r="GA112" s="23">
        <f t="shared" si="163"/>
        <v>0.75692695214105798</v>
      </c>
      <c r="GB112" s="23">
        <f t="shared" si="164"/>
        <v>3.7783375314861464E-2</v>
      </c>
      <c r="GC112" s="23">
        <f t="shared" si="165"/>
        <v>3.1486146095717885E-2</v>
      </c>
      <c r="GD112" s="23">
        <f t="shared" si="166"/>
        <v>9.4458438287153654E-2</v>
      </c>
      <c r="GE112" s="23">
        <f t="shared" si="167"/>
        <v>7.9345088161209068E-2</v>
      </c>
      <c r="GF112" s="23">
        <f t="shared" si="168"/>
        <v>0</v>
      </c>
      <c r="GG112" s="46">
        <v>163</v>
      </c>
      <c r="GH112" s="46">
        <v>731</v>
      </c>
      <c r="GI112" s="23">
        <f t="shared" si="169"/>
        <v>0.22298221614227087</v>
      </c>
      <c r="GJ112" s="22">
        <v>311</v>
      </c>
      <c r="GK112" s="22">
        <v>395</v>
      </c>
      <c r="GL112" s="22">
        <v>234</v>
      </c>
      <c r="GM112" s="23">
        <f t="shared" si="149"/>
        <v>0.33085106382978724</v>
      </c>
      <c r="GN112" s="23">
        <f t="shared" si="149"/>
        <v>0.42021276595744683</v>
      </c>
      <c r="GO112" s="23">
        <f t="shared" si="149"/>
        <v>0.24893617021276596</v>
      </c>
    </row>
    <row r="113" spans="1:197" x14ac:dyDescent="0.25">
      <c r="A113" t="s">
        <v>415</v>
      </c>
      <c r="B113" s="13" t="s">
        <v>416</v>
      </c>
      <c r="C113" s="61">
        <v>0.52925429700000004</v>
      </c>
      <c r="D113" s="61">
        <v>338.72412085000002</v>
      </c>
      <c r="E113" s="14" t="s">
        <v>1095</v>
      </c>
      <c r="G113" s="41">
        <v>1569</v>
      </c>
      <c r="H113" s="23">
        <f t="shared" si="70"/>
        <v>1.2404956606370725E-3</v>
      </c>
      <c r="I113" s="14"/>
      <c r="J113" s="14"/>
      <c r="K113" s="14"/>
      <c r="L113" s="27">
        <f t="shared" si="170"/>
        <v>2964.5484389898111</v>
      </c>
      <c r="M113" s="42">
        <v>1461</v>
      </c>
      <c r="N113" s="42"/>
      <c r="O113" s="27">
        <f t="shared" si="152"/>
        <v>1461</v>
      </c>
      <c r="P113" s="23" t="e">
        <f t="shared" si="153"/>
        <v>#DIV/0!</v>
      </c>
      <c r="Q113" s="42">
        <v>349</v>
      </c>
      <c r="R113" s="42">
        <v>276</v>
      </c>
      <c r="S113" s="42">
        <v>617</v>
      </c>
      <c r="T113" s="42">
        <v>73</v>
      </c>
      <c r="U113" s="42">
        <v>254</v>
      </c>
      <c r="V113" s="23">
        <f t="shared" si="134"/>
        <v>0.2224346717654557</v>
      </c>
      <c r="W113" s="23">
        <f t="shared" si="135"/>
        <v>0.17590822179732313</v>
      </c>
      <c r="X113" s="23">
        <f t="shared" si="136"/>
        <v>0.39324410452517528</v>
      </c>
      <c r="Y113" s="23">
        <f t="shared" si="136"/>
        <v>4.6526449968132572E-2</v>
      </c>
      <c r="Z113" s="23">
        <f t="shared" si="136"/>
        <v>0.16188655194391333</v>
      </c>
      <c r="AA113" s="19">
        <v>124</v>
      </c>
      <c r="AB113" s="19">
        <v>628</v>
      </c>
      <c r="AC113" s="19">
        <v>585</v>
      </c>
      <c r="AD113" s="19">
        <v>124</v>
      </c>
      <c r="AE113" s="23">
        <f t="shared" si="137"/>
        <v>8.4873374401095145E-2</v>
      </c>
      <c r="AF113" s="23">
        <f t="shared" si="137"/>
        <v>0.42984257357973993</v>
      </c>
      <c r="AG113" s="23">
        <f t="shared" si="137"/>
        <v>0.40041067761806981</v>
      </c>
      <c r="AH113" s="23">
        <f t="shared" si="137"/>
        <v>8.4873374401095145E-2</v>
      </c>
      <c r="AI113" s="55">
        <v>715</v>
      </c>
      <c r="AJ113" s="23">
        <f t="shared" si="71"/>
        <v>1.3050136250723234E-3</v>
      </c>
      <c r="AK113" s="43"/>
      <c r="AL113" s="24">
        <f t="shared" si="154"/>
        <v>715</v>
      </c>
      <c r="AM113" s="23" t="e">
        <f t="shared" si="155"/>
        <v>#DIV/0!</v>
      </c>
      <c r="AN113" s="19">
        <v>407</v>
      </c>
      <c r="AO113" s="19">
        <v>208</v>
      </c>
      <c r="AP113" s="19">
        <v>43</v>
      </c>
      <c r="AQ113" s="19">
        <v>57</v>
      </c>
      <c r="AR113" s="23">
        <f t="shared" si="138"/>
        <v>0.56923076923076921</v>
      </c>
      <c r="AS113" s="23">
        <f t="shared" si="138"/>
        <v>0.29090909090909089</v>
      </c>
      <c r="AT113" s="23">
        <f t="shared" si="138"/>
        <v>6.0139860139860141E-2</v>
      </c>
      <c r="AU113" s="23">
        <f t="shared" si="138"/>
        <v>7.9720279720279716E-2</v>
      </c>
      <c r="AV113" s="19">
        <v>1205</v>
      </c>
      <c r="AW113" s="32">
        <f t="shared" si="150"/>
        <v>1.6853146853146854</v>
      </c>
      <c r="AX113" s="19">
        <v>955</v>
      </c>
      <c r="AY113" s="19">
        <v>126</v>
      </c>
      <c r="AZ113" s="19">
        <v>62</v>
      </c>
      <c r="BA113" s="19">
        <v>278</v>
      </c>
      <c r="BB113" s="19">
        <v>0</v>
      </c>
      <c r="BC113" s="23">
        <f t="shared" si="139"/>
        <v>0.67206192821956368</v>
      </c>
      <c r="BD113" s="23">
        <f t="shared" si="139"/>
        <v>8.8669950738916259E-2</v>
      </c>
      <c r="BE113" s="23">
        <f t="shared" si="139"/>
        <v>4.3631245601688955E-2</v>
      </c>
      <c r="BF113" s="23">
        <f t="shared" si="139"/>
        <v>0.1956368754398311</v>
      </c>
      <c r="BG113" s="23">
        <f t="shared" si="139"/>
        <v>0</v>
      </c>
      <c r="BH113" s="19">
        <v>752</v>
      </c>
      <c r="BI113" s="19">
        <v>308</v>
      </c>
      <c r="BJ113" s="19">
        <v>81</v>
      </c>
      <c r="BK113" s="19">
        <v>320</v>
      </c>
      <c r="BL113" s="23">
        <f t="shared" si="88"/>
        <v>0.51471594798083509</v>
      </c>
      <c r="BM113" s="23">
        <f t="shared" si="89"/>
        <v>0.21081451060917181</v>
      </c>
      <c r="BN113" s="23">
        <f t="shared" si="156"/>
        <v>5.5441478439425054E-2</v>
      </c>
      <c r="BO113" s="23">
        <f t="shared" si="90"/>
        <v>0.21902806297056809</v>
      </c>
      <c r="BP113" s="11"/>
      <c r="BQ113" s="23">
        <f t="shared" si="72"/>
        <v>0</v>
      </c>
      <c r="BR113" s="11"/>
      <c r="BS113" s="11"/>
      <c r="BT113" s="11"/>
      <c r="BU113" s="11"/>
      <c r="BV113" s="11"/>
      <c r="BW113" s="11"/>
      <c r="BX113" s="23" t="e">
        <f t="shared" si="140"/>
        <v>#DIV/0!</v>
      </c>
      <c r="BY113" s="23" t="e">
        <f t="shared" si="141"/>
        <v>#DIV/0!</v>
      </c>
      <c r="BZ113" s="23" t="e">
        <f t="shared" si="171"/>
        <v>#DIV/0!</v>
      </c>
      <c r="CA113" s="23" t="e">
        <f t="shared" si="171"/>
        <v>#DIV/0!</v>
      </c>
      <c r="CB113" s="23" t="e">
        <f t="shared" si="171"/>
        <v>#DIV/0!</v>
      </c>
      <c r="CC113" s="23" t="e">
        <f t="shared" si="171"/>
        <v>#DIV/0!</v>
      </c>
      <c r="CD113" s="11"/>
      <c r="CE113" s="24">
        <f t="shared" si="157"/>
        <v>0</v>
      </c>
      <c r="CF113" s="23" t="e">
        <f t="shared" si="158"/>
        <v>#DIV/0!</v>
      </c>
      <c r="CL113" s="65" t="e">
        <f t="shared" si="159"/>
        <v>#DIV/0!</v>
      </c>
      <c r="CM113" s="44">
        <v>26274</v>
      </c>
      <c r="CN113" s="11">
        <v>334</v>
      </c>
      <c r="CO113" s="11">
        <v>296</v>
      </c>
      <c r="CP113" s="11">
        <v>259</v>
      </c>
      <c r="CQ113" s="11">
        <v>92</v>
      </c>
      <c r="CR113" s="11">
        <v>60</v>
      </c>
      <c r="CS113" s="23">
        <f t="shared" si="142"/>
        <v>0.32084534101825168</v>
      </c>
      <c r="CT113" s="23">
        <f t="shared" si="74"/>
        <v>0.28434197886647455</v>
      </c>
      <c r="CU113" s="23">
        <f t="shared" si="74"/>
        <v>0.24879923150816521</v>
      </c>
      <c r="CV113" s="23">
        <f t="shared" si="74"/>
        <v>8.8376560999039386E-2</v>
      </c>
      <c r="CW113" s="23">
        <f t="shared" si="74"/>
        <v>5.7636887608069162E-2</v>
      </c>
      <c r="CX113" s="23">
        <f t="shared" si="151"/>
        <v>0</v>
      </c>
      <c r="CY113" s="11">
        <v>0</v>
      </c>
      <c r="CZ113" s="23">
        <f t="shared" si="160"/>
        <v>0.35348837209302325</v>
      </c>
      <c r="DA113" s="11">
        <v>456</v>
      </c>
      <c r="DB113" s="11">
        <v>1290</v>
      </c>
      <c r="DC113" s="11">
        <v>155</v>
      </c>
      <c r="DD113" s="11">
        <v>138</v>
      </c>
      <c r="DE113" s="11">
        <v>205</v>
      </c>
      <c r="DF113" s="11">
        <v>0</v>
      </c>
      <c r="DG113" s="11">
        <v>174</v>
      </c>
      <c r="DH113" s="23">
        <f t="shared" si="143"/>
        <v>0.23065476190476192</v>
      </c>
      <c r="DI113" s="23">
        <f t="shared" si="143"/>
        <v>0.20535714285714285</v>
      </c>
      <c r="DJ113" s="23">
        <f t="shared" si="143"/>
        <v>0.30505952380952384</v>
      </c>
      <c r="DK113" s="23">
        <f t="shared" si="143"/>
        <v>0</v>
      </c>
      <c r="DL113" s="23">
        <f t="shared" si="143"/>
        <v>0.25892857142857145</v>
      </c>
      <c r="DM113" s="23">
        <f t="shared" si="161"/>
        <v>0.52177121771217716</v>
      </c>
      <c r="DN113" s="11">
        <v>707</v>
      </c>
      <c r="DO113" s="11">
        <v>1355</v>
      </c>
      <c r="DP113" s="11">
        <v>623</v>
      </c>
      <c r="DQ113" s="11">
        <v>159</v>
      </c>
      <c r="DR113" s="11">
        <v>267</v>
      </c>
      <c r="DS113" s="11">
        <v>156</v>
      </c>
      <c r="DT113" s="23">
        <f t="shared" si="144"/>
        <v>0.51701244813278013</v>
      </c>
      <c r="DU113" s="23">
        <f t="shared" si="144"/>
        <v>0.13195020746887967</v>
      </c>
      <c r="DV113" s="23">
        <f t="shared" si="144"/>
        <v>0.22157676348547717</v>
      </c>
      <c r="DW113" s="23">
        <f t="shared" si="144"/>
        <v>0.12946058091286308</v>
      </c>
      <c r="DX113" s="10">
        <v>860</v>
      </c>
      <c r="DY113" s="23">
        <f t="shared" si="162"/>
        <v>1.3920475238550004E-3</v>
      </c>
      <c r="DZ113" s="20">
        <v>150</v>
      </c>
      <c r="EA113" s="20">
        <v>565</v>
      </c>
      <c r="EB113" s="23">
        <f t="shared" si="145"/>
        <v>0.20979020979020979</v>
      </c>
      <c r="EC113" s="23">
        <f t="shared" si="145"/>
        <v>0.79020979020979021</v>
      </c>
      <c r="EE113" s="45">
        <v>731</v>
      </c>
      <c r="EF113" s="16">
        <v>1890</v>
      </c>
      <c r="EG113" s="16">
        <v>305</v>
      </c>
      <c r="EH113" s="16">
        <v>136</v>
      </c>
      <c r="EI113" s="16">
        <v>25</v>
      </c>
      <c r="EJ113" s="16">
        <v>376</v>
      </c>
      <c r="EK113" s="16">
        <v>18</v>
      </c>
      <c r="EL113" s="23">
        <f t="shared" si="146"/>
        <v>0.35465116279069769</v>
      </c>
      <c r="EM113" s="23">
        <f t="shared" si="146"/>
        <v>0.15813953488372093</v>
      </c>
      <c r="EN113" s="23">
        <f t="shared" si="146"/>
        <v>2.9069767441860465E-2</v>
      </c>
      <c r="EO113" s="23">
        <f t="shared" si="146"/>
        <v>0.43720930232558142</v>
      </c>
      <c r="EP113" s="23">
        <f t="shared" si="146"/>
        <v>2.0930232558139535E-2</v>
      </c>
      <c r="EQ113" s="21">
        <v>715</v>
      </c>
      <c r="ER113" s="21">
        <v>145</v>
      </c>
      <c r="ES113" s="23">
        <f t="shared" si="147"/>
        <v>0.83139534883720934</v>
      </c>
      <c r="ET113" s="23">
        <f t="shared" si="147"/>
        <v>0.16860465116279069</v>
      </c>
      <c r="EU113" s="21">
        <v>42</v>
      </c>
      <c r="EV113" s="21">
        <v>469</v>
      </c>
      <c r="EW113" s="21">
        <v>122</v>
      </c>
      <c r="EX113" s="21">
        <v>82</v>
      </c>
      <c r="EY113" s="23">
        <f t="shared" si="148"/>
        <v>5.8741258741258739E-2</v>
      </c>
      <c r="EZ113" s="23">
        <f t="shared" si="148"/>
        <v>0.65594405594405591</v>
      </c>
      <c r="FA113" s="23">
        <f t="shared" si="148"/>
        <v>0.17062937062937064</v>
      </c>
      <c r="FB113" s="23">
        <f t="shared" si="148"/>
        <v>0.11468531468531469</v>
      </c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48">
        <v>60.522130394857669</v>
      </c>
      <c r="FP113" s="48">
        <v>11.085402660314628</v>
      </c>
      <c r="FQ113" s="48">
        <v>12.138084775325757</v>
      </c>
      <c r="FR113" s="23">
        <v>0.18316279661656643</v>
      </c>
      <c r="FS113" s="49">
        <v>-8.6725553042026518E-2</v>
      </c>
      <c r="FT113" s="38">
        <v>-1.0526821150111285</v>
      </c>
      <c r="FU113" s="46">
        <v>400</v>
      </c>
      <c r="FV113" s="46">
        <v>13</v>
      </c>
      <c r="FW113" s="46">
        <v>60</v>
      </c>
      <c r="FX113" s="46">
        <v>172</v>
      </c>
      <c r="FY113" s="46">
        <v>18</v>
      </c>
      <c r="FZ113" s="46">
        <v>9</v>
      </c>
      <c r="GA113" s="23">
        <f t="shared" si="163"/>
        <v>0.59523809523809523</v>
      </c>
      <c r="GB113" s="23">
        <f t="shared" si="164"/>
        <v>1.9345238095238096E-2</v>
      </c>
      <c r="GC113" s="23">
        <f t="shared" si="165"/>
        <v>8.9285714285714288E-2</v>
      </c>
      <c r="GD113" s="23">
        <f t="shared" si="166"/>
        <v>0.25595238095238093</v>
      </c>
      <c r="GE113" s="23">
        <f t="shared" si="167"/>
        <v>2.6785714285714284E-2</v>
      </c>
      <c r="GF113" s="23">
        <f t="shared" si="168"/>
        <v>1.3392857142857142E-2</v>
      </c>
      <c r="GG113" s="46">
        <v>172</v>
      </c>
      <c r="GH113" s="46">
        <v>654</v>
      </c>
      <c r="GI113" s="23">
        <f t="shared" si="169"/>
        <v>0.26299694189602446</v>
      </c>
      <c r="GJ113" s="22">
        <v>235</v>
      </c>
      <c r="GK113" s="22">
        <v>341</v>
      </c>
      <c r="GL113" s="22">
        <v>139</v>
      </c>
      <c r="GM113" s="23">
        <f t="shared" si="149"/>
        <v>0.32867132867132864</v>
      </c>
      <c r="GN113" s="23">
        <f t="shared" si="149"/>
        <v>0.47692307692307695</v>
      </c>
      <c r="GO113" s="23">
        <f t="shared" si="149"/>
        <v>0.19440559440559441</v>
      </c>
    </row>
    <row r="114" spans="1:197" x14ac:dyDescent="0.25">
      <c r="A114" t="s">
        <v>417</v>
      </c>
      <c r="B114" s="13" t="s">
        <v>418</v>
      </c>
      <c r="C114" s="61">
        <v>0.21551445629999999</v>
      </c>
      <c r="D114" s="61">
        <v>137.929810215</v>
      </c>
      <c r="E114" s="14" t="s">
        <v>1095</v>
      </c>
      <c r="G114" s="41">
        <v>1094</v>
      </c>
      <c r="H114" s="23">
        <f t="shared" si="70"/>
        <v>8.6494726114528825E-4</v>
      </c>
      <c r="I114" s="14"/>
      <c r="J114" s="14"/>
      <c r="K114" s="14"/>
      <c r="L114" s="27">
        <f t="shared" si="170"/>
        <v>5076.2255988857305</v>
      </c>
      <c r="M114" s="42">
        <v>1336</v>
      </c>
      <c r="N114" s="42"/>
      <c r="O114" s="27">
        <f t="shared" si="152"/>
        <v>1336</v>
      </c>
      <c r="P114" s="23" t="e">
        <f t="shared" si="153"/>
        <v>#DIV/0!</v>
      </c>
      <c r="Q114" s="42">
        <v>242</v>
      </c>
      <c r="R114" s="42">
        <v>169</v>
      </c>
      <c r="S114" s="42">
        <v>491</v>
      </c>
      <c r="T114" s="42">
        <v>36</v>
      </c>
      <c r="U114" s="42">
        <v>156</v>
      </c>
      <c r="V114" s="23">
        <f t="shared" si="134"/>
        <v>0.22120658135283364</v>
      </c>
      <c r="W114" s="23">
        <f t="shared" si="135"/>
        <v>0.15447897623400367</v>
      </c>
      <c r="X114" s="23">
        <f t="shared" si="136"/>
        <v>0.44881170018281535</v>
      </c>
      <c r="Y114" s="23">
        <f t="shared" si="136"/>
        <v>3.2906764168190127E-2</v>
      </c>
      <c r="Z114" s="23">
        <f t="shared" si="136"/>
        <v>0.14259597806215721</v>
      </c>
      <c r="AA114" s="19">
        <v>385</v>
      </c>
      <c r="AB114" s="19">
        <v>278</v>
      </c>
      <c r="AC114" s="19">
        <v>471</v>
      </c>
      <c r="AD114" s="19">
        <v>202</v>
      </c>
      <c r="AE114" s="23">
        <f t="shared" si="137"/>
        <v>0.28817365269461076</v>
      </c>
      <c r="AF114" s="23">
        <f t="shared" si="137"/>
        <v>0.20808383233532934</v>
      </c>
      <c r="AG114" s="23">
        <f t="shared" si="137"/>
        <v>0.35254491017964074</v>
      </c>
      <c r="AH114" s="23">
        <f t="shared" si="137"/>
        <v>0.15119760479041916</v>
      </c>
      <c r="AI114" s="55">
        <v>516</v>
      </c>
      <c r="AJ114" s="23">
        <f t="shared" si="71"/>
        <v>9.4180004270953677E-4</v>
      </c>
      <c r="AK114" s="43"/>
      <c r="AL114" s="24">
        <f t="shared" si="154"/>
        <v>516</v>
      </c>
      <c r="AM114" s="23" t="e">
        <f t="shared" si="155"/>
        <v>#DIV/0!</v>
      </c>
      <c r="AN114" s="19">
        <v>167</v>
      </c>
      <c r="AO114" s="19">
        <v>122</v>
      </c>
      <c r="AP114" s="19">
        <v>44</v>
      </c>
      <c r="AQ114" s="19">
        <v>183</v>
      </c>
      <c r="AR114" s="23">
        <f t="shared" si="138"/>
        <v>0.3236434108527132</v>
      </c>
      <c r="AS114" s="23">
        <f t="shared" si="138"/>
        <v>0.23643410852713179</v>
      </c>
      <c r="AT114" s="23">
        <f t="shared" si="138"/>
        <v>8.5271317829457363E-2</v>
      </c>
      <c r="AU114" s="23">
        <f t="shared" si="138"/>
        <v>0.35465116279069769</v>
      </c>
      <c r="AV114" s="19">
        <v>1336</v>
      </c>
      <c r="AW114" s="32">
        <f t="shared" si="150"/>
        <v>2.5891472868217056</v>
      </c>
      <c r="AX114" s="19">
        <v>585</v>
      </c>
      <c r="AY114" s="19">
        <v>145</v>
      </c>
      <c r="AZ114" s="19">
        <v>0</v>
      </c>
      <c r="BA114" s="19">
        <v>532</v>
      </c>
      <c r="BB114" s="19">
        <v>0</v>
      </c>
      <c r="BC114" s="23">
        <f t="shared" si="139"/>
        <v>0.46354992076069729</v>
      </c>
      <c r="BD114" s="23">
        <f t="shared" si="139"/>
        <v>0.11489698890649762</v>
      </c>
      <c r="BE114" s="23">
        <f t="shared" si="139"/>
        <v>0</v>
      </c>
      <c r="BF114" s="23">
        <f t="shared" si="139"/>
        <v>0.42155309033280508</v>
      </c>
      <c r="BG114" s="23">
        <f t="shared" si="139"/>
        <v>0</v>
      </c>
      <c r="BH114" s="19">
        <v>656</v>
      </c>
      <c r="BI114" s="19">
        <v>99</v>
      </c>
      <c r="BJ114" s="19">
        <v>159</v>
      </c>
      <c r="BK114" s="19">
        <v>422</v>
      </c>
      <c r="BL114" s="23">
        <f t="shared" si="88"/>
        <v>0.49101796407185627</v>
      </c>
      <c r="BM114" s="23">
        <f t="shared" si="89"/>
        <v>7.410179640718563E-2</v>
      </c>
      <c r="BN114" s="23">
        <f t="shared" si="156"/>
        <v>0.11901197604790419</v>
      </c>
      <c r="BO114" s="23">
        <f t="shared" si="90"/>
        <v>0.31586826347305391</v>
      </c>
      <c r="BP114" s="11"/>
      <c r="BQ114" s="23">
        <f t="shared" si="72"/>
        <v>0</v>
      </c>
      <c r="BR114" s="11"/>
      <c r="BS114" s="11"/>
      <c r="BT114" s="11"/>
      <c r="BU114" s="11"/>
      <c r="BV114" s="11"/>
      <c r="BW114" s="11"/>
      <c r="BX114" s="23" t="e">
        <f t="shared" si="140"/>
        <v>#DIV/0!</v>
      </c>
      <c r="BY114" s="23" t="e">
        <f t="shared" si="141"/>
        <v>#DIV/0!</v>
      </c>
      <c r="BZ114" s="23" t="e">
        <f t="shared" si="171"/>
        <v>#DIV/0!</v>
      </c>
      <c r="CA114" s="23" t="e">
        <f t="shared" si="171"/>
        <v>#DIV/0!</v>
      </c>
      <c r="CB114" s="23" t="e">
        <f t="shared" si="171"/>
        <v>#DIV/0!</v>
      </c>
      <c r="CC114" s="23" t="e">
        <f t="shared" si="171"/>
        <v>#DIV/0!</v>
      </c>
      <c r="CD114" s="11"/>
      <c r="CE114" s="24">
        <f t="shared" si="157"/>
        <v>0</v>
      </c>
      <c r="CF114" s="23" t="e">
        <f t="shared" si="158"/>
        <v>#DIV/0!</v>
      </c>
      <c r="CL114" s="65" t="e">
        <f t="shared" si="159"/>
        <v>#DIV/0!</v>
      </c>
      <c r="CM114" s="44">
        <v>20950</v>
      </c>
      <c r="CN114" s="11">
        <v>258</v>
      </c>
      <c r="CO114" s="11">
        <v>159</v>
      </c>
      <c r="CP114" s="11">
        <v>364</v>
      </c>
      <c r="CQ114" s="11">
        <v>53</v>
      </c>
      <c r="CR114" s="11">
        <v>26</v>
      </c>
      <c r="CS114" s="23">
        <f t="shared" si="142"/>
        <v>0.3</v>
      </c>
      <c r="CT114" s="23">
        <f t="shared" si="74"/>
        <v>0.18488372093023256</v>
      </c>
      <c r="CU114" s="23">
        <f t="shared" si="74"/>
        <v>0.42325581395348838</v>
      </c>
      <c r="CV114" s="23">
        <f t="shared" si="74"/>
        <v>6.1627906976744189E-2</v>
      </c>
      <c r="CW114" s="23">
        <f t="shared" si="74"/>
        <v>3.0232558139534883E-2</v>
      </c>
      <c r="CX114" s="23">
        <f t="shared" si="151"/>
        <v>7.3643410852713184E-2</v>
      </c>
      <c r="CY114" s="11">
        <v>38</v>
      </c>
      <c r="CZ114" s="23">
        <f t="shared" si="160"/>
        <v>0.5</v>
      </c>
      <c r="DA114" s="11">
        <v>668</v>
      </c>
      <c r="DB114" s="11">
        <v>1336</v>
      </c>
      <c r="DC114" s="11">
        <v>31</v>
      </c>
      <c r="DD114" s="11">
        <v>154</v>
      </c>
      <c r="DE114" s="11">
        <v>117</v>
      </c>
      <c r="DF114" s="11">
        <v>21</v>
      </c>
      <c r="DG114" s="11">
        <v>96</v>
      </c>
      <c r="DH114" s="23">
        <f t="shared" si="143"/>
        <v>7.3985680190930783E-2</v>
      </c>
      <c r="DI114" s="23">
        <f t="shared" si="143"/>
        <v>0.36754176610978523</v>
      </c>
      <c r="DJ114" s="23">
        <f t="shared" si="143"/>
        <v>0.27923627684964203</v>
      </c>
      <c r="DK114" s="23">
        <f t="shared" si="143"/>
        <v>5.0119331742243436E-2</v>
      </c>
      <c r="DL114" s="23">
        <f t="shared" si="143"/>
        <v>0.22911694510739858</v>
      </c>
      <c r="DM114" s="23">
        <f t="shared" si="161"/>
        <v>0.44399596367305749</v>
      </c>
      <c r="DN114" s="11">
        <v>440</v>
      </c>
      <c r="DO114" s="11">
        <v>991</v>
      </c>
      <c r="DP114" s="11">
        <v>825</v>
      </c>
      <c r="DQ114" s="11">
        <v>224</v>
      </c>
      <c r="DR114" s="11">
        <v>162</v>
      </c>
      <c r="DS114" s="11">
        <v>125</v>
      </c>
      <c r="DT114" s="23">
        <f t="shared" si="144"/>
        <v>0.61751497005988021</v>
      </c>
      <c r="DU114" s="23">
        <f t="shared" si="144"/>
        <v>0.16766467065868262</v>
      </c>
      <c r="DV114" s="23">
        <f t="shared" si="144"/>
        <v>0.12125748502994012</v>
      </c>
      <c r="DW114" s="23">
        <f t="shared" si="144"/>
        <v>9.3562874251497008E-2</v>
      </c>
      <c r="DX114" s="10">
        <v>612</v>
      </c>
      <c r="DY114" s="23">
        <f t="shared" si="162"/>
        <v>9.906198658130934E-4</v>
      </c>
      <c r="DZ114" s="20">
        <v>173</v>
      </c>
      <c r="EA114" s="20">
        <v>343</v>
      </c>
      <c r="EB114" s="23">
        <f t="shared" si="145"/>
        <v>0.33527131782945735</v>
      </c>
      <c r="EC114" s="23">
        <f t="shared" si="145"/>
        <v>0.6647286821705426</v>
      </c>
      <c r="EE114" s="45">
        <v>612</v>
      </c>
      <c r="EF114" s="16">
        <v>1896</v>
      </c>
      <c r="EG114" s="16">
        <v>297</v>
      </c>
      <c r="EH114" s="16">
        <v>252</v>
      </c>
      <c r="EI114" s="16">
        <v>19</v>
      </c>
      <c r="EJ114" s="16">
        <v>22</v>
      </c>
      <c r="EK114" s="16">
        <v>22</v>
      </c>
      <c r="EL114" s="23">
        <f t="shared" si="146"/>
        <v>0.48529411764705882</v>
      </c>
      <c r="EM114" s="23">
        <f t="shared" si="146"/>
        <v>0.41176470588235292</v>
      </c>
      <c r="EN114" s="23">
        <f t="shared" si="146"/>
        <v>3.1045751633986929E-2</v>
      </c>
      <c r="EO114" s="23">
        <f t="shared" si="146"/>
        <v>3.5947712418300651E-2</v>
      </c>
      <c r="EP114" s="23">
        <f t="shared" si="146"/>
        <v>3.5947712418300651E-2</v>
      </c>
      <c r="EQ114" s="21">
        <v>516</v>
      </c>
      <c r="ER114" s="21">
        <v>96</v>
      </c>
      <c r="ES114" s="23">
        <f t="shared" si="147"/>
        <v>0.84313725490196079</v>
      </c>
      <c r="ET114" s="23">
        <f t="shared" si="147"/>
        <v>0.15686274509803921</v>
      </c>
      <c r="EU114" s="21">
        <v>20</v>
      </c>
      <c r="EV114" s="21">
        <v>260</v>
      </c>
      <c r="EW114" s="21">
        <v>130</v>
      </c>
      <c r="EX114" s="21">
        <v>106</v>
      </c>
      <c r="EY114" s="23">
        <f t="shared" si="148"/>
        <v>3.875968992248062E-2</v>
      </c>
      <c r="EZ114" s="23">
        <f t="shared" si="148"/>
        <v>0.50387596899224807</v>
      </c>
      <c r="FA114" s="23">
        <f t="shared" si="148"/>
        <v>0.25193798449612403</v>
      </c>
      <c r="FB114" s="23">
        <f t="shared" si="148"/>
        <v>0.20542635658914729</v>
      </c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48">
        <v>320.12116620752982</v>
      </c>
      <c r="FP114" s="48">
        <v>45.551695989887278</v>
      </c>
      <c r="FQ114" s="48">
        <v>47.339842883651421</v>
      </c>
      <c r="FR114" s="23">
        <v>0.14229517069907457</v>
      </c>
      <c r="FS114" s="49">
        <v>-3.7772556579009485E-2</v>
      </c>
      <c r="FT114" s="38">
        <v>-1.7881468937641429</v>
      </c>
      <c r="FU114" s="46">
        <v>261</v>
      </c>
      <c r="FV114" s="46">
        <v>52</v>
      </c>
      <c r="FW114" s="46">
        <v>25</v>
      </c>
      <c r="FX114" s="46">
        <v>53</v>
      </c>
      <c r="FY114" s="46">
        <v>13</v>
      </c>
      <c r="FZ114" s="46">
        <v>15</v>
      </c>
      <c r="GA114" s="23">
        <f t="shared" si="163"/>
        <v>0.62291169451073991</v>
      </c>
      <c r="GB114" s="23">
        <f t="shared" si="164"/>
        <v>0.12410501193317422</v>
      </c>
      <c r="GC114" s="23">
        <f t="shared" si="165"/>
        <v>5.9665871121718374E-2</v>
      </c>
      <c r="GD114" s="23">
        <f t="shared" si="166"/>
        <v>0.12649164677804295</v>
      </c>
      <c r="GE114" s="23">
        <f t="shared" si="167"/>
        <v>3.1026252983293555E-2</v>
      </c>
      <c r="GF114" s="23">
        <f t="shared" si="168"/>
        <v>3.5799522673031027E-2</v>
      </c>
      <c r="GG114" s="46">
        <v>128</v>
      </c>
      <c r="GH114" s="46">
        <v>406</v>
      </c>
      <c r="GI114" s="23">
        <f t="shared" si="169"/>
        <v>0.31527093596059114</v>
      </c>
      <c r="GJ114" s="22">
        <v>110</v>
      </c>
      <c r="GK114" s="22">
        <v>284</v>
      </c>
      <c r="GL114" s="22">
        <v>122</v>
      </c>
      <c r="GM114" s="23">
        <f t="shared" si="149"/>
        <v>0.2131782945736434</v>
      </c>
      <c r="GN114" s="23">
        <f t="shared" si="149"/>
        <v>0.55038759689922478</v>
      </c>
      <c r="GO114" s="23">
        <f t="shared" si="149"/>
        <v>0.23643410852713179</v>
      </c>
    </row>
    <row r="115" spans="1:197" x14ac:dyDescent="0.25">
      <c r="A115" t="s">
        <v>419</v>
      </c>
      <c r="B115" s="13" t="s">
        <v>420</v>
      </c>
      <c r="C115" s="61">
        <v>0.56230098210000001</v>
      </c>
      <c r="D115" s="61">
        <v>359.87408490500002</v>
      </c>
      <c r="E115" s="14" t="s">
        <v>1095</v>
      </c>
      <c r="G115" s="41">
        <v>4549</v>
      </c>
      <c r="H115" s="23">
        <f t="shared" si="70"/>
        <v>3.596567724817108E-3</v>
      </c>
      <c r="I115" s="14"/>
      <c r="J115" s="14"/>
      <c r="K115" s="14"/>
      <c r="L115" s="27">
        <f t="shared" si="170"/>
        <v>8089.9734213713373</v>
      </c>
      <c r="M115" s="42">
        <v>4749</v>
      </c>
      <c r="N115" s="42"/>
      <c r="O115" s="27">
        <f t="shared" si="152"/>
        <v>4749</v>
      </c>
      <c r="P115" s="23" t="e">
        <f t="shared" si="153"/>
        <v>#DIV/0!</v>
      </c>
      <c r="Q115" s="42">
        <v>283</v>
      </c>
      <c r="R115" s="42">
        <v>3784</v>
      </c>
      <c r="S115" s="42">
        <v>62</v>
      </c>
      <c r="T115" s="42">
        <v>154</v>
      </c>
      <c r="U115" s="42">
        <v>266</v>
      </c>
      <c r="V115" s="23">
        <f t="shared" si="134"/>
        <v>6.2211475049461423E-2</v>
      </c>
      <c r="W115" s="23">
        <f t="shared" si="135"/>
        <v>0.83183117168608489</v>
      </c>
      <c r="X115" s="23">
        <f t="shared" si="136"/>
        <v>1.3629369092108155E-2</v>
      </c>
      <c r="Y115" s="23">
        <f t="shared" si="136"/>
        <v>3.3853594196526712E-2</v>
      </c>
      <c r="Z115" s="23">
        <f t="shared" si="136"/>
        <v>5.8474389975818858E-2</v>
      </c>
      <c r="AA115" s="19">
        <v>2057</v>
      </c>
      <c r="AB115" s="19">
        <v>1201</v>
      </c>
      <c r="AC115" s="19">
        <v>1326</v>
      </c>
      <c r="AD115" s="19">
        <v>165</v>
      </c>
      <c r="AE115" s="23">
        <f t="shared" si="137"/>
        <v>0.43314381975152666</v>
      </c>
      <c r="AF115" s="23">
        <f t="shared" si="137"/>
        <v>0.25289534638871342</v>
      </c>
      <c r="AG115" s="23">
        <f t="shared" si="137"/>
        <v>0.27921667719519899</v>
      </c>
      <c r="AH115" s="23">
        <f t="shared" si="137"/>
        <v>3.474415666456096E-2</v>
      </c>
      <c r="AI115" s="55">
        <v>1760</v>
      </c>
      <c r="AJ115" s="23">
        <f t="shared" si="71"/>
        <v>3.2123412309472575E-3</v>
      </c>
      <c r="AK115" s="43"/>
      <c r="AL115" s="24">
        <f t="shared" si="154"/>
        <v>1760</v>
      </c>
      <c r="AM115" s="23" t="e">
        <f t="shared" si="155"/>
        <v>#DIV/0!</v>
      </c>
      <c r="AN115" s="19">
        <v>763</v>
      </c>
      <c r="AO115" s="19">
        <v>248</v>
      </c>
      <c r="AP115" s="19">
        <v>327</v>
      </c>
      <c r="AQ115" s="19">
        <v>422</v>
      </c>
      <c r="AR115" s="23">
        <f t="shared" si="138"/>
        <v>0.43352272727272728</v>
      </c>
      <c r="AS115" s="23">
        <f t="shared" si="138"/>
        <v>0.1409090909090909</v>
      </c>
      <c r="AT115" s="23">
        <f t="shared" si="138"/>
        <v>0.18579545454545454</v>
      </c>
      <c r="AU115" s="23">
        <f t="shared" si="138"/>
        <v>0.23977272727272728</v>
      </c>
      <c r="AV115" s="19">
        <v>4429</v>
      </c>
      <c r="AW115" s="32">
        <f t="shared" si="150"/>
        <v>2.5164772727272728</v>
      </c>
      <c r="AX115" s="19">
        <v>3722</v>
      </c>
      <c r="AY115" s="19">
        <v>66</v>
      </c>
      <c r="AZ115" s="19">
        <v>0</v>
      </c>
      <c r="BA115" s="19">
        <v>0</v>
      </c>
      <c r="BB115" s="19">
        <v>190</v>
      </c>
      <c r="BC115" s="23">
        <f t="shared" si="139"/>
        <v>0.93564605329311212</v>
      </c>
      <c r="BD115" s="23">
        <f t="shared" si="139"/>
        <v>1.6591251885369532E-2</v>
      </c>
      <c r="BE115" s="23">
        <f t="shared" si="139"/>
        <v>0</v>
      </c>
      <c r="BF115" s="23">
        <f t="shared" si="139"/>
        <v>0</v>
      </c>
      <c r="BG115" s="23">
        <f t="shared" si="139"/>
        <v>4.7762694821518348E-2</v>
      </c>
      <c r="BH115" s="19">
        <v>3943</v>
      </c>
      <c r="BI115" s="19">
        <v>572</v>
      </c>
      <c r="BJ115" s="19">
        <v>21</v>
      </c>
      <c r="BK115" s="19">
        <v>213</v>
      </c>
      <c r="BL115" s="23">
        <f t="shared" si="88"/>
        <v>0.83028005895978096</v>
      </c>
      <c r="BM115" s="23">
        <f t="shared" si="89"/>
        <v>0.12044640977047799</v>
      </c>
      <c r="BN115" s="23">
        <f t="shared" si="156"/>
        <v>4.421983575489577E-3</v>
      </c>
      <c r="BO115" s="23">
        <f t="shared" si="90"/>
        <v>4.4851547694251419E-2</v>
      </c>
      <c r="BP115" s="11"/>
      <c r="BQ115" s="23">
        <f t="shared" si="72"/>
        <v>0</v>
      </c>
      <c r="BR115" s="11"/>
      <c r="BS115" s="11"/>
      <c r="BT115" s="11"/>
      <c r="BU115" s="11"/>
      <c r="BV115" s="11"/>
      <c r="BW115" s="11"/>
      <c r="BX115" s="23" t="e">
        <f t="shared" si="140"/>
        <v>#DIV/0!</v>
      </c>
      <c r="BY115" s="23" t="e">
        <f t="shared" si="141"/>
        <v>#DIV/0!</v>
      </c>
      <c r="BZ115" s="23" t="e">
        <f t="shared" si="171"/>
        <v>#DIV/0!</v>
      </c>
      <c r="CA115" s="23" t="e">
        <f t="shared" si="171"/>
        <v>#DIV/0!</v>
      </c>
      <c r="CB115" s="23" t="e">
        <f t="shared" si="171"/>
        <v>#DIV/0!</v>
      </c>
      <c r="CC115" s="23" t="e">
        <f t="shared" si="171"/>
        <v>#DIV/0!</v>
      </c>
      <c r="CD115" s="11"/>
      <c r="CE115" s="24">
        <f t="shared" si="157"/>
        <v>0</v>
      </c>
      <c r="CF115" s="23" t="e">
        <f t="shared" si="158"/>
        <v>#DIV/0!</v>
      </c>
      <c r="CL115" s="65" t="e">
        <f t="shared" si="159"/>
        <v>#DIV/0!</v>
      </c>
      <c r="CM115" s="44">
        <v>16568</v>
      </c>
      <c r="CN115" s="11">
        <v>501</v>
      </c>
      <c r="CO115" s="11">
        <v>832</v>
      </c>
      <c r="CP115" s="11">
        <v>621</v>
      </c>
      <c r="CQ115" s="11">
        <v>157</v>
      </c>
      <c r="CR115" s="11">
        <v>214</v>
      </c>
      <c r="CS115" s="23">
        <f t="shared" si="142"/>
        <v>0.21548387096774194</v>
      </c>
      <c r="CT115" s="23">
        <f t="shared" si="74"/>
        <v>0.3578494623655914</v>
      </c>
      <c r="CU115" s="23">
        <f t="shared" si="74"/>
        <v>0.26709677419354838</v>
      </c>
      <c r="CV115" s="23">
        <f t="shared" si="74"/>
        <v>6.7526881720430101E-2</v>
      </c>
      <c r="CW115" s="23">
        <f t="shared" si="74"/>
        <v>9.204301075268817E-2</v>
      </c>
      <c r="CX115" s="23">
        <f t="shared" si="151"/>
        <v>4.261363636363636E-2</v>
      </c>
      <c r="CY115" s="11">
        <v>75</v>
      </c>
      <c r="CZ115" s="23">
        <f t="shared" si="160"/>
        <v>0.63715656345399041</v>
      </c>
      <c r="DA115" s="11">
        <v>2922</v>
      </c>
      <c r="DB115" s="11">
        <v>4586</v>
      </c>
      <c r="DC115" s="11">
        <v>229</v>
      </c>
      <c r="DD115" s="11">
        <v>391</v>
      </c>
      <c r="DE115" s="11">
        <v>449</v>
      </c>
      <c r="DF115" s="11">
        <v>57</v>
      </c>
      <c r="DG115" s="11">
        <v>185</v>
      </c>
      <c r="DH115" s="23">
        <f t="shared" si="143"/>
        <v>0.17467581998474446</v>
      </c>
      <c r="DI115" s="23">
        <f t="shared" si="143"/>
        <v>0.2982456140350877</v>
      </c>
      <c r="DJ115" s="23">
        <f t="shared" si="143"/>
        <v>0.34248665141113654</v>
      </c>
      <c r="DK115" s="23">
        <f t="shared" si="143"/>
        <v>4.3478260869565216E-2</v>
      </c>
      <c r="DL115" s="23">
        <f t="shared" si="143"/>
        <v>0.14111365369946605</v>
      </c>
      <c r="DM115" s="23">
        <f t="shared" si="161"/>
        <v>0.61914600550964183</v>
      </c>
      <c r="DN115" s="11">
        <v>1798</v>
      </c>
      <c r="DO115" s="11">
        <v>2904</v>
      </c>
      <c r="DP115" s="11">
        <v>1843</v>
      </c>
      <c r="DQ115" s="11">
        <v>743</v>
      </c>
      <c r="DR115" s="11">
        <v>1203</v>
      </c>
      <c r="DS115" s="11">
        <v>640</v>
      </c>
      <c r="DT115" s="23">
        <f t="shared" si="144"/>
        <v>0.41612102054639871</v>
      </c>
      <c r="DU115" s="23">
        <f t="shared" si="144"/>
        <v>0.16775795890720252</v>
      </c>
      <c r="DV115" s="23">
        <f t="shared" si="144"/>
        <v>0.27161887559268461</v>
      </c>
      <c r="DW115" s="23">
        <f t="shared" si="144"/>
        <v>0.14450214495371416</v>
      </c>
      <c r="DX115" s="10">
        <v>2016</v>
      </c>
      <c r="DY115" s="23">
        <f t="shared" si="162"/>
        <v>3.2632183815019546E-3</v>
      </c>
      <c r="DZ115" s="20">
        <v>270</v>
      </c>
      <c r="EA115" s="20">
        <v>1490</v>
      </c>
      <c r="EB115" s="23">
        <f t="shared" si="145"/>
        <v>0.15340909090909091</v>
      </c>
      <c r="EC115" s="23">
        <f t="shared" si="145"/>
        <v>0.84659090909090906</v>
      </c>
      <c r="EE115" s="45">
        <v>582</v>
      </c>
      <c r="EF115" s="16">
        <v>2004</v>
      </c>
      <c r="EG115" s="16">
        <v>546</v>
      </c>
      <c r="EH115" s="16">
        <v>101</v>
      </c>
      <c r="EI115" s="16">
        <v>763</v>
      </c>
      <c r="EJ115" s="16">
        <v>606</v>
      </c>
      <c r="EK115" s="16">
        <v>0</v>
      </c>
      <c r="EL115" s="23">
        <f t="shared" si="146"/>
        <v>0.27083333333333331</v>
      </c>
      <c r="EM115" s="23">
        <f t="shared" si="146"/>
        <v>5.0099206349206352E-2</v>
      </c>
      <c r="EN115" s="23">
        <f t="shared" si="146"/>
        <v>0.37847222222222221</v>
      </c>
      <c r="EO115" s="23">
        <f t="shared" si="146"/>
        <v>0.30059523809523808</v>
      </c>
      <c r="EP115" s="23">
        <f t="shared" si="146"/>
        <v>0</v>
      </c>
      <c r="EQ115" s="21">
        <v>1760</v>
      </c>
      <c r="ER115" s="21">
        <v>256</v>
      </c>
      <c r="ES115" s="23">
        <f t="shared" si="147"/>
        <v>0.87301587301587302</v>
      </c>
      <c r="ET115" s="23">
        <f t="shared" si="147"/>
        <v>0.12698412698412698</v>
      </c>
      <c r="EU115" s="21">
        <v>142</v>
      </c>
      <c r="EV115" s="21">
        <v>1182</v>
      </c>
      <c r="EW115" s="21">
        <v>289</v>
      </c>
      <c r="EX115" s="21">
        <v>147</v>
      </c>
      <c r="EY115" s="23">
        <f t="shared" si="148"/>
        <v>8.0681818181818188E-2</v>
      </c>
      <c r="EZ115" s="23">
        <f t="shared" si="148"/>
        <v>0.67159090909090913</v>
      </c>
      <c r="FA115" s="23">
        <f t="shared" si="148"/>
        <v>0.16420454545454546</v>
      </c>
      <c r="FB115" s="23">
        <f t="shared" si="148"/>
        <v>8.3522727272727276E-2</v>
      </c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48">
        <v>386.51193755739212</v>
      </c>
      <c r="FP115" s="48">
        <v>45.999325432341344</v>
      </c>
      <c r="FQ115" s="48">
        <v>53.035255431270961</v>
      </c>
      <c r="FR115" s="23">
        <v>0.1190113964475186</v>
      </c>
      <c r="FS115" s="49">
        <v>-0.13266514777226945</v>
      </c>
      <c r="FT115" s="38">
        <v>-7.0359299989296176</v>
      </c>
      <c r="FU115" s="46">
        <v>664</v>
      </c>
      <c r="FV115" s="46">
        <v>72</v>
      </c>
      <c r="FW115" s="46">
        <v>336</v>
      </c>
      <c r="FX115" s="46">
        <v>147</v>
      </c>
      <c r="FY115" s="46">
        <v>69</v>
      </c>
      <c r="FZ115" s="46">
        <v>0</v>
      </c>
      <c r="GA115" s="23">
        <f t="shared" si="163"/>
        <v>0.51552795031055898</v>
      </c>
      <c r="GB115" s="23">
        <f t="shared" si="164"/>
        <v>5.5900621118012424E-2</v>
      </c>
      <c r="GC115" s="23">
        <f t="shared" si="165"/>
        <v>0.2608695652173913</v>
      </c>
      <c r="GD115" s="23">
        <f t="shared" si="166"/>
        <v>0.11413043478260869</v>
      </c>
      <c r="GE115" s="23">
        <f t="shared" si="167"/>
        <v>5.3571428571428568E-2</v>
      </c>
      <c r="GF115" s="23">
        <f t="shared" si="168"/>
        <v>0</v>
      </c>
      <c r="GG115" s="46">
        <v>432</v>
      </c>
      <c r="GH115" s="46">
        <v>1219</v>
      </c>
      <c r="GI115" s="23">
        <f t="shared" si="169"/>
        <v>0.35438884331419196</v>
      </c>
      <c r="GJ115" s="22">
        <v>738</v>
      </c>
      <c r="GK115" s="22">
        <v>726</v>
      </c>
      <c r="GL115" s="22">
        <v>296</v>
      </c>
      <c r="GM115" s="23">
        <f t="shared" si="149"/>
        <v>0.41931818181818181</v>
      </c>
      <c r="GN115" s="23">
        <f t="shared" si="149"/>
        <v>0.41249999999999998</v>
      </c>
      <c r="GO115" s="23">
        <f t="shared" si="149"/>
        <v>0.16818181818181818</v>
      </c>
    </row>
    <row r="116" spans="1:197" x14ac:dyDescent="0.25">
      <c r="A116" t="s">
        <v>421</v>
      </c>
      <c r="B116" s="13" t="s">
        <v>422</v>
      </c>
      <c r="C116" s="61">
        <v>0.2945433348</v>
      </c>
      <c r="D116" s="61">
        <v>188.50849714</v>
      </c>
      <c r="E116" s="14" t="s">
        <v>1095</v>
      </c>
      <c r="G116" s="41">
        <v>1089</v>
      </c>
      <c r="H116" s="23">
        <f t="shared" si="70"/>
        <v>8.6099412009800632E-4</v>
      </c>
      <c r="I116" s="14"/>
      <c r="J116" s="14"/>
      <c r="K116" s="14"/>
      <c r="L116" s="27">
        <f t="shared" si="170"/>
        <v>3697.2488300896362</v>
      </c>
      <c r="M116" s="42">
        <v>1487</v>
      </c>
      <c r="N116" s="42"/>
      <c r="O116" s="27">
        <f t="shared" si="152"/>
        <v>1487</v>
      </c>
      <c r="P116" s="23" t="e">
        <f t="shared" si="153"/>
        <v>#DIV/0!</v>
      </c>
      <c r="Q116" s="42">
        <v>74</v>
      </c>
      <c r="R116" s="42">
        <v>858</v>
      </c>
      <c r="S116" s="42">
        <v>7</v>
      </c>
      <c r="T116" s="42">
        <v>32</v>
      </c>
      <c r="U116" s="42">
        <v>118</v>
      </c>
      <c r="V116" s="23">
        <f t="shared" si="134"/>
        <v>6.7952249770431586E-2</v>
      </c>
      <c r="W116" s="23">
        <f t="shared" si="135"/>
        <v>0.78787878787878785</v>
      </c>
      <c r="X116" s="23">
        <f t="shared" si="136"/>
        <v>6.4279155188246093E-3</v>
      </c>
      <c r="Y116" s="23">
        <f t="shared" si="136"/>
        <v>2.938475665748393E-2</v>
      </c>
      <c r="Z116" s="23">
        <f t="shared" si="136"/>
        <v>0.10835629017447199</v>
      </c>
      <c r="AA116" s="19">
        <v>86</v>
      </c>
      <c r="AB116" s="19">
        <v>369</v>
      </c>
      <c r="AC116" s="19">
        <v>815</v>
      </c>
      <c r="AD116" s="19">
        <v>217</v>
      </c>
      <c r="AE116" s="23">
        <f t="shared" si="137"/>
        <v>5.7834566240753192E-2</v>
      </c>
      <c r="AF116" s="23">
        <f t="shared" si="137"/>
        <v>0.24815063887020847</v>
      </c>
      <c r="AG116" s="23">
        <f t="shared" si="137"/>
        <v>0.54808338937457968</v>
      </c>
      <c r="AH116" s="23">
        <f t="shared" si="137"/>
        <v>0.14593140551445863</v>
      </c>
      <c r="AI116" s="55">
        <v>1006</v>
      </c>
      <c r="AJ116" s="23">
        <f t="shared" si="71"/>
        <v>1.8361450445073528E-3</v>
      </c>
      <c r="AK116" s="43"/>
      <c r="AL116" s="24">
        <f t="shared" si="154"/>
        <v>1006</v>
      </c>
      <c r="AM116" s="23" t="e">
        <f t="shared" si="155"/>
        <v>#DIV/0!</v>
      </c>
      <c r="AN116" s="19">
        <v>780</v>
      </c>
      <c r="AO116" s="19">
        <v>134</v>
      </c>
      <c r="AP116" s="19">
        <v>37</v>
      </c>
      <c r="AQ116" s="19">
        <v>55</v>
      </c>
      <c r="AR116" s="23">
        <f t="shared" si="138"/>
        <v>0.77534791252485091</v>
      </c>
      <c r="AS116" s="23">
        <f t="shared" si="138"/>
        <v>0.13320079522862824</v>
      </c>
      <c r="AT116" s="23">
        <f t="shared" si="138"/>
        <v>3.6779324055666002E-2</v>
      </c>
      <c r="AU116" s="23">
        <f t="shared" si="138"/>
        <v>5.4671968190854868E-2</v>
      </c>
      <c r="AV116" s="19">
        <v>1436</v>
      </c>
      <c r="AW116" s="32">
        <f t="shared" si="150"/>
        <v>1.4274353876739563</v>
      </c>
      <c r="AX116" s="19">
        <v>1236</v>
      </c>
      <c r="AY116" s="19">
        <v>79</v>
      </c>
      <c r="AZ116" s="19">
        <v>0</v>
      </c>
      <c r="BA116" s="19">
        <v>153</v>
      </c>
      <c r="BB116" s="19">
        <v>0</v>
      </c>
      <c r="BC116" s="23">
        <f t="shared" si="139"/>
        <v>0.84196185286103542</v>
      </c>
      <c r="BD116" s="23">
        <f t="shared" si="139"/>
        <v>5.3814713896457762E-2</v>
      </c>
      <c r="BE116" s="23">
        <f t="shared" si="139"/>
        <v>0</v>
      </c>
      <c r="BF116" s="23">
        <f t="shared" si="139"/>
        <v>0.10422343324250681</v>
      </c>
      <c r="BG116" s="23">
        <f t="shared" si="139"/>
        <v>0</v>
      </c>
      <c r="BH116" s="19">
        <v>948</v>
      </c>
      <c r="BI116" s="19">
        <v>351</v>
      </c>
      <c r="BJ116" s="19">
        <v>26</v>
      </c>
      <c r="BK116" s="19">
        <v>162</v>
      </c>
      <c r="BL116" s="23">
        <f t="shared" si="88"/>
        <v>0.63752521856086075</v>
      </c>
      <c r="BM116" s="23">
        <f t="shared" si="89"/>
        <v>0.23604572965702758</v>
      </c>
      <c r="BN116" s="23">
        <f t="shared" si="156"/>
        <v>1.7484868863483525E-2</v>
      </c>
      <c r="BO116" s="23">
        <f t="shared" si="90"/>
        <v>0.1089441829186281</v>
      </c>
      <c r="BP116" s="11"/>
      <c r="BQ116" s="23">
        <f t="shared" si="72"/>
        <v>0</v>
      </c>
      <c r="BR116" s="11"/>
      <c r="BS116" s="11"/>
      <c r="BT116" s="11"/>
      <c r="BU116" s="11"/>
      <c r="BV116" s="11"/>
      <c r="BW116" s="11"/>
      <c r="BX116" s="23" t="e">
        <f t="shared" si="140"/>
        <v>#DIV/0!</v>
      </c>
      <c r="BY116" s="23" t="e">
        <f t="shared" si="141"/>
        <v>#DIV/0!</v>
      </c>
      <c r="BZ116" s="23" t="e">
        <f t="shared" si="171"/>
        <v>#DIV/0!</v>
      </c>
      <c r="CA116" s="23" t="e">
        <f t="shared" si="171"/>
        <v>#DIV/0!</v>
      </c>
      <c r="CB116" s="23" t="e">
        <f t="shared" si="171"/>
        <v>#DIV/0!</v>
      </c>
      <c r="CC116" s="23" t="e">
        <f t="shared" si="171"/>
        <v>#DIV/0!</v>
      </c>
      <c r="CD116" s="11"/>
      <c r="CE116" s="24">
        <f t="shared" si="157"/>
        <v>0</v>
      </c>
      <c r="CF116" s="23" t="e">
        <f t="shared" si="158"/>
        <v>#DIV/0!</v>
      </c>
      <c r="CL116" s="65" t="e">
        <f t="shared" si="159"/>
        <v>#DIV/0!</v>
      </c>
      <c r="CM116" s="44">
        <v>8855</v>
      </c>
      <c r="CN116" s="11">
        <v>348</v>
      </c>
      <c r="CO116" s="11">
        <v>581</v>
      </c>
      <c r="CP116" s="11">
        <v>334</v>
      </c>
      <c r="CQ116" s="11">
        <v>24</v>
      </c>
      <c r="CR116" s="11">
        <v>65</v>
      </c>
      <c r="CS116" s="23">
        <f t="shared" si="142"/>
        <v>0.25739644970414199</v>
      </c>
      <c r="CT116" s="23">
        <f t="shared" si="74"/>
        <v>0.42973372781065089</v>
      </c>
      <c r="CU116" s="23">
        <f t="shared" si="74"/>
        <v>0.24704142011834321</v>
      </c>
      <c r="CV116" s="23">
        <f t="shared" si="74"/>
        <v>1.7751479289940829E-2</v>
      </c>
      <c r="CW116" s="23">
        <f t="shared" si="74"/>
        <v>4.807692307692308E-2</v>
      </c>
      <c r="CX116" s="23">
        <f t="shared" si="151"/>
        <v>5.6660039761431413E-2</v>
      </c>
      <c r="CY116" s="11">
        <v>57</v>
      </c>
      <c r="CZ116" s="23">
        <f t="shared" si="160"/>
        <v>0.66194331983805665</v>
      </c>
      <c r="DA116" s="11">
        <v>981</v>
      </c>
      <c r="DB116" s="11">
        <v>1482</v>
      </c>
      <c r="DC116" s="11">
        <v>86</v>
      </c>
      <c r="DD116" s="11">
        <v>164</v>
      </c>
      <c r="DE116" s="11">
        <v>98</v>
      </c>
      <c r="DF116" s="11">
        <v>0</v>
      </c>
      <c r="DG116" s="11">
        <v>101</v>
      </c>
      <c r="DH116" s="23">
        <f t="shared" si="143"/>
        <v>0.19153674832962139</v>
      </c>
      <c r="DI116" s="23">
        <f t="shared" si="143"/>
        <v>0.36525612472160357</v>
      </c>
      <c r="DJ116" s="23">
        <f t="shared" si="143"/>
        <v>0.21826280623608019</v>
      </c>
      <c r="DK116" s="23">
        <f t="shared" si="143"/>
        <v>0</v>
      </c>
      <c r="DL116" s="23">
        <f t="shared" si="143"/>
        <v>0.22494432071269488</v>
      </c>
      <c r="DM116" s="23">
        <f t="shared" si="161"/>
        <v>0.5194071983062809</v>
      </c>
      <c r="DN116" s="11">
        <v>736</v>
      </c>
      <c r="DO116" s="11">
        <v>1417</v>
      </c>
      <c r="DP116" s="11">
        <v>495</v>
      </c>
      <c r="DQ116" s="11">
        <v>137</v>
      </c>
      <c r="DR116" s="11">
        <v>349</v>
      </c>
      <c r="DS116" s="11">
        <v>455</v>
      </c>
      <c r="DT116" s="23">
        <f t="shared" si="144"/>
        <v>0.34470752089136492</v>
      </c>
      <c r="DU116" s="23">
        <f t="shared" si="144"/>
        <v>9.5403899721448471E-2</v>
      </c>
      <c r="DV116" s="23">
        <f t="shared" si="144"/>
        <v>0.24303621169916434</v>
      </c>
      <c r="DW116" s="23">
        <f t="shared" si="144"/>
        <v>0.31685236768802227</v>
      </c>
      <c r="DX116" s="10">
        <v>1022</v>
      </c>
      <c r="DY116" s="23">
        <f t="shared" si="162"/>
        <v>1.6542704295114076E-3</v>
      </c>
      <c r="DZ116" s="20">
        <v>125</v>
      </c>
      <c r="EA116" s="20">
        <v>881</v>
      </c>
      <c r="EB116" s="23">
        <f t="shared" si="145"/>
        <v>0.1242544731610338</v>
      </c>
      <c r="EC116" s="23">
        <f t="shared" si="145"/>
        <v>0.87574552683896623</v>
      </c>
      <c r="EE116" s="45">
        <v>217</v>
      </c>
      <c r="EF116" s="16">
        <v>1994</v>
      </c>
      <c r="EG116" s="16">
        <v>231</v>
      </c>
      <c r="EH116" s="16">
        <v>6</v>
      </c>
      <c r="EI116" s="16">
        <v>56</v>
      </c>
      <c r="EJ116" s="16">
        <v>729</v>
      </c>
      <c r="EK116" s="16">
        <v>0</v>
      </c>
      <c r="EL116" s="23">
        <f t="shared" si="146"/>
        <v>0.22602739726027396</v>
      </c>
      <c r="EM116" s="23">
        <f t="shared" si="146"/>
        <v>5.8708414872798431E-3</v>
      </c>
      <c r="EN116" s="23">
        <f t="shared" si="146"/>
        <v>5.4794520547945202E-2</v>
      </c>
      <c r="EO116" s="23">
        <f t="shared" si="146"/>
        <v>0.71330724070450102</v>
      </c>
      <c r="EP116" s="23">
        <f t="shared" si="146"/>
        <v>0</v>
      </c>
      <c r="EQ116" s="21">
        <v>1006</v>
      </c>
      <c r="ER116" s="21">
        <v>16</v>
      </c>
      <c r="ES116" s="23">
        <f t="shared" si="147"/>
        <v>0.98434442270058709</v>
      </c>
      <c r="ET116" s="23">
        <f t="shared" si="147"/>
        <v>1.5655577299412915E-2</v>
      </c>
      <c r="EU116" s="21">
        <v>13</v>
      </c>
      <c r="EV116" s="21">
        <v>712</v>
      </c>
      <c r="EW116" s="21">
        <v>138</v>
      </c>
      <c r="EX116" s="21">
        <v>143</v>
      </c>
      <c r="EY116" s="23">
        <f t="shared" si="148"/>
        <v>1.2922465208747515E-2</v>
      </c>
      <c r="EZ116" s="23">
        <f t="shared" si="148"/>
        <v>0.70775347912524855</v>
      </c>
      <c r="FA116" s="23">
        <f t="shared" si="148"/>
        <v>0.13717693836978131</v>
      </c>
      <c r="FB116" s="23">
        <f t="shared" si="148"/>
        <v>0.14214711729622267</v>
      </c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48">
        <v>148.00401744719926</v>
      </c>
      <c r="FP116" s="48">
        <v>22.725661471097588</v>
      </c>
      <c r="FQ116" s="48">
        <v>23.388148779947588</v>
      </c>
      <c r="FR116" s="23">
        <v>0.15354759866032025</v>
      </c>
      <c r="FS116" s="49">
        <v>-2.8325769392146174E-2</v>
      </c>
      <c r="FT116" s="38">
        <v>-0.66248730885000029</v>
      </c>
      <c r="FU116" s="46">
        <v>244</v>
      </c>
      <c r="FV116" s="46">
        <v>17</v>
      </c>
      <c r="FW116" s="46">
        <v>115</v>
      </c>
      <c r="FX116" s="46">
        <v>73</v>
      </c>
      <c r="FY116" s="46">
        <v>0</v>
      </c>
      <c r="FZ116" s="46">
        <v>0</v>
      </c>
      <c r="GA116" s="23">
        <f t="shared" si="163"/>
        <v>0.54342984409799555</v>
      </c>
      <c r="GB116" s="23">
        <f t="shared" si="164"/>
        <v>3.7861915367483297E-2</v>
      </c>
      <c r="GC116" s="23">
        <f t="shared" si="165"/>
        <v>0.25612472160356348</v>
      </c>
      <c r="GD116" s="23">
        <f t="shared" si="166"/>
        <v>0.16258351893095768</v>
      </c>
      <c r="GE116" s="23">
        <f t="shared" si="167"/>
        <v>0</v>
      </c>
      <c r="GF116" s="23">
        <f t="shared" si="168"/>
        <v>0</v>
      </c>
      <c r="GG116" s="46">
        <v>185</v>
      </c>
      <c r="GH116" s="46">
        <v>449</v>
      </c>
      <c r="GI116" s="23">
        <f t="shared" si="169"/>
        <v>0.41202672605790647</v>
      </c>
      <c r="GJ116" s="22">
        <v>750</v>
      </c>
      <c r="GK116" s="22">
        <v>120</v>
      </c>
      <c r="GL116" s="22">
        <v>136</v>
      </c>
      <c r="GM116" s="23">
        <f t="shared" si="149"/>
        <v>0.74552683896620275</v>
      </c>
      <c r="GN116" s="23">
        <f t="shared" si="149"/>
        <v>0.11928429423459244</v>
      </c>
      <c r="GO116" s="23">
        <f t="shared" si="149"/>
        <v>0.13518886679920478</v>
      </c>
    </row>
    <row r="117" spans="1:197" x14ac:dyDescent="0.25">
      <c r="A117" t="s">
        <v>423</v>
      </c>
      <c r="B117" s="13" t="s">
        <v>424</v>
      </c>
      <c r="C117" s="61">
        <v>0.29565646109999999</v>
      </c>
      <c r="D117" s="61">
        <v>189.220900855</v>
      </c>
      <c r="E117" s="14" t="s">
        <v>1095</v>
      </c>
      <c r="G117" s="41">
        <v>2318</v>
      </c>
      <c r="H117" s="23">
        <f t="shared" si="70"/>
        <v>1.8326761895199068E-3</v>
      </c>
      <c r="I117" s="14"/>
      <c r="J117" s="14"/>
      <c r="K117" s="14"/>
      <c r="L117" s="27">
        <f t="shared" si="170"/>
        <v>7840.1804289201109</v>
      </c>
      <c r="M117" s="42">
        <v>2585</v>
      </c>
      <c r="N117" s="42"/>
      <c r="O117" s="27">
        <f t="shared" si="152"/>
        <v>2585</v>
      </c>
      <c r="P117" s="23" t="e">
        <f t="shared" si="153"/>
        <v>#DIV/0!</v>
      </c>
      <c r="Q117" s="42">
        <v>492</v>
      </c>
      <c r="R117" s="42">
        <v>1357</v>
      </c>
      <c r="S117" s="42">
        <v>8</v>
      </c>
      <c r="T117" s="42">
        <v>54</v>
      </c>
      <c r="U117" s="42">
        <v>407</v>
      </c>
      <c r="V117" s="23">
        <f t="shared" si="134"/>
        <v>0.21225194132873165</v>
      </c>
      <c r="W117" s="23">
        <f t="shared" si="135"/>
        <v>0.58541846419327004</v>
      </c>
      <c r="X117" s="23">
        <f t="shared" si="136"/>
        <v>3.4512510785159622E-3</v>
      </c>
      <c r="Y117" s="23">
        <f t="shared" si="136"/>
        <v>2.3295944779982744E-2</v>
      </c>
      <c r="Z117" s="23">
        <f t="shared" si="136"/>
        <v>0.17558239861949956</v>
      </c>
      <c r="AA117" s="19">
        <v>1369</v>
      </c>
      <c r="AB117" s="19">
        <v>701</v>
      </c>
      <c r="AC117" s="19">
        <v>515</v>
      </c>
      <c r="AD117" s="19">
        <v>0</v>
      </c>
      <c r="AE117" s="23">
        <f t="shared" si="137"/>
        <v>0.5295938104448743</v>
      </c>
      <c r="AF117" s="23">
        <f t="shared" si="137"/>
        <v>0.27117988394584142</v>
      </c>
      <c r="AG117" s="23">
        <f t="shared" si="137"/>
        <v>0.19922630560928434</v>
      </c>
      <c r="AH117" s="23">
        <f t="shared" si="137"/>
        <v>0</v>
      </c>
      <c r="AI117" s="55">
        <v>626</v>
      </c>
      <c r="AJ117" s="23">
        <f t="shared" si="71"/>
        <v>1.1425713696437403E-3</v>
      </c>
      <c r="AK117" s="43"/>
      <c r="AL117" s="24">
        <f t="shared" si="154"/>
        <v>626</v>
      </c>
      <c r="AM117" s="23" t="e">
        <f t="shared" si="155"/>
        <v>#DIV/0!</v>
      </c>
      <c r="AN117" s="19">
        <v>119</v>
      </c>
      <c r="AO117" s="19">
        <v>120</v>
      </c>
      <c r="AP117" s="19">
        <v>318</v>
      </c>
      <c r="AQ117" s="19">
        <v>69</v>
      </c>
      <c r="AR117" s="23">
        <f t="shared" si="138"/>
        <v>0.19009584664536741</v>
      </c>
      <c r="AS117" s="23">
        <f t="shared" si="138"/>
        <v>0.19169329073482427</v>
      </c>
      <c r="AT117" s="23">
        <f t="shared" si="138"/>
        <v>0.50798722044728439</v>
      </c>
      <c r="AU117" s="23">
        <f t="shared" si="138"/>
        <v>0.11022364217252396</v>
      </c>
      <c r="AV117" s="19">
        <v>1942</v>
      </c>
      <c r="AW117" s="32">
        <f t="shared" si="150"/>
        <v>3.1022364217252396</v>
      </c>
      <c r="AX117" s="19">
        <v>1596</v>
      </c>
      <c r="AY117" s="19">
        <v>504</v>
      </c>
      <c r="AZ117" s="19">
        <v>14</v>
      </c>
      <c r="BA117" s="19">
        <v>0</v>
      </c>
      <c r="BB117" s="19">
        <v>0</v>
      </c>
      <c r="BC117" s="23">
        <f t="shared" si="139"/>
        <v>0.75496688741721851</v>
      </c>
      <c r="BD117" s="23">
        <f t="shared" si="139"/>
        <v>0.23841059602649006</v>
      </c>
      <c r="BE117" s="23">
        <f t="shared" si="139"/>
        <v>6.6225165562913907E-3</v>
      </c>
      <c r="BF117" s="23">
        <f t="shared" si="139"/>
        <v>0</v>
      </c>
      <c r="BG117" s="23">
        <f t="shared" si="139"/>
        <v>0</v>
      </c>
      <c r="BH117" s="19">
        <v>1964</v>
      </c>
      <c r="BI117" s="19">
        <v>137</v>
      </c>
      <c r="BJ117" s="19">
        <v>481</v>
      </c>
      <c r="BK117" s="19">
        <v>3</v>
      </c>
      <c r="BL117" s="23">
        <f t="shared" si="88"/>
        <v>0.75976789168278525</v>
      </c>
      <c r="BM117" s="23">
        <f t="shared" si="89"/>
        <v>5.299806576402321E-2</v>
      </c>
      <c r="BN117" s="23">
        <f t="shared" si="156"/>
        <v>0.186073500967118</v>
      </c>
      <c r="BO117" s="23">
        <f t="shared" si="90"/>
        <v>1.1605415860735009E-3</v>
      </c>
      <c r="BP117" s="11"/>
      <c r="BQ117" s="23">
        <f t="shared" si="72"/>
        <v>0</v>
      </c>
      <c r="BR117" s="11"/>
      <c r="BS117" s="11"/>
      <c r="BT117" s="11"/>
      <c r="BU117" s="11"/>
      <c r="BV117" s="11"/>
      <c r="BW117" s="11"/>
      <c r="BX117" s="23" t="e">
        <f t="shared" si="140"/>
        <v>#DIV/0!</v>
      </c>
      <c r="BY117" s="23" t="e">
        <f t="shared" si="141"/>
        <v>#DIV/0!</v>
      </c>
      <c r="BZ117" s="23" t="e">
        <f t="shared" si="171"/>
        <v>#DIV/0!</v>
      </c>
      <c r="CA117" s="23" t="e">
        <f t="shared" si="171"/>
        <v>#DIV/0!</v>
      </c>
      <c r="CB117" s="23" t="e">
        <f t="shared" si="171"/>
        <v>#DIV/0!</v>
      </c>
      <c r="CC117" s="23" t="e">
        <f t="shared" si="171"/>
        <v>#DIV/0!</v>
      </c>
      <c r="CD117" s="11"/>
      <c r="CE117" s="24">
        <f t="shared" si="157"/>
        <v>0</v>
      </c>
      <c r="CF117" s="23" t="e">
        <f t="shared" si="158"/>
        <v>#DIV/0!</v>
      </c>
      <c r="CL117" s="65" t="e">
        <f t="shared" si="159"/>
        <v>#DIV/0!</v>
      </c>
      <c r="CM117" s="44">
        <v>7125</v>
      </c>
      <c r="CN117" s="11">
        <v>158</v>
      </c>
      <c r="CO117" s="11">
        <v>309</v>
      </c>
      <c r="CP117" s="11">
        <v>493</v>
      </c>
      <c r="CQ117" s="11">
        <v>3</v>
      </c>
      <c r="CR117" s="11">
        <v>0</v>
      </c>
      <c r="CS117" s="23">
        <f t="shared" si="142"/>
        <v>0.16407061266874351</v>
      </c>
      <c r="CT117" s="23">
        <f t="shared" si="74"/>
        <v>0.32087227414330216</v>
      </c>
      <c r="CU117" s="23">
        <f t="shared" si="74"/>
        <v>0.51194184839044654</v>
      </c>
      <c r="CV117" s="23">
        <f t="shared" si="74"/>
        <v>3.1152647975077881E-3</v>
      </c>
      <c r="CW117" s="23">
        <f t="shared" si="74"/>
        <v>0</v>
      </c>
      <c r="CX117" s="23">
        <f t="shared" si="151"/>
        <v>7.3482428115015971E-2</v>
      </c>
      <c r="CY117" s="11">
        <v>46</v>
      </c>
      <c r="CZ117" s="23">
        <f t="shared" si="160"/>
        <v>0.9515962924819773</v>
      </c>
      <c r="DA117" s="11">
        <v>1848</v>
      </c>
      <c r="DB117" s="11">
        <v>1942</v>
      </c>
      <c r="DC117" s="11">
        <v>18</v>
      </c>
      <c r="DD117" s="11">
        <v>191</v>
      </c>
      <c r="DE117" s="11">
        <v>11</v>
      </c>
      <c r="DF117" s="11">
        <v>0</v>
      </c>
      <c r="DG117" s="11">
        <v>12</v>
      </c>
      <c r="DH117" s="23">
        <f t="shared" si="143"/>
        <v>7.7586206896551727E-2</v>
      </c>
      <c r="DI117" s="23">
        <f t="shared" si="143"/>
        <v>0.82327586206896552</v>
      </c>
      <c r="DJ117" s="23">
        <f t="shared" si="143"/>
        <v>4.7413793103448273E-2</v>
      </c>
      <c r="DK117" s="23">
        <f t="shared" si="143"/>
        <v>0</v>
      </c>
      <c r="DL117" s="23">
        <f t="shared" si="143"/>
        <v>5.1724137931034482E-2</v>
      </c>
      <c r="DM117" s="23">
        <f t="shared" si="161"/>
        <v>0.35436893203883496</v>
      </c>
      <c r="DN117" s="11">
        <v>438</v>
      </c>
      <c r="DO117" s="11">
        <v>1236</v>
      </c>
      <c r="DP117" s="11">
        <v>484</v>
      </c>
      <c r="DQ117" s="11">
        <v>283</v>
      </c>
      <c r="DR117" s="11">
        <v>1013</v>
      </c>
      <c r="DS117" s="11">
        <v>162</v>
      </c>
      <c r="DT117" s="23">
        <f t="shared" si="144"/>
        <v>0.24922760041194644</v>
      </c>
      <c r="DU117" s="23">
        <f t="shared" si="144"/>
        <v>0.14572605561277033</v>
      </c>
      <c r="DV117" s="23">
        <f t="shared" si="144"/>
        <v>0.52162718846549949</v>
      </c>
      <c r="DW117" s="23">
        <f t="shared" si="144"/>
        <v>8.3419155509783724E-2</v>
      </c>
      <c r="DX117" s="10">
        <v>688</v>
      </c>
      <c r="DY117" s="23">
        <f t="shared" si="162"/>
        <v>1.1136380190840003E-3</v>
      </c>
      <c r="DZ117" s="20">
        <v>0</v>
      </c>
      <c r="EA117" s="20">
        <v>626</v>
      </c>
      <c r="EB117" s="23">
        <f t="shared" si="145"/>
        <v>0</v>
      </c>
      <c r="EC117" s="23">
        <f t="shared" si="145"/>
        <v>1</v>
      </c>
      <c r="EE117" s="45">
        <v>420</v>
      </c>
      <c r="EF117" s="16">
        <v>0</v>
      </c>
      <c r="EG117" s="16">
        <v>341</v>
      </c>
      <c r="EH117" s="16">
        <v>16</v>
      </c>
      <c r="EI117" s="16">
        <v>234</v>
      </c>
      <c r="EJ117" s="16">
        <v>97</v>
      </c>
      <c r="EK117" s="16">
        <v>0</v>
      </c>
      <c r="EL117" s="23">
        <f t="shared" si="146"/>
        <v>0.49563953488372092</v>
      </c>
      <c r="EM117" s="23">
        <f t="shared" si="146"/>
        <v>2.3255813953488372E-2</v>
      </c>
      <c r="EN117" s="23">
        <f t="shared" si="146"/>
        <v>0.34011627906976744</v>
      </c>
      <c r="EO117" s="23">
        <f t="shared" si="146"/>
        <v>0.14098837209302326</v>
      </c>
      <c r="EP117" s="23">
        <f t="shared" si="146"/>
        <v>0</v>
      </c>
      <c r="EQ117" s="21">
        <v>626</v>
      </c>
      <c r="ER117" s="21">
        <v>62</v>
      </c>
      <c r="ES117" s="23">
        <f t="shared" si="147"/>
        <v>0.90988372093023251</v>
      </c>
      <c r="ET117" s="23">
        <f t="shared" si="147"/>
        <v>9.0116279069767435E-2</v>
      </c>
      <c r="EU117" s="21">
        <v>44</v>
      </c>
      <c r="EV117" s="21">
        <v>497</v>
      </c>
      <c r="EW117" s="21">
        <v>85</v>
      </c>
      <c r="EX117" s="21">
        <v>0</v>
      </c>
      <c r="EY117" s="23">
        <f t="shared" si="148"/>
        <v>7.0287539936102233E-2</v>
      </c>
      <c r="EZ117" s="23">
        <f t="shared" si="148"/>
        <v>0.79392971246006394</v>
      </c>
      <c r="FA117" s="23">
        <f t="shared" si="148"/>
        <v>0.13578274760383385</v>
      </c>
      <c r="FB117" s="23">
        <f t="shared" si="148"/>
        <v>0</v>
      </c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48">
        <v>322.42382920110191</v>
      </c>
      <c r="FP117" s="48">
        <v>81.716341480219327</v>
      </c>
      <c r="FQ117" s="48">
        <v>85.922058878870743</v>
      </c>
      <c r="FR117" s="23">
        <v>0.2534438651221752</v>
      </c>
      <c r="FS117" s="49">
        <v>-4.8948051915055447E-2</v>
      </c>
      <c r="FT117" s="38">
        <v>-4.2057173986514158</v>
      </c>
      <c r="FU117" s="46">
        <v>103</v>
      </c>
      <c r="FV117" s="46">
        <v>20</v>
      </c>
      <c r="FW117" s="46">
        <v>29</v>
      </c>
      <c r="FX117" s="46">
        <v>32</v>
      </c>
      <c r="FY117" s="46">
        <v>0</v>
      </c>
      <c r="FZ117" s="46">
        <v>21</v>
      </c>
      <c r="GA117" s="23">
        <f t="shared" si="163"/>
        <v>0.5024390243902439</v>
      </c>
      <c r="GB117" s="23">
        <f t="shared" si="164"/>
        <v>9.7560975609756101E-2</v>
      </c>
      <c r="GC117" s="23">
        <f t="shared" si="165"/>
        <v>0.14146341463414633</v>
      </c>
      <c r="GD117" s="23">
        <f t="shared" si="166"/>
        <v>0.15609756097560976</v>
      </c>
      <c r="GE117" s="23">
        <f t="shared" si="167"/>
        <v>0</v>
      </c>
      <c r="GF117" s="23">
        <f t="shared" si="168"/>
        <v>0.1024390243902439</v>
      </c>
      <c r="GG117" s="46">
        <v>86</v>
      </c>
      <c r="GH117" s="46">
        <v>205</v>
      </c>
      <c r="GI117" s="23">
        <f t="shared" si="169"/>
        <v>0.4195121951219512</v>
      </c>
      <c r="GJ117" s="22">
        <v>382</v>
      </c>
      <c r="GK117" s="22">
        <v>244</v>
      </c>
      <c r="GL117" s="22">
        <v>0</v>
      </c>
      <c r="GM117" s="23">
        <f t="shared" si="149"/>
        <v>0.61022364217252401</v>
      </c>
      <c r="GN117" s="23">
        <f t="shared" si="149"/>
        <v>0.38977635782747605</v>
      </c>
      <c r="GO117" s="23">
        <f t="shared" si="149"/>
        <v>0</v>
      </c>
    </row>
    <row r="118" spans="1:197" x14ac:dyDescent="0.25">
      <c r="A118" t="s">
        <v>425</v>
      </c>
      <c r="B118" s="13" t="s">
        <v>426</v>
      </c>
      <c r="C118" s="61">
        <v>0.28801476990000002</v>
      </c>
      <c r="D118" s="61">
        <v>184.33019869500001</v>
      </c>
      <c r="E118" s="14" t="s">
        <v>1095</v>
      </c>
      <c r="G118" s="41">
        <v>2147</v>
      </c>
      <c r="H118" s="23">
        <f t="shared" si="70"/>
        <v>1.6974787657028645E-3</v>
      </c>
      <c r="I118" s="14"/>
      <c r="J118" s="14"/>
      <c r="K118" s="14"/>
      <c r="L118" s="27">
        <f t="shared" si="170"/>
        <v>7454.4788128242444</v>
      </c>
      <c r="M118" s="42">
        <v>2454</v>
      </c>
      <c r="N118" s="42"/>
      <c r="O118" s="27">
        <f t="shared" si="152"/>
        <v>2454</v>
      </c>
      <c r="P118" s="23" t="e">
        <f t="shared" si="153"/>
        <v>#DIV/0!</v>
      </c>
      <c r="Q118" s="42">
        <v>26</v>
      </c>
      <c r="R118" s="42">
        <v>1973</v>
      </c>
      <c r="S118" s="42">
        <v>3</v>
      </c>
      <c r="T118" s="42">
        <v>59</v>
      </c>
      <c r="U118" s="42">
        <v>86</v>
      </c>
      <c r="V118" s="23">
        <f t="shared" si="134"/>
        <v>1.2109920819748486E-2</v>
      </c>
      <c r="W118" s="23">
        <f t="shared" si="135"/>
        <v>0.91895668374476014</v>
      </c>
      <c r="X118" s="23">
        <f t="shared" si="136"/>
        <v>1.3972985561248254E-3</v>
      </c>
      <c r="Y118" s="23">
        <f t="shared" si="136"/>
        <v>2.7480204937121566E-2</v>
      </c>
      <c r="Z118" s="23">
        <f t="shared" si="136"/>
        <v>4.0055891942244994E-2</v>
      </c>
      <c r="AA118" s="19">
        <v>1191</v>
      </c>
      <c r="AB118" s="19">
        <v>668</v>
      </c>
      <c r="AC118" s="19">
        <v>440</v>
      </c>
      <c r="AD118" s="19">
        <v>155</v>
      </c>
      <c r="AE118" s="23">
        <f t="shared" si="137"/>
        <v>0.48533007334963324</v>
      </c>
      <c r="AF118" s="23">
        <f t="shared" si="137"/>
        <v>0.27220863895680519</v>
      </c>
      <c r="AG118" s="23">
        <f t="shared" si="137"/>
        <v>0.17929910350448247</v>
      </c>
      <c r="AH118" s="23">
        <f t="shared" si="137"/>
        <v>6.3162184189079054E-2</v>
      </c>
      <c r="AI118" s="55">
        <v>992</v>
      </c>
      <c r="AJ118" s="23">
        <f t="shared" si="71"/>
        <v>1.8105923301702724E-3</v>
      </c>
      <c r="AK118" s="43"/>
      <c r="AL118" s="24">
        <f t="shared" si="154"/>
        <v>992</v>
      </c>
      <c r="AM118" s="23" t="e">
        <f t="shared" si="155"/>
        <v>#DIV/0!</v>
      </c>
      <c r="AN118" s="19">
        <v>291</v>
      </c>
      <c r="AO118" s="19">
        <v>314</v>
      </c>
      <c r="AP118" s="19">
        <v>197</v>
      </c>
      <c r="AQ118" s="19">
        <v>190</v>
      </c>
      <c r="AR118" s="23">
        <f t="shared" si="138"/>
        <v>0.29334677419354838</v>
      </c>
      <c r="AS118" s="23">
        <f t="shared" si="138"/>
        <v>0.31653225806451613</v>
      </c>
      <c r="AT118" s="23">
        <f t="shared" si="138"/>
        <v>0.19858870967741934</v>
      </c>
      <c r="AU118" s="23">
        <f t="shared" si="138"/>
        <v>0.19153225806451613</v>
      </c>
      <c r="AV118" s="19">
        <v>2454</v>
      </c>
      <c r="AW118" s="32">
        <f t="shared" si="150"/>
        <v>2.473790322580645</v>
      </c>
      <c r="AX118" s="19">
        <v>1948</v>
      </c>
      <c r="AY118" s="19">
        <v>37</v>
      </c>
      <c r="AZ118" s="19">
        <v>23</v>
      </c>
      <c r="BA118" s="19">
        <v>0</v>
      </c>
      <c r="BB118" s="19">
        <v>0</v>
      </c>
      <c r="BC118" s="23">
        <f t="shared" si="139"/>
        <v>0.97011952191235062</v>
      </c>
      <c r="BD118" s="23">
        <f t="shared" si="139"/>
        <v>1.8426294820717132E-2</v>
      </c>
      <c r="BE118" s="23">
        <f t="shared" si="139"/>
        <v>1.1454183266932271E-2</v>
      </c>
      <c r="BF118" s="23">
        <f t="shared" si="139"/>
        <v>0</v>
      </c>
      <c r="BG118" s="23">
        <f t="shared" si="139"/>
        <v>0</v>
      </c>
      <c r="BH118" s="19">
        <v>2281</v>
      </c>
      <c r="BI118" s="19">
        <v>143</v>
      </c>
      <c r="BJ118" s="19">
        <v>30</v>
      </c>
      <c r="BK118" s="19">
        <v>0</v>
      </c>
      <c r="BL118" s="23">
        <f t="shared" si="88"/>
        <v>0.92950285248573761</v>
      </c>
      <c r="BM118" s="23">
        <f t="shared" si="89"/>
        <v>5.8272208638956803E-2</v>
      </c>
      <c r="BN118" s="23">
        <f t="shared" si="156"/>
        <v>1.2224938875305624E-2</v>
      </c>
      <c r="BO118" s="23">
        <f t="shared" si="90"/>
        <v>0</v>
      </c>
      <c r="BP118" s="11"/>
      <c r="BQ118" s="23">
        <f t="shared" si="72"/>
        <v>0</v>
      </c>
      <c r="BR118" s="11"/>
      <c r="BS118" s="11"/>
      <c r="BT118" s="11"/>
      <c r="BU118" s="11"/>
      <c r="BV118" s="11"/>
      <c r="BW118" s="11"/>
      <c r="BX118" s="23" t="e">
        <f t="shared" si="140"/>
        <v>#DIV/0!</v>
      </c>
      <c r="BY118" s="23" t="e">
        <f t="shared" si="141"/>
        <v>#DIV/0!</v>
      </c>
      <c r="BZ118" s="23" t="e">
        <f t="shared" si="171"/>
        <v>#DIV/0!</v>
      </c>
      <c r="CA118" s="23" t="e">
        <f t="shared" si="171"/>
        <v>#DIV/0!</v>
      </c>
      <c r="CB118" s="23" t="e">
        <f t="shared" si="171"/>
        <v>#DIV/0!</v>
      </c>
      <c r="CC118" s="23" t="e">
        <f t="shared" si="171"/>
        <v>#DIV/0!</v>
      </c>
      <c r="CD118" s="11"/>
      <c r="CE118" s="24">
        <f t="shared" si="157"/>
        <v>0</v>
      </c>
      <c r="CF118" s="23" t="e">
        <f t="shared" si="158"/>
        <v>#DIV/0!</v>
      </c>
      <c r="CL118" s="65" t="e">
        <f t="shared" si="159"/>
        <v>#DIV/0!</v>
      </c>
      <c r="CM118" s="44">
        <v>10789</v>
      </c>
      <c r="CN118" s="11">
        <v>261</v>
      </c>
      <c r="CO118" s="11">
        <v>383</v>
      </c>
      <c r="CP118" s="11">
        <v>426</v>
      </c>
      <c r="CQ118" s="11">
        <v>11</v>
      </c>
      <c r="CR118" s="11">
        <v>0</v>
      </c>
      <c r="CS118" s="23">
        <f t="shared" si="142"/>
        <v>0.24144310823311749</v>
      </c>
      <c r="CT118" s="23">
        <f t="shared" si="74"/>
        <v>0.35430157261794637</v>
      </c>
      <c r="CU118" s="23">
        <f t="shared" si="74"/>
        <v>0.39407955596669753</v>
      </c>
      <c r="CV118" s="23">
        <f t="shared" si="74"/>
        <v>1.0175763182238668E-2</v>
      </c>
      <c r="CW118" s="23">
        <f t="shared" si="74"/>
        <v>0</v>
      </c>
      <c r="CX118" s="23">
        <f t="shared" si="151"/>
        <v>1.310483870967742E-2</v>
      </c>
      <c r="CY118" s="11">
        <v>13</v>
      </c>
      <c r="CZ118" s="23">
        <f t="shared" si="160"/>
        <v>0.87693561532192343</v>
      </c>
      <c r="DA118" s="11">
        <v>2152</v>
      </c>
      <c r="DB118" s="11">
        <v>2454</v>
      </c>
      <c r="DC118" s="11">
        <v>5</v>
      </c>
      <c r="DD118" s="11">
        <v>208</v>
      </c>
      <c r="DE118" s="11">
        <v>97</v>
      </c>
      <c r="DF118" s="11">
        <v>0</v>
      </c>
      <c r="DG118" s="11">
        <v>96</v>
      </c>
      <c r="DH118" s="23">
        <f t="shared" si="143"/>
        <v>1.2315270935960592E-2</v>
      </c>
      <c r="DI118" s="23">
        <f t="shared" si="143"/>
        <v>0.51231527093596063</v>
      </c>
      <c r="DJ118" s="23">
        <f t="shared" si="143"/>
        <v>0.23891625615763548</v>
      </c>
      <c r="DK118" s="23">
        <f t="shared" si="143"/>
        <v>0</v>
      </c>
      <c r="DL118" s="23">
        <f t="shared" si="143"/>
        <v>0.23645320197044334</v>
      </c>
      <c r="DM118" s="23">
        <f t="shared" si="161"/>
        <v>0.45817912657290893</v>
      </c>
      <c r="DN118" s="11">
        <v>619</v>
      </c>
      <c r="DO118" s="11">
        <v>1351</v>
      </c>
      <c r="DP118" s="11">
        <v>562</v>
      </c>
      <c r="DQ118" s="11">
        <v>1074</v>
      </c>
      <c r="DR118" s="11">
        <v>470</v>
      </c>
      <c r="DS118" s="11">
        <v>348</v>
      </c>
      <c r="DT118" s="23">
        <f t="shared" si="144"/>
        <v>0.22901385493072535</v>
      </c>
      <c r="DU118" s="23">
        <f t="shared" si="144"/>
        <v>0.43765281173594134</v>
      </c>
      <c r="DV118" s="23">
        <f t="shared" si="144"/>
        <v>0.1915240423797881</v>
      </c>
      <c r="DW118" s="23">
        <f t="shared" si="144"/>
        <v>0.14180929095354522</v>
      </c>
      <c r="DX118" s="10">
        <v>1043</v>
      </c>
      <c r="DY118" s="23">
        <f t="shared" si="162"/>
        <v>1.6882622876520528E-3</v>
      </c>
      <c r="DZ118" s="20">
        <v>0</v>
      </c>
      <c r="EA118" s="20">
        <v>992</v>
      </c>
      <c r="EB118" s="23">
        <f t="shared" si="145"/>
        <v>0</v>
      </c>
      <c r="EC118" s="23">
        <f t="shared" si="145"/>
        <v>1</v>
      </c>
      <c r="EE118" s="45">
        <v>229</v>
      </c>
      <c r="EF118" s="16">
        <v>0</v>
      </c>
      <c r="EG118" s="16">
        <v>140</v>
      </c>
      <c r="EH118" s="16">
        <v>106</v>
      </c>
      <c r="EI118" s="16">
        <v>691</v>
      </c>
      <c r="EJ118" s="16">
        <v>106</v>
      </c>
      <c r="EK118" s="16">
        <v>0</v>
      </c>
      <c r="EL118" s="23">
        <f t="shared" si="146"/>
        <v>0.13422818791946309</v>
      </c>
      <c r="EM118" s="23">
        <f t="shared" si="146"/>
        <v>0.10162991371045062</v>
      </c>
      <c r="EN118" s="23">
        <f t="shared" si="146"/>
        <v>0.66251198465963568</v>
      </c>
      <c r="EO118" s="23">
        <f t="shared" si="146"/>
        <v>0.10162991371045062</v>
      </c>
      <c r="EP118" s="23">
        <f t="shared" si="146"/>
        <v>0</v>
      </c>
      <c r="EQ118" s="21">
        <v>992</v>
      </c>
      <c r="ER118" s="21">
        <v>51</v>
      </c>
      <c r="ES118" s="23">
        <f t="shared" si="147"/>
        <v>0.95110258868648134</v>
      </c>
      <c r="ET118" s="23">
        <f t="shared" si="147"/>
        <v>4.8897411313518699E-2</v>
      </c>
      <c r="EU118" s="21">
        <v>0</v>
      </c>
      <c r="EV118" s="21">
        <v>855</v>
      </c>
      <c r="EW118" s="21">
        <v>55</v>
      </c>
      <c r="EX118" s="21">
        <v>82</v>
      </c>
      <c r="EY118" s="23">
        <f t="shared" si="148"/>
        <v>0</v>
      </c>
      <c r="EZ118" s="23">
        <f t="shared" si="148"/>
        <v>0.86189516129032262</v>
      </c>
      <c r="FA118" s="23">
        <f t="shared" si="148"/>
        <v>5.5443548387096774E-2</v>
      </c>
      <c r="FB118" s="23">
        <f t="shared" si="148"/>
        <v>8.2661290322580641E-2</v>
      </c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48">
        <v>701.82029384756663</v>
      </c>
      <c r="FP118" s="48">
        <v>133.46367079066712</v>
      </c>
      <c r="FQ118" s="48">
        <v>123.98719068581707</v>
      </c>
      <c r="FR118" s="23">
        <v>0.19016787055128254</v>
      </c>
      <c r="FS118" s="49">
        <v>7.6431122057305165E-2</v>
      </c>
      <c r="FT118" s="38">
        <v>9.4764801048500544</v>
      </c>
      <c r="FU118" s="46">
        <v>299</v>
      </c>
      <c r="FV118" s="46">
        <v>30</v>
      </c>
      <c r="FW118" s="46">
        <v>30</v>
      </c>
      <c r="FX118" s="46">
        <v>27</v>
      </c>
      <c r="FY118" s="46">
        <v>0</v>
      </c>
      <c r="FZ118" s="46">
        <v>8</v>
      </c>
      <c r="GA118" s="23">
        <f t="shared" si="163"/>
        <v>0.75888324873096447</v>
      </c>
      <c r="GB118" s="23">
        <f t="shared" si="164"/>
        <v>7.6142131979695438E-2</v>
      </c>
      <c r="GC118" s="23">
        <f t="shared" si="165"/>
        <v>7.6142131979695438E-2</v>
      </c>
      <c r="GD118" s="23">
        <f t="shared" si="166"/>
        <v>6.8527918781725886E-2</v>
      </c>
      <c r="GE118" s="23">
        <f t="shared" si="167"/>
        <v>0</v>
      </c>
      <c r="GF118" s="23">
        <f t="shared" si="168"/>
        <v>2.030456852791878E-2</v>
      </c>
      <c r="GG118" s="46">
        <v>74</v>
      </c>
      <c r="GH118" s="46">
        <v>394</v>
      </c>
      <c r="GI118" s="23">
        <f t="shared" si="169"/>
        <v>0.18781725888324874</v>
      </c>
      <c r="GJ118" s="22">
        <v>585</v>
      </c>
      <c r="GK118" s="22">
        <v>372</v>
      </c>
      <c r="GL118" s="22">
        <v>35</v>
      </c>
      <c r="GM118" s="23">
        <f t="shared" si="149"/>
        <v>0.58971774193548387</v>
      </c>
      <c r="GN118" s="23">
        <f t="shared" si="149"/>
        <v>0.375</v>
      </c>
      <c r="GO118" s="23">
        <f t="shared" si="149"/>
        <v>3.5282258064516132E-2</v>
      </c>
    </row>
    <row r="119" spans="1:197" x14ac:dyDescent="0.25">
      <c r="A119" t="s">
        <v>427</v>
      </c>
      <c r="B119" s="13" t="s">
        <v>428</v>
      </c>
      <c r="C119" s="61">
        <v>1.2878473608000001</v>
      </c>
      <c r="D119" s="61">
        <v>824.22564643999999</v>
      </c>
      <c r="E119" s="14" t="s">
        <v>1095</v>
      </c>
      <c r="G119" s="41">
        <v>2495</v>
      </c>
      <c r="H119" s="23">
        <f t="shared" si="70"/>
        <v>1.9726173825936875E-3</v>
      </c>
      <c r="I119" s="14"/>
      <c r="J119" s="14"/>
      <c r="K119" s="14"/>
      <c r="L119" s="27">
        <f t="shared" si="170"/>
        <v>1937.3413930437584</v>
      </c>
      <c r="M119" s="42">
        <v>2825</v>
      </c>
      <c r="N119" s="42"/>
      <c r="O119" s="27">
        <f t="shared" si="152"/>
        <v>2825</v>
      </c>
      <c r="P119" s="23" t="e">
        <f t="shared" si="153"/>
        <v>#DIV/0!</v>
      </c>
      <c r="Q119" s="42">
        <v>1135</v>
      </c>
      <c r="R119" s="42">
        <v>937</v>
      </c>
      <c r="S119" s="42">
        <v>4</v>
      </c>
      <c r="T119" s="42">
        <v>157</v>
      </c>
      <c r="U119" s="42">
        <v>262</v>
      </c>
      <c r="V119" s="23">
        <f t="shared" si="134"/>
        <v>0.45490981963927857</v>
      </c>
      <c r="W119" s="23">
        <f t="shared" si="135"/>
        <v>0.37555110220440879</v>
      </c>
      <c r="X119" s="23">
        <f t="shared" si="136"/>
        <v>1.6032064128256513E-3</v>
      </c>
      <c r="Y119" s="23">
        <f t="shared" si="136"/>
        <v>6.292585170340681E-2</v>
      </c>
      <c r="Z119" s="23">
        <f t="shared" si="136"/>
        <v>0.10501002004008016</v>
      </c>
      <c r="AA119" s="19">
        <v>759</v>
      </c>
      <c r="AB119" s="19">
        <v>627</v>
      </c>
      <c r="AC119" s="19">
        <v>1196</v>
      </c>
      <c r="AD119" s="19">
        <v>243</v>
      </c>
      <c r="AE119" s="23">
        <f t="shared" si="137"/>
        <v>0.26867256637168141</v>
      </c>
      <c r="AF119" s="23">
        <f t="shared" si="137"/>
        <v>0.22194690265486725</v>
      </c>
      <c r="AG119" s="23">
        <f t="shared" si="137"/>
        <v>0.42336283185840706</v>
      </c>
      <c r="AH119" s="23">
        <f t="shared" si="137"/>
        <v>8.6017699115044241E-2</v>
      </c>
      <c r="AI119" s="55">
        <v>1297</v>
      </c>
      <c r="AJ119" s="23">
        <f t="shared" si="71"/>
        <v>2.3672764639423821E-3</v>
      </c>
      <c r="AK119" s="43"/>
      <c r="AL119" s="24">
        <f t="shared" si="154"/>
        <v>1297</v>
      </c>
      <c r="AM119" s="23" t="e">
        <f t="shared" si="155"/>
        <v>#DIV/0!</v>
      </c>
      <c r="AN119" s="19">
        <v>623</v>
      </c>
      <c r="AO119" s="19">
        <v>291</v>
      </c>
      <c r="AP119" s="19">
        <v>219</v>
      </c>
      <c r="AQ119" s="19">
        <v>164</v>
      </c>
      <c r="AR119" s="23">
        <f t="shared" si="138"/>
        <v>0.48033924441017734</v>
      </c>
      <c r="AS119" s="23">
        <f t="shared" si="138"/>
        <v>0.22436391673091749</v>
      </c>
      <c r="AT119" s="23">
        <f t="shared" si="138"/>
        <v>0.16885119506553586</v>
      </c>
      <c r="AU119" s="23">
        <f t="shared" si="138"/>
        <v>0.12644564379336931</v>
      </c>
      <c r="AV119" s="19">
        <v>2825</v>
      </c>
      <c r="AW119" s="32">
        <f t="shared" si="150"/>
        <v>2.1781033153430993</v>
      </c>
      <c r="AX119" s="19">
        <v>2306</v>
      </c>
      <c r="AY119" s="19">
        <v>213</v>
      </c>
      <c r="AZ119" s="19">
        <v>80</v>
      </c>
      <c r="BA119" s="19">
        <v>29</v>
      </c>
      <c r="BB119" s="19">
        <v>25</v>
      </c>
      <c r="BC119" s="23">
        <f t="shared" si="139"/>
        <v>0.86920467395401435</v>
      </c>
      <c r="BD119" s="23">
        <f t="shared" si="139"/>
        <v>8.0286468149264989E-2</v>
      </c>
      <c r="BE119" s="23">
        <f t="shared" si="139"/>
        <v>3.0154542027892951E-2</v>
      </c>
      <c r="BF119" s="23">
        <f t="shared" si="139"/>
        <v>1.0931021485111195E-2</v>
      </c>
      <c r="BG119" s="23">
        <f t="shared" si="139"/>
        <v>9.4232943837165468E-3</v>
      </c>
      <c r="BH119" s="19">
        <v>2155</v>
      </c>
      <c r="BI119" s="19">
        <v>452</v>
      </c>
      <c r="BJ119" s="19">
        <v>185</v>
      </c>
      <c r="BK119" s="19">
        <v>33</v>
      </c>
      <c r="BL119" s="23">
        <f t="shared" si="88"/>
        <v>0.76283185840707968</v>
      </c>
      <c r="BM119" s="23">
        <f t="shared" si="89"/>
        <v>0.16</v>
      </c>
      <c r="BN119" s="23">
        <f t="shared" si="156"/>
        <v>6.5486725663716813E-2</v>
      </c>
      <c r="BO119" s="23">
        <f t="shared" si="90"/>
        <v>1.1681415929203539E-2</v>
      </c>
      <c r="BP119" s="11"/>
      <c r="BQ119" s="23">
        <f t="shared" si="72"/>
        <v>0</v>
      </c>
      <c r="BR119" s="11"/>
      <c r="BS119" s="11"/>
      <c r="BT119" s="11"/>
      <c r="BU119" s="11"/>
      <c r="BV119" s="11"/>
      <c r="BW119" s="11"/>
      <c r="BX119" s="23" t="e">
        <f t="shared" si="140"/>
        <v>#DIV/0!</v>
      </c>
      <c r="BY119" s="23" t="e">
        <f t="shared" si="141"/>
        <v>#DIV/0!</v>
      </c>
      <c r="BZ119" s="23" t="e">
        <f t="shared" si="171"/>
        <v>#DIV/0!</v>
      </c>
      <c r="CA119" s="23" t="e">
        <f t="shared" si="171"/>
        <v>#DIV/0!</v>
      </c>
      <c r="CB119" s="23" t="e">
        <f t="shared" si="171"/>
        <v>#DIV/0!</v>
      </c>
      <c r="CC119" s="23" t="e">
        <f t="shared" si="171"/>
        <v>#DIV/0!</v>
      </c>
      <c r="CD119" s="11"/>
      <c r="CE119" s="24">
        <f t="shared" si="157"/>
        <v>0</v>
      </c>
      <c r="CF119" s="23" t="e">
        <f t="shared" si="158"/>
        <v>#DIV/0!</v>
      </c>
      <c r="CL119" s="65" t="e">
        <f t="shared" si="159"/>
        <v>#DIV/0!</v>
      </c>
      <c r="CM119" s="44">
        <v>31165</v>
      </c>
      <c r="CN119" s="11">
        <v>339</v>
      </c>
      <c r="CO119" s="11">
        <v>800</v>
      </c>
      <c r="CP119" s="11">
        <v>521</v>
      </c>
      <c r="CQ119" s="11">
        <v>147</v>
      </c>
      <c r="CR119" s="11">
        <v>19</v>
      </c>
      <c r="CS119" s="23">
        <f t="shared" si="142"/>
        <v>0.18565169769989048</v>
      </c>
      <c r="CT119" s="23">
        <f t="shared" si="74"/>
        <v>0.43811610076670315</v>
      </c>
      <c r="CU119" s="23">
        <f t="shared" si="74"/>
        <v>0.28532311062431542</v>
      </c>
      <c r="CV119" s="23">
        <f t="shared" si="74"/>
        <v>8.0503833515881709E-2</v>
      </c>
      <c r="CW119" s="23">
        <f t="shared" si="74"/>
        <v>1.0405257393209201E-2</v>
      </c>
      <c r="CX119" s="23">
        <f t="shared" si="151"/>
        <v>2.3901310717039322E-2</v>
      </c>
      <c r="CY119" s="11">
        <v>31</v>
      </c>
      <c r="CZ119" s="23">
        <f t="shared" si="160"/>
        <v>0.44920353982300887</v>
      </c>
      <c r="DA119" s="11">
        <v>1269</v>
      </c>
      <c r="DB119" s="11">
        <v>2825</v>
      </c>
      <c r="DC119" s="11">
        <v>322</v>
      </c>
      <c r="DD119" s="11">
        <v>323</v>
      </c>
      <c r="DE119" s="11">
        <v>192</v>
      </c>
      <c r="DF119" s="11">
        <v>85</v>
      </c>
      <c r="DG119" s="11">
        <v>146</v>
      </c>
      <c r="DH119" s="23">
        <f t="shared" si="143"/>
        <v>0.30149812734082398</v>
      </c>
      <c r="DI119" s="23">
        <f t="shared" si="143"/>
        <v>0.30243445692883897</v>
      </c>
      <c r="DJ119" s="23">
        <f t="shared" si="143"/>
        <v>0.1797752808988764</v>
      </c>
      <c r="DK119" s="23">
        <f t="shared" si="143"/>
        <v>7.9588014981273408E-2</v>
      </c>
      <c r="DL119" s="23">
        <f t="shared" si="143"/>
        <v>0.13670411985018727</v>
      </c>
      <c r="DM119" s="23">
        <f t="shared" si="161"/>
        <v>0.55811849841700589</v>
      </c>
      <c r="DN119" s="11">
        <v>1234</v>
      </c>
      <c r="DO119" s="11">
        <v>2211</v>
      </c>
      <c r="DP119" s="11">
        <v>1978</v>
      </c>
      <c r="DQ119" s="11">
        <v>183</v>
      </c>
      <c r="DR119" s="11">
        <v>503</v>
      </c>
      <c r="DS119" s="11">
        <v>161</v>
      </c>
      <c r="DT119" s="23">
        <f t="shared" si="144"/>
        <v>0.70017699115044252</v>
      </c>
      <c r="DU119" s="23">
        <f t="shared" si="144"/>
        <v>6.4778761061946896E-2</v>
      </c>
      <c r="DV119" s="23">
        <f t="shared" si="144"/>
        <v>0.17805309734513275</v>
      </c>
      <c r="DW119" s="23">
        <f t="shared" si="144"/>
        <v>5.6991150442477878E-2</v>
      </c>
      <c r="DX119" s="10">
        <v>1519</v>
      </c>
      <c r="DY119" s="23">
        <f t="shared" si="162"/>
        <v>2.4587444055066809E-3</v>
      </c>
      <c r="DZ119" s="20">
        <v>634</v>
      </c>
      <c r="EA119" s="20">
        <v>663</v>
      </c>
      <c r="EB119" s="23">
        <f t="shared" si="145"/>
        <v>0.48882035466461066</v>
      </c>
      <c r="EC119" s="23">
        <f t="shared" si="145"/>
        <v>0.5111796453353894</v>
      </c>
      <c r="EE119" s="45">
        <v>735</v>
      </c>
      <c r="EF119" s="16">
        <v>1910</v>
      </c>
      <c r="EG119" s="16">
        <v>1182</v>
      </c>
      <c r="EH119" s="16">
        <v>312</v>
      </c>
      <c r="EI119" s="16">
        <v>25</v>
      </c>
      <c r="EJ119" s="16">
        <v>0</v>
      </c>
      <c r="EK119" s="16">
        <v>0</v>
      </c>
      <c r="EL119" s="23">
        <f t="shared" si="146"/>
        <v>0.77814351547070437</v>
      </c>
      <c r="EM119" s="23">
        <f t="shared" si="146"/>
        <v>0.2053982883475971</v>
      </c>
      <c r="EN119" s="23">
        <f t="shared" si="146"/>
        <v>1.6458196181698487E-2</v>
      </c>
      <c r="EO119" s="23">
        <f t="shared" si="146"/>
        <v>0</v>
      </c>
      <c r="EP119" s="23">
        <f t="shared" si="146"/>
        <v>0</v>
      </c>
      <c r="EQ119" s="21">
        <v>1297</v>
      </c>
      <c r="ER119" s="21">
        <v>222</v>
      </c>
      <c r="ES119" s="23">
        <f t="shared" si="147"/>
        <v>0.85385121790651741</v>
      </c>
      <c r="ET119" s="23">
        <f t="shared" si="147"/>
        <v>0.14614878209348256</v>
      </c>
      <c r="EU119" s="21">
        <v>24</v>
      </c>
      <c r="EV119" s="21">
        <v>678</v>
      </c>
      <c r="EW119" s="21">
        <v>135</v>
      </c>
      <c r="EX119" s="21">
        <v>460</v>
      </c>
      <c r="EY119" s="23">
        <f t="shared" si="148"/>
        <v>1.8504240555127217E-2</v>
      </c>
      <c r="EZ119" s="23">
        <f t="shared" si="148"/>
        <v>0.52274479568234389</v>
      </c>
      <c r="FA119" s="23">
        <f t="shared" si="148"/>
        <v>0.1040863531225906</v>
      </c>
      <c r="FB119" s="23">
        <f t="shared" si="148"/>
        <v>0.35466461063993832</v>
      </c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48">
        <v>1048.3610192837466</v>
      </c>
      <c r="FP119" s="48">
        <v>40.06665386642463</v>
      </c>
      <c r="FQ119" s="48">
        <v>37.127757861169997</v>
      </c>
      <c r="FR119" s="23">
        <v>3.8218374328529182E-2</v>
      </c>
      <c r="FS119" s="49">
        <v>7.9156301768717185E-2</v>
      </c>
      <c r="FT119" s="38">
        <v>2.9388960052546338</v>
      </c>
      <c r="FU119" s="46">
        <v>890</v>
      </c>
      <c r="FV119" s="46">
        <v>27</v>
      </c>
      <c r="FW119" s="46">
        <v>80</v>
      </c>
      <c r="FX119" s="46">
        <v>0</v>
      </c>
      <c r="FY119" s="46">
        <v>0</v>
      </c>
      <c r="FZ119" s="46">
        <v>0</v>
      </c>
      <c r="GA119" s="23">
        <f t="shared" si="163"/>
        <v>0.89267803410230695</v>
      </c>
      <c r="GB119" s="23">
        <f t="shared" si="164"/>
        <v>2.7081243731193579E-2</v>
      </c>
      <c r="GC119" s="23">
        <f t="shared" si="165"/>
        <v>8.0240722166499495E-2</v>
      </c>
      <c r="GD119" s="23">
        <f t="shared" si="166"/>
        <v>0</v>
      </c>
      <c r="GE119" s="23">
        <f t="shared" si="167"/>
        <v>0</v>
      </c>
      <c r="GF119" s="23">
        <f t="shared" si="168"/>
        <v>0</v>
      </c>
      <c r="GG119" s="46">
        <v>168</v>
      </c>
      <c r="GH119" s="46">
        <v>997</v>
      </c>
      <c r="GI119" s="23">
        <f t="shared" si="169"/>
        <v>0.16850551654964896</v>
      </c>
      <c r="GJ119" s="22">
        <v>115</v>
      </c>
      <c r="GK119" s="22">
        <v>771</v>
      </c>
      <c r="GL119" s="22">
        <v>411</v>
      </c>
      <c r="GM119" s="23">
        <f t="shared" si="149"/>
        <v>8.8666152659984579E-2</v>
      </c>
      <c r="GN119" s="23">
        <f t="shared" si="149"/>
        <v>0.59444872783346181</v>
      </c>
      <c r="GO119" s="23">
        <f t="shared" si="149"/>
        <v>0.31688511950655357</v>
      </c>
    </row>
    <row r="120" spans="1:197" x14ac:dyDescent="0.25">
      <c r="A120" t="s">
        <v>429</v>
      </c>
      <c r="B120" s="13" t="s">
        <v>430</v>
      </c>
      <c r="C120" s="61">
        <v>1.1146595030999999</v>
      </c>
      <c r="D120" s="61">
        <v>713.38496895500009</v>
      </c>
      <c r="E120" s="14" t="s">
        <v>1095</v>
      </c>
      <c r="G120" s="41">
        <v>1120</v>
      </c>
      <c r="H120" s="23">
        <f t="shared" si="70"/>
        <v>8.8550359459115425E-4</v>
      </c>
      <c r="I120" s="14"/>
      <c r="J120" s="14"/>
      <c r="K120" s="14"/>
      <c r="L120" s="27">
        <f t="shared" si="170"/>
        <v>1004.7911464309482</v>
      </c>
      <c r="M120" s="42">
        <v>1032</v>
      </c>
      <c r="N120" s="42"/>
      <c r="O120" s="27">
        <f t="shared" si="152"/>
        <v>1032</v>
      </c>
      <c r="P120" s="23" t="e">
        <f t="shared" si="153"/>
        <v>#DIV/0!</v>
      </c>
      <c r="Q120" s="42">
        <v>278</v>
      </c>
      <c r="R120" s="42">
        <v>665</v>
      </c>
      <c r="S120" s="42">
        <v>13</v>
      </c>
      <c r="T120" s="42">
        <v>36</v>
      </c>
      <c r="U120" s="42">
        <v>128</v>
      </c>
      <c r="V120" s="23">
        <f t="shared" si="134"/>
        <v>0.24821428571428572</v>
      </c>
      <c r="W120" s="23">
        <f t="shared" si="135"/>
        <v>0.59375</v>
      </c>
      <c r="X120" s="23">
        <f t="shared" si="136"/>
        <v>1.1607142857142858E-2</v>
      </c>
      <c r="Y120" s="23">
        <f t="shared" si="136"/>
        <v>3.214285714285714E-2</v>
      </c>
      <c r="Z120" s="23">
        <f t="shared" si="136"/>
        <v>0.11428571428571428</v>
      </c>
      <c r="AA120" s="19">
        <v>151</v>
      </c>
      <c r="AB120" s="19">
        <v>194</v>
      </c>
      <c r="AC120" s="19">
        <v>571</v>
      </c>
      <c r="AD120" s="19">
        <v>116</v>
      </c>
      <c r="AE120" s="23">
        <f t="shared" si="137"/>
        <v>0.14631782945736435</v>
      </c>
      <c r="AF120" s="23">
        <f t="shared" si="137"/>
        <v>0.18798449612403101</v>
      </c>
      <c r="AG120" s="23">
        <f t="shared" si="137"/>
        <v>0.55329457364341084</v>
      </c>
      <c r="AH120" s="23">
        <f t="shared" si="137"/>
        <v>0.1124031007751938</v>
      </c>
      <c r="AI120" s="55">
        <v>551</v>
      </c>
      <c r="AJ120" s="23">
        <f t="shared" si="71"/>
        <v>1.0056818285522379E-3</v>
      </c>
      <c r="AK120" s="43"/>
      <c r="AL120" s="24">
        <f t="shared" si="154"/>
        <v>551</v>
      </c>
      <c r="AM120" s="23" t="e">
        <f t="shared" si="155"/>
        <v>#DIV/0!</v>
      </c>
      <c r="AN120" s="19">
        <v>335</v>
      </c>
      <c r="AO120" s="19">
        <v>114</v>
      </c>
      <c r="AP120" s="19">
        <v>35</v>
      </c>
      <c r="AQ120" s="19">
        <v>67</v>
      </c>
      <c r="AR120" s="23">
        <f t="shared" si="138"/>
        <v>0.60798548094373861</v>
      </c>
      <c r="AS120" s="23">
        <f t="shared" si="138"/>
        <v>0.20689655172413793</v>
      </c>
      <c r="AT120" s="23">
        <f t="shared" si="138"/>
        <v>6.3520871143375679E-2</v>
      </c>
      <c r="AU120" s="23">
        <f t="shared" si="138"/>
        <v>0.12159709618874773</v>
      </c>
      <c r="AV120" s="19">
        <v>1023</v>
      </c>
      <c r="AW120" s="32">
        <f t="shared" si="150"/>
        <v>1.8566243194192378</v>
      </c>
      <c r="AX120" s="19">
        <v>899</v>
      </c>
      <c r="AY120" s="19">
        <v>21</v>
      </c>
      <c r="AZ120" s="19">
        <v>44</v>
      </c>
      <c r="BA120" s="19">
        <v>5</v>
      </c>
      <c r="BB120" s="19">
        <v>37</v>
      </c>
      <c r="BC120" s="23">
        <f t="shared" si="139"/>
        <v>0.8936381709741551</v>
      </c>
      <c r="BD120" s="23">
        <f t="shared" si="139"/>
        <v>2.0874751491053677E-2</v>
      </c>
      <c r="BE120" s="23">
        <f t="shared" si="139"/>
        <v>4.37375745526839E-2</v>
      </c>
      <c r="BF120" s="23">
        <f t="shared" si="139"/>
        <v>4.970178926441352E-3</v>
      </c>
      <c r="BG120" s="23">
        <f t="shared" si="139"/>
        <v>3.6779324055666002E-2</v>
      </c>
      <c r="BH120" s="19">
        <v>733</v>
      </c>
      <c r="BI120" s="19">
        <v>180</v>
      </c>
      <c r="BJ120" s="19">
        <v>14</v>
      </c>
      <c r="BK120" s="19">
        <v>105</v>
      </c>
      <c r="BL120" s="23">
        <f t="shared" si="88"/>
        <v>0.7102713178294574</v>
      </c>
      <c r="BM120" s="23">
        <f t="shared" si="89"/>
        <v>0.1744186046511628</v>
      </c>
      <c r="BN120" s="23">
        <f t="shared" si="156"/>
        <v>1.3565891472868217E-2</v>
      </c>
      <c r="BO120" s="23">
        <f t="shared" si="90"/>
        <v>0.10174418604651163</v>
      </c>
      <c r="BP120" s="11"/>
      <c r="BQ120" s="23">
        <f t="shared" si="72"/>
        <v>0</v>
      </c>
      <c r="BR120" s="11"/>
      <c r="BS120" s="11"/>
      <c r="BT120" s="11"/>
      <c r="BU120" s="11"/>
      <c r="BV120" s="11"/>
      <c r="BW120" s="11"/>
      <c r="BX120" s="23" t="e">
        <f t="shared" si="140"/>
        <v>#DIV/0!</v>
      </c>
      <c r="BY120" s="23" t="e">
        <f t="shared" si="141"/>
        <v>#DIV/0!</v>
      </c>
      <c r="BZ120" s="23" t="e">
        <f t="shared" si="171"/>
        <v>#DIV/0!</v>
      </c>
      <c r="CA120" s="23" t="e">
        <f t="shared" si="171"/>
        <v>#DIV/0!</v>
      </c>
      <c r="CB120" s="23" t="e">
        <f t="shared" si="171"/>
        <v>#DIV/0!</v>
      </c>
      <c r="CC120" s="23" t="e">
        <f t="shared" si="171"/>
        <v>#DIV/0!</v>
      </c>
      <c r="CD120" s="11"/>
      <c r="CE120" s="24">
        <f t="shared" si="157"/>
        <v>0</v>
      </c>
      <c r="CF120" s="23" t="e">
        <f t="shared" si="158"/>
        <v>#DIV/0!</v>
      </c>
      <c r="CL120" s="65" t="e">
        <f t="shared" si="159"/>
        <v>#DIV/0!</v>
      </c>
      <c r="CM120" s="44">
        <v>30536</v>
      </c>
      <c r="CN120" s="11">
        <v>139</v>
      </c>
      <c r="CO120" s="11">
        <v>301</v>
      </c>
      <c r="CP120" s="11">
        <v>225</v>
      </c>
      <c r="CQ120" s="11">
        <v>20</v>
      </c>
      <c r="CR120" s="11">
        <v>87</v>
      </c>
      <c r="CS120" s="23">
        <f t="shared" si="142"/>
        <v>0.18005181347150259</v>
      </c>
      <c r="CT120" s="23">
        <f t="shared" si="74"/>
        <v>0.38989637305699482</v>
      </c>
      <c r="CU120" s="23">
        <f t="shared" si="74"/>
        <v>0.29145077720207252</v>
      </c>
      <c r="CV120" s="23">
        <f t="shared" si="74"/>
        <v>2.5906735751295335E-2</v>
      </c>
      <c r="CW120" s="23">
        <f t="shared" si="74"/>
        <v>0.11269430051813471</v>
      </c>
      <c r="CX120" s="23">
        <f t="shared" si="151"/>
        <v>3.2667876588021776E-2</v>
      </c>
      <c r="CY120" s="11">
        <v>18</v>
      </c>
      <c r="CZ120" s="23">
        <f t="shared" si="160"/>
        <v>0.29941860465116277</v>
      </c>
      <c r="DA120" s="11">
        <v>309</v>
      </c>
      <c r="DB120" s="11">
        <v>1032</v>
      </c>
      <c r="DC120" s="11">
        <v>211</v>
      </c>
      <c r="DD120" s="11">
        <v>48</v>
      </c>
      <c r="DE120" s="11">
        <v>58</v>
      </c>
      <c r="DF120" s="11">
        <v>7</v>
      </c>
      <c r="DG120" s="11">
        <v>149</v>
      </c>
      <c r="DH120" s="23">
        <f t="shared" si="143"/>
        <v>0.44608879492600423</v>
      </c>
      <c r="DI120" s="23">
        <f t="shared" si="143"/>
        <v>0.1014799154334038</v>
      </c>
      <c r="DJ120" s="23">
        <f t="shared" si="143"/>
        <v>0.1226215644820296</v>
      </c>
      <c r="DK120" s="23">
        <f t="shared" si="143"/>
        <v>1.4799154334038054E-2</v>
      </c>
      <c r="DL120" s="23">
        <f t="shared" si="143"/>
        <v>0.31501057082452433</v>
      </c>
      <c r="DM120" s="23">
        <f t="shared" si="161"/>
        <v>0.63267543859649122</v>
      </c>
      <c r="DN120" s="11">
        <v>577</v>
      </c>
      <c r="DO120" s="11">
        <v>912</v>
      </c>
      <c r="DP120" s="11">
        <v>505</v>
      </c>
      <c r="DQ120" s="11">
        <v>193</v>
      </c>
      <c r="DR120" s="11">
        <v>134</v>
      </c>
      <c r="DS120" s="11">
        <v>191</v>
      </c>
      <c r="DT120" s="23">
        <f t="shared" si="144"/>
        <v>0.49364613880742914</v>
      </c>
      <c r="DU120" s="23">
        <f t="shared" si="144"/>
        <v>0.18866080156402737</v>
      </c>
      <c r="DV120" s="23">
        <f t="shared" si="144"/>
        <v>0.13098729227761485</v>
      </c>
      <c r="DW120" s="23">
        <f t="shared" si="144"/>
        <v>0.18670576735092864</v>
      </c>
      <c r="DX120" s="10">
        <v>878</v>
      </c>
      <c r="DY120" s="23">
        <f t="shared" si="162"/>
        <v>1.4211834022612678E-3</v>
      </c>
      <c r="DZ120" s="20">
        <v>178</v>
      </c>
      <c r="EA120" s="20">
        <v>373</v>
      </c>
      <c r="EB120" s="23">
        <f t="shared" si="145"/>
        <v>0.32304900181488205</v>
      </c>
      <c r="EC120" s="23">
        <f t="shared" si="145"/>
        <v>0.67695099818511795</v>
      </c>
      <c r="EE120" s="45">
        <v>736</v>
      </c>
      <c r="EF120" s="16">
        <v>1910</v>
      </c>
      <c r="EG120" s="16">
        <v>212</v>
      </c>
      <c r="EH120" s="16">
        <v>448</v>
      </c>
      <c r="EI120" s="16">
        <v>156</v>
      </c>
      <c r="EJ120" s="16">
        <v>62</v>
      </c>
      <c r="EK120" s="16">
        <v>0</v>
      </c>
      <c r="EL120" s="23">
        <f t="shared" si="146"/>
        <v>0.24145785876993167</v>
      </c>
      <c r="EM120" s="23">
        <f t="shared" si="146"/>
        <v>0.51025056947608205</v>
      </c>
      <c r="EN120" s="23">
        <f t="shared" si="146"/>
        <v>0.1776765375854214</v>
      </c>
      <c r="EO120" s="23">
        <f t="shared" si="146"/>
        <v>7.0615034168564919E-2</v>
      </c>
      <c r="EP120" s="23">
        <f t="shared" si="146"/>
        <v>0</v>
      </c>
      <c r="EQ120" s="21">
        <v>551</v>
      </c>
      <c r="ER120" s="21">
        <v>327</v>
      </c>
      <c r="ES120" s="23">
        <f t="shared" si="147"/>
        <v>0.62756264236902048</v>
      </c>
      <c r="ET120" s="23">
        <f t="shared" si="147"/>
        <v>0.37243735763097952</v>
      </c>
      <c r="EU120" s="21">
        <v>59</v>
      </c>
      <c r="EV120" s="21">
        <v>263</v>
      </c>
      <c r="EW120" s="21">
        <v>71</v>
      </c>
      <c r="EX120" s="21">
        <v>158</v>
      </c>
      <c r="EY120" s="23">
        <f t="shared" si="148"/>
        <v>0.10707803992740472</v>
      </c>
      <c r="EZ120" s="23">
        <f t="shared" si="148"/>
        <v>0.47731397459165154</v>
      </c>
      <c r="FA120" s="23">
        <f t="shared" si="148"/>
        <v>0.12885662431941924</v>
      </c>
      <c r="FB120" s="23">
        <f t="shared" si="148"/>
        <v>0.2867513611615245</v>
      </c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48">
        <v>492.40229568411388</v>
      </c>
      <c r="FP120" s="48">
        <v>23.131793888254798</v>
      </c>
      <c r="FQ120" s="48">
        <v>24.076198024280785</v>
      </c>
      <c r="FR120" s="23">
        <v>4.6977429006737036E-2</v>
      </c>
      <c r="FS120" s="49">
        <v>-3.9225634175028723E-2</v>
      </c>
      <c r="FT120" s="38">
        <v>-0.94440413602598738</v>
      </c>
      <c r="FU120" s="46">
        <v>224</v>
      </c>
      <c r="FV120" s="46">
        <v>23</v>
      </c>
      <c r="FW120" s="46">
        <v>122</v>
      </c>
      <c r="FX120" s="46">
        <v>62</v>
      </c>
      <c r="FY120" s="46">
        <v>27</v>
      </c>
      <c r="FZ120" s="46">
        <v>4</v>
      </c>
      <c r="GA120" s="23">
        <f t="shared" si="163"/>
        <v>0.48484848484848486</v>
      </c>
      <c r="GB120" s="23">
        <f t="shared" si="164"/>
        <v>4.9783549783549784E-2</v>
      </c>
      <c r="GC120" s="23">
        <f t="shared" si="165"/>
        <v>0.26406926406926406</v>
      </c>
      <c r="GD120" s="23">
        <f t="shared" si="166"/>
        <v>0.13419913419913421</v>
      </c>
      <c r="GE120" s="23">
        <f t="shared" si="167"/>
        <v>5.844155844155844E-2</v>
      </c>
      <c r="GF120" s="23">
        <f t="shared" si="168"/>
        <v>8.658008658008658E-3</v>
      </c>
      <c r="GG120" s="46">
        <v>92</v>
      </c>
      <c r="GH120" s="46">
        <v>435</v>
      </c>
      <c r="GI120" s="23">
        <f t="shared" si="169"/>
        <v>0.21149425287356322</v>
      </c>
      <c r="GJ120" s="22">
        <v>133</v>
      </c>
      <c r="GK120" s="22">
        <v>306</v>
      </c>
      <c r="GL120" s="22">
        <v>112</v>
      </c>
      <c r="GM120" s="23">
        <f t="shared" si="149"/>
        <v>0.2413793103448276</v>
      </c>
      <c r="GN120" s="23">
        <f t="shared" si="149"/>
        <v>0.55535390199637025</v>
      </c>
      <c r="GO120" s="23">
        <f t="shared" si="149"/>
        <v>0.20326678765880218</v>
      </c>
    </row>
    <row r="121" spans="1:197" x14ac:dyDescent="0.25">
      <c r="A121" t="s">
        <v>431</v>
      </c>
      <c r="B121" s="13" t="s">
        <v>432</v>
      </c>
      <c r="C121" s="61">
        <v>0.25374916710000001</v>
      </c>
      <c r="D121" s="61">
        <v>162.40012415500001</v>
      </c>
      <c r="E121" s="14" t="s">
        <v>1095</v>
      </c>
      <c r="G121" s="41">
        <v>1043</v>
      </c>
      <c r="H121" s="23">
        <f t="shared" si="70"/>
        <v>8.2462522246301248E-4</v>
      </c>
      <c r="I121" s="14"/>
      <c r="J121" s="14"/>
      <c r="K121" s="14"/>
      <c r="L121" s="27">
        <f t="shared" si="170"/>
        <v>4110.3583192805681</v>
      </c>
      <c r="M121" s="42">
        <v>1307</v>
      </c>
      <c r="N121" s="42"/>
      <c r="O121" s="27">
        <f t="shared" si="152"/>
        <v>1307</v>
      </c>
      <c r="P121" s="23" t="e">
        <f t="shared" si="153"/>
        <v>#DIV/0!</v>
      </c>
      <c r="Q121" s="42">
        <v>9</v>
      </c>
      <c r="R121" s="42">
        <v>985</v>
      </c>
      <c r="S121" s="42">
        <v>0</v>
      </c>
      <c r="T121" s="42">
        <v>26</v>
      </c>
      <c r="U121" s="42">
        <v>23</v>
      </c>
      <c r="V121" s="23">
        <f t="shared" si="134"/>
        <v>8.6289549376797701E-3</v>
      </c>
      <c r="W121" s="23">
        <f t="shared" si="135"/>
        <v>0.9443911792905082</v>
      </c>
      <c r="X121" s="23">
        <f t="shared" si="136"/>
        <v>0</v>
      </c>
      <c r="Y121" s="23">
        <f t="shared" si="136"/>
        <v>2.4928092042186004E-2</v>
      </c>
      <c r="Z121" s="23">
        <f t="shared" si="136"/>
        <v>2.2051773729626079E-2</v>
      </c>
      <c r="AA121" s="19">
        <v>470</v>
      </c>
      <c r="AB121" s="19">
        <v>283</v>
      </c>
      <c r="AC121" s="19">
        <v>417</v>
      </c>
      <c r="AD121" s="19">
        <v>137</v>
      </c>
      <c r="AE121" s="23">
        <f t="shared" si="137"/>
        <v>0.35960214231063503</v>
      </c>
      <c r="AF121" s="23">
        <f t="shared" si="137"/>
        <v>0.21652639632746748</v>
      </c>
      <c r="AG121" s="23">
        <f t="shared" si="137"/>
        <v>0.31905126243305282</v>
      </c>
      <c r="AH121" s="23">
        <f t="shared" si="137"/>
        <v>0.10482019892884469</v>
      </c>
      <c r="AI121" s="55">
        <v>529</v>
      </c>
      <c r="AJ121" s="23">
        <f t="shared" si="71"/>
        <v>9.6552756316539722E-4</v>
      </c>
      <c r="AK121" s="43"/>
      <c r="AL121" s="24">
        <f t="shared" si="154"/>
        <v>529</v>
      </c>
      <c r="AM121" s="23" t="e">
        <f t="shared" si="155"/>
        <v>#DIV/0!</v>
      </c>
      <c r="AN121" s="19">
        <v>165</v>
      </c>
      <c r="AO121" s="19">
        <v>155</v>
      </c>
      <c r="AP121" s="19">
        <v>66</v>
      </c>
      <c r="AQ121" s="19">
        <v>143</v>
      </c>
      <c r="AR121" s="23">
        <f t="shared" si="138"/>
        <v>0.31190926275992437</v>
      </c>
      <c r="AS121" s="23">
        <f t="shared" si="138"/>
        <v>0.29300567107750475</v>
      </c>
      <c r="AT121" s="23">
        <f t="shared" si="138"/>
        <v>0.12476370510396975</v>
      </c>
      <c r="AU121" s="23">
        <f t="shared" si="138"/>
        <v>0.27032136105860116</v>
      </c>
      <c r="AV121" s="19">
        <v>1307</v>
      </c>
      <c r="AW121" s="32">
        <f t="shared" si="150"/>
        <v>2.4706994328922494</v>
      </c>
      <c r="AX121" s="19">
        <v>1187</v>
      </c>
      <c r="AY121" s="19">
        <v>32</v>
      </c>
      <c r="AZ121" s="19">
        <v>0</v>
      </c>
      <c r="BA121" s="19">
        <v>0</v>
      </c>
      <c r="BB121" s="19">
        <v>0</v>
      </c>
      <c r="BC121" s="23">
        <f t="shared" ref="BC121:BG171" si="172">AX121/(SUM($AX121:$BB121))</f>
        <v>0.97374897456931908</v>
      </c>
      <c r="BD121" s="23">
        <f t="shared" si="172"/>
        <v>2.6251025430680888E-2</v>
      </c>
      <c r="BE121" s="23">
        <f t="shared" si="172"/>
        <v>0</v>
      </c>
      <c r="BF121" s="23">
        <f t="shared" si="172"/>
        <v>0</v>
      </c>
      <c r="BG121" s="23">
        <f t="shared" si="172"/>
        <v>0</v>
      </c>
      <c r="BH121" s="19">
        <v>1167</v>
      </c>
      <c r="BI121" s="19">
        <v>119</v>
      </c>
      <c r="BJ121" s="19">
        <v>13</v>
      </c>
      <c r="BK121" s="19">
        <v>8</v>
      </c>
      <c r="BL121" s="23">
        <f t="shared" si="88"/>
        <v>0.89288446824789591</v>
      </c>
      <c r="BM121" s="23">
        <f t="shared" si="89"/>
        <v>9.1048201989288452E-2</v>
      </c>
      <c r="BN121" s="23">
        <f t="shared" si="156"/>
        <v>9.9464422341239474E-3</v>
      </c>
      <c r="BO121" s="23">
        <f t="shared" si="90"/>
        <v>6.1208875286916601E-3</v>
      </c>
      <c r="BP121" s="11"/>
      <c r="BQ121" s="23">
        <f t="shared" si="72"/>
        <v>0</v>
      </c>
      <c r="BR121" s="11"/>
      <c r="BS121" s="11"/>
      <c r="BT121" s="11"/>
      <c r="BU121" s="11"/>
      <c r="BV121" s="11"/>
      <c r="BW121" s="11"/>
      <c r="BX121" s="23" t="e">
        <f t="shared" si="140"/>
        <v>#DIV/0!</v>
      </c>
      <c r="BY121" s="23" t="e">
        <f t="shared" si="141"/>
        <v>#DIV/0!</v>
      </c>
      <c r="BZ121" s="23" t="e">
        <f t="shared" si="171"/>
        <v>#DIV/0!</v>
      </c>
      <c r="CA121" s="23" t="e">
        <f t="shared" si="171"/>
        <v>#DIV/0!</v>
      </c>
      <c r="CB121" s="23" t="e">
        <f t="shared" si="171"/>
        <v>#DIV/0!</v>
      </c>
      <c r="CC121" s="23" t="e">
        <f t="shared" si="171"/>
        <v>#DIV/0!</v>
      </c>
      <c r="CD121" s="11"/>
      <c r="CE121" s="24">
        <f t="shared" si="157"/>
        <v>0</v>
      </c>
      <c r="CF121" s="23" t="e">
        <f t="shared" si="158"/>
        <v>#DIV/0!</v>
      </c>
      <c r="CL121" s="65" t="e">
        <f t="shared" si="159"/>
        <v>#DIV/0!</v>
      </c>
      <c r="CM121" s="44">
        <v>18299</v>
      </c>
      <c r="CN121" s="11">
        <v>236</v>
      </c>
      <c r="CO121" s="11">
        <v>269</v>
      </c>
      <c r="CP121" s="11">
        <v>198</v>
      </c>
      <c r="CQ121" s="11">
        <v>24</v>
      </c>
      <c r="CR121" s="11">
        <v>22</v>
      </c>
      <c r="CS121" s="23">
        <f t="shared" si="142"/>
        <v>0.31508678237650201</v>
      </c>
      <c r="CT121" s="23">
        <f t="shared" si="74"/>
        <v>0.35914552736982641</v>
      </c>
      <c r="CU121" s="23">
        <f t="shared" si="74"/>
        <v>0.2643524699599466</v>
      </c>
      <c r="CV121" s="23">
        <f t="shared" si="74"/>
        <v>3.2042723631508681E-2</v>
      </c>
      <c r="CW121" s="23">
        <f t="shared" si="74"/>
        <v>2.9372496662216287E-2</v>
      </c>
      <c r="CX121" s="23">
        <f t="shared" si="151"/>
        <v>0</v>
      </c>
      <c r="CY121" s="11">
        <v>0</v>
      </c>
      <c r="CZ121" s="23">
        <f t="shared" si="160"/>
        <v>0.45600612088752868</v>
      </c>
      <c r="DA121" s="11">
        <v>596</v>
      </c>
      <c r="DB121" s="11">
        <v>1307</v>
      </c>
      <c r="DC121" s="11">
        <v>31</v>
      </c>
      <c r="DD121" s="11">
        <v>174</v>
      </c>
      <c r="DE121" s="11">
        <v>50</v>
      </c>
      <c r="DF121" s="11">
        <v>21</v>
      </c>
      <c r="DG121" s="11">
        <v>68</v>
      </c>
      <c r="DH121" s="23">
        <f t="shared" ref="DH121:DL171" si="173">DC121/SUM($DC121:$DG121)</f>
        <v>9.0116279069767435E-2</v>
      </c>
      <c r="DI121" s="23">
        <f t="shared" si="173"/>
        <v>0.5058139534883721</v>
      </c>
      <c r="DJ121" s="23">
        <f t="shared" si="173"/>
        <v>0.14534883720930233</v>
      </c>
      <c r="DK121" s="23">
        <f t="shared" si="173"/>
        <v>6.1046511627906974E-2</v>
      </c>
      <c r="DL121" s="23">
        <f t="shared" si="173"/>
        <v>0.19767441860465115</v>
      </c>
      <c r="DM121" s="23">
        <f t="shared" si="161"/>
        <v>0.50287686996547754</v>
      </c>
      <c r="DN121" s="11">
        <v>437</v>
      </c>
      <c r="DO121" s="11">
        <v>869</v>
      </c>
      <c r="DP121" s="11">
        <v>653</v>
      </c>
      <c r="DQ121" s="11">
        <v>328</v>
      </c>
      <c r="DR121" s="11">
        <v>223</v>
      </c>
      <c r="DS121" s="11">
        <v>103</v>
      </c>
      <c r="DT121" s="23">
        <f t="shared" si="144"/>
        <v>0.49961744452945678</v>
      </c>
      <c r="DU121" s="23">
        <f t="shared" si="144"/>
        <v>0.25095638867635806</v>
      </c>
      <c r="DV121" s="23">
        <f t="shared" si="144"/>
        <v>0.17061973986228002</v>
      </c>
      <c r="DW121" s="23">
        <f t="shared" si="144"/>
        <v>7.8806426931905121E-2</v>
      </c>
      <c r="DX121" s="10">
        <v>762</v>
      </c>
      <c r="DY121" s="23">
        <f t="shared" si="162"/>
        <v>1.2334188525319888E-3</v>
      </c>
      <c r="DZ121" s="20">
        <v>168</v>
      </c>
      <c r="EA121" s="20">
        <v>361</v>
      </c>
      <c r="EB121" s="23">
        <f t="shared" si="145"/>
        <v>0.31758034026465026</v>
      </c>
      <c r="EC121" s="23">
        <f t="shared" si="145"/>
        <v>0.68241965973534968</v>
      </c>
      <c r="EE121" s="45">
        <v>633</v>
      </c>
      <c r="EF121" s="16">
        <v>1914</v>
      </c>
      <c r="EG121" s="16">
        <v>343</v>
      </c>
      <c r="EH121" s="16">
        <v>266</v>
      </c>
      <c r="EI121" s="16">
        <v>148</v>
      </c>
      <c r="EJ121" s="16">
        <v>5</v>
      </c>
      <c r="EK121" s="16">
        <v>0</v>
      </c>
      <c r="EL121" s="23">
        <f t="shared" ref="EL121:EP171" si="174">EG121/SUM($EG121:$EK121)</f>
        <v>0.45013123359580054</v>
      </c>
      <c r="EM121" s="23">
        <f t="shared" si="174"/>
        <v>0.34908136482939633</v>
      </c>
      <c r="EN121" s="23">
        <f t="shared" si="174"/>
        <v>0.1942257217847769</v>
      </c>
      <c r="EO121" s="23">
        <f t="shared" si="174"/>
        <v>6.5616797900262466E-3</v>
      </c>
      <c r="EP121" s="23">
        <f t="shared" si="174"/>
        <v>0</v>
      </c>
      <c r="EQ121" s="21">
        <v>529</v>
      </c>
      <c r="ER121" s="21">
        <v>233</v>
      </c>
      <c r="ES121" s="23">
        <f t="shared" si="147"/>
        <v>0.69422572178477693</v>
      </c>
      <c r="ET121" s="23">
        <f t="shared" si="147"/>
        <v>0.30577427821522307</v>
      </c>
      <c r="EU121" s="21">
        <v>24</v>
      </c>
      <c r="EV121" s="21">
        <v>283</v>
      </c>
      <c r="EW121" s="21">
        <v>78</v>
      </c>
      <c r="EX121" s="21">
        <v>144</v>
      </c>
      <c r="EY121" s="23">
        <f t="shared" si="148"/>
        <v>4.5368620037807186E-2</v>
      </c>
      <c r="EZ121" s="23">
        <f t="shared" si="148"/>
        <v>0.53497164461247637</v>
      </c>
      <c r="FA121" s="23">
        <f t="shared" si="148"/>
        <v>0.14744801512287334</v>
      </c>
      <c r="FB121" s="23">
        <f t="shared" si="148"/>
        <v>0.27221172022684309</v>
      </c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48">
        <v>383.51565656565657</v>
      </c>
      <c r="FP121" s="48">
        <v>21.132350612947867</v>
      </c>
      <c r="FQ121" s="48">
        <v>23.208190207274633</v>
      </c>
      <c r="FR121" s="23">
        <v>5.51016633901883E-2</v>
      </c>
      <c r="FS121" s="49">
        <v>-8.9444268415039593E-2</v>
      </c>
      <c r="FT121" s="38">
        <v>-2.0758395943267658</v>
      </c>
      <c r="FU121" s="46">
        <v>185</v>
      </c>
      <c r="FV121" s="46">
        <v>90</v>
      </c>
      <c r="FW121" s="46">
        <v>69</v>
      </c>
      <c r="FX121" s="46">
        <v>0</v>
      </c>
      <c r="FY121" s="46">
        <v>0</v>
      </c>
      <c r="FZ121" s="46">
        <v>0</v>
      </c>
      <c r="GA121" s="23">
        <f t="shared" si="163"/>
        <v>0.53779069767441856</v>
      </c>
      <c r="GB121" s="23">
        <f t="shared" si="164"/>
        <v>0.26162790697674421</v>
      </c>
      <c r="GC121" s="23">
        <f t="shared" si="165"/>
        <v>0.2005813953488372</v>
      </c>
      <c r="GD121" s="23">
        <f t="shared" si="166"/>
        <v>0</v>
      </c>
      <c r="GE121" s="23">
        <f t="shared" si="167"/>
        <v>0</v>
      </c>
      <c r="GF121" s="23">
        <f t="shared" si="168"/>
        <v>0</v>
      </c>
      <c r="GG121" s="46">
        <v>132</v>
      </c>
      <c r="GH121" s="46">
        <v>344</v>
      </c>
      <c r="GI121" s="23">
        <f t="shared" si="169"/>
        <v>0.38372093023255816</v>
      </c>
      <c r="GJ121" s="22">
        <v>232</v>
      </c>
      <c r="GK121" s="22">
        <v>183</v>
      </c>
      <c r="GL121" s="22">
        <v>114</v>
      </c>
      <c r="GM121" s="23">
        <f t="shared" si="149"/>
        <v>0.43856332703213613</v>
      </c>
      <c r="GN121" s="23">
        <f t="shared" si="149"/>
        <v>0.34593572778827975</v>
      </c>
      <c r="GO121" s="23">
        <f t="shared" si="149"/>
        <v>0.21550094517958412</v>
      </c>
    </row>
    <row r="122" spans="1:197" x14ac:dyDescent="0.25">
      <c r="A122" t="s">
        <v>433</v>
      </c>
      <c r="B122" s="13" t="s">
        <v>434</v>
      </c>
      <c r="C122" s="61">
        <v>0.1533670281</v>
      </c>
      <c r="D122" s="61">
        <v>98.155295205000002</v>
      </c>
      <c r="E122" s="14" t="s">
        <v>1095</v>
      </c>
      <c r="G122" s="41">
        <v>1041</v>
      </c>
      <c r="H122" s="23">
        <f t="shared" si="70"/>
        <v>8.2304396604409961E-4</v>
      </c>
      <c r="I122" s="14"/>
      <c r="J122" s="14"/>
      <c r="K122" s="14"/>
      <c r="L122" s="27">
        <f t="shared" si="170"/>
        <v>6787.6388614718162</v>
      </c>
      <c r="M122" s="42">
        <v>1256</v>
      </c>
      <c r="N122" s="42"/>
      <c r="O122" s="27">
        <f t="shared" si="152"/>
        <v>1256</v>
      </c>
      <c r="P122" s="23" t="e">
        <f t="shared" si="153"/>
        <v>#DIV/0!</v>
      </c>
      <c r="Q122" s="42">
        <v>69</v>
      </c>
      <c r="R122" s="42">
        <v>858</v>
      </c>
      <c r="S122" s="42">
        <v>4</v>
      </c>
      <c r="T122" s="42">
        <v>55</v>
      </c>
      <c r="U122" s="42">
        <v>55</v>
      </c>
      <c r="V122" s="23">
        <f t="shared" si="134"/>
        <v>6.6282420749279536E-2</v>
      </c>
      <c r="W122" s="23">
        <f t="shared" si="135"/>
        <v>0.82420749279538907</v>
      </c>
      <c r="X122" s="23">
        <f t="shared" si="136"/>
        <v>3.8424591738712775E-3</v>
      </c>
      <c r="Y122" s="23">
        <f t="shared" si="136"/>
        <v>5.2833813640730067E-2</v>
      </c>
      <c r="Z122" s="23">
        <f t="shared" si="136"/>
        <v>5.2833813640730067E-2</v>
      </c>
      <c r="AA122" s="19">
        <v>382</v>
      </c>
      <c r="AB122" s="19">
        <v>233</v>
      </c>
      <c r="AC122" s="19">
        <v>506</v>
      </c>
      <c r="AD122" s="19">
        <v>135</v>
      </c>
      <c r="AE122" s="23">
        <f t="shared" si="137"/>
        <v>0.30414012738853502</v>
      </c>
      <c r="AF122" s="23">
        <f t="shared" si="137"/>
        <v>0.18550955414012738</v>
      </c>
      <c r="AG122" s="23">
        <f t="shared" si="137"/>
        <v>0.40286624203821658</v>
      </c>
      <c r="AH122" s="23">
        <f t="shared" si="137"/>
        <v>0.10748407643312102</v>
      </c>
      <c r="AI122" s="55">
        <v>559</v>
      </c>
      <c r="AJ122" s="23">
        <f t="shared" si="71"/>
        <v>1.0202833796019981E-3</v>
      </c>
      <c r="AK122" s="43"/>
      <c r="AL122" s="24">
        <f t="shared" si="154"/>
        <v>559</v>
      </c>
      <c r="AM122" s="23" t="e">
        <f t="shared" si="155"/>
        <v>#DIV/0!</v>
      </c>
      <c r="AN122" s="19">
        <v>246</v>
      </c>
      <c r="AO122" s="19">
        <v>109</v>
      </c>
      <c r="AP122" s="19">
        <v>131</v>
      </c>
      <c r="AQ122" s="19">
        <v>73</v>
      </c>
      <c r="AR122" s="23">
        <f t="shared" si="138"/>
        <v>0.44007155635062611</v>
      </c>
      <c r="AS122" s="23">
        <f t="shared" si="138"/>
        <v>0.19499105545617174</v>
      </c>
      <c r="AT122" s="23">
        <f t="shared" si="138"/>
        <v>0.23434704830053668</v>
      </c>
      <c r="AU122" s="23">
        <f t="shared" si="138"/>
        <v>0.13059033989266547</v>
      </c>
      <c r="AV122" s="19">
        <v>1256</v>
      </c>
      <c r="AW122" s="32">
        <f t="shared" si="150"/>
        <v>2.2468694096601074</v>
      </c>
      <c r="AX122" s="19">
        <v>1115</v>
      </c>
      <c r="AY122" s="19">
        <v>8</v>
      </c>
      <c r="AZ122" s="19">
        <v>29</v>
      </c>
      <c r="BA122" s="19">
        <v>8</v>
      </c>
      <c r="BB122" s="19">
        <v>0</v>
      </c>
      <c r="BC122" s="23">
        <f t="shared" si="172"/>
        <v>0.96120689655172409</v>
      </c>
      <c r="BD122" s="23">
        <f t="shared" si="172"/>
        <v>6.8965517241379309E-3</v>
      </c>
      <c r="BE122" s="23">
        <f t="shared" si="172"/>
        <v>2.5000000000000001E-2</v>
      </c>
      <c r="BF122" s="23">
        <f t="shared" si="172"/>
        <v>6.8965517241379309E-3</v>
      </c>
      <c r="BG122" s="23">
        <f t="shared" si="172"/>
        <v>0</v>
      </c>
      <c r="BH122" s="19">
        <v>1080</v>
      </c>
      <c r="BI122" s="19">
        <v>130</v>
      </c>
      <c r="BJ122" s="19">
        <v>9</v>
      </c>
      <c r="BK122" s="19">
        <v>37</v>
      </c>
      <c r="BL122" s="23">
        <f t="shared" si="88"/>
        <v>0.85987261146496818</v>
      </c>
      <c r="BM122" s="23">
        <f t="shared" si="89"/>
        <v>0.1035031847133758</v>
      </c>
      <c r="BN122" s="23">
        <f t="shared" si="156"/>
        <v>7.1656050955414014E-3</v>
      </c>
      <c r="BO122" s="23">
        <f t="shared" si="90"/>
        <v>2.945859872611465E-2</v>
      </c>
      <c r="BP122" s="11"/>
      <c r="BQ122" s="23">
        <f t="shared" si="72"/>
        <v>0</v>
      </c>
      <c r="BR122" s="11"/>
      <c r="BS122" s="11"/>
      <c r="BT122" s="11"/>
      <c r="BU122" s="11"/>
      <c r="BV122" s="11"/>
      <c r="BW122" s="11"/>
      <c r="BX122" s="23" t="e">
        <f t="shared" si="140"/>
        <v>#DIV/0!</v>
      </c>
      <c r="BY122" s="23" t="e">
        <f t="shared" si="141"/>
        <v>#DIV/0!</v>
      </c>
      <c r="BZ122" s="23" t="e">
        <f t="shared" si="171"/>
        <v>#DIV/0!</v>
      </c>
      <c r="CA122" s="23" t="e">
        <f t="shared" si="171"/>
        <v>#DIV/0!</v>
      </c>
      <c r="CB122" s="23" t="e">
        <f t="shared" si="171"/>
        <v>#DIV/0!</v>
      </c>
      <c r="CC122" s="23" t="e">
        <f t="shared" si="171"/>
        <v>#DIV/0!</v>
      </c>
      <c r="CD122" s="11"/>
      <c r="CE122" s="24">
        <f t="shared" si="157"/>
        <v>0</v>
      </c>
      <c r="CF122" s="23" t="e">
        <f t="shared" si="158"/>
        <v>#DIV/0!</v>
      </c>
      <c r="CL122" s="65" t="e">
        <f t="shared" si="159"/>
        <v>#DIV/0!</v>
      </c>
      <c r="CM122" s="44">
        <v>32889</v>
      </c>
      <c r="CN122" s="11">
        <v>157</v>
      </c>
      <c r="CO122" s="11">
        <v>294</v>
      </c>
      <c r="CP122" s="11">
        <v>285</v>
      </c>
      <c r="CQ122" s="11">
        <v>15</v>
      </c>
      <c r="CR122" s="11">
        <v>51</v>
      </c>
      <c r="CS122" s="23">
        <f t="shared" si="142"/>
        <v>0.19576059850374064</v>
      </c>
      <c r="CT122" s="23">
        <f t="shared" si="74"/>
        <v>0.36658354114713215</v>
      </c>
      <c r="CU122" s="23">
        <f t="shared" si="74"/>
        <v>0.35536159600997508</v>
      </c>
      <c r="CV122" s="23">
        <f t="shared" si="74"/>
        <v>1.8703241895261846E-2</v>
      </c>
      <c r="CW122" s="23">
        <f t="shared" si="74"/>
        <v>6.3591022443890269E-2</v>
      </c>
      <c r="CX122" s="23">
        <f t="shared" si="151"/>
        <v>3.7567084078711989E-2</v>
      </c>
      <c r="CY122" s="11">
        <v>21</v>
      </c>
      <c r="CZ122" s="23">
        <f t="shared" si="160"/>
        <v>0.37129109863672816</v>
      </c>
      <c r="DA122" s="11">
        <v>463</v>
      </c>
      <c r="DB122" s="11">
        <v>1247</v>
      </c>
      <c r="DC122" s="11">
        <v>107</v>
      </c>
      <c r="DD122" s="11">
        <v>102</v>
      </c>
      <c r="DE122" s="11">
        <v>84</v>
      </c>
      <c r="DF122" s="11">
        <v>42</v>
      </c>
      <c r="DG122" s="11">
        <v>166</v>
      </c>
      <c r="DH122" s="23">
        <f t="shared" si="173"/>
        <v>0.21357285429141717</v>
      </c>
      <c r="DI122" s="23">
        <f t="shared" si="173"/>
        <v>0.20359281437125748</v>
      </c>
      <c r="DJ122" s="23">
        <f t="shared" si="173"/>
        <v>0.16766467065868262</v>
      </c>
      <c r="DK122" s="23">
        <f t="shared" si="173"/>
        <v>8.3832335329341312E-2</v>
      </c>
      <c r="DL122" s="23">
        <f t="shared" si="173"/>
        <v>0.33133732534930138</v>
      </c>
      <c r="DM122" s="23">
        <f t="shared" si="161"/>
        <v>0.60934182590233543</v>
      </c>
      <c r="DN122" s="11">
        <v>574</v>
      </c>
      <c r="DO122" s="11">
        <v>942</v>
      </c>
      <c r="DP122" s="11">
        <v>548</v>
      </c>
      <c r="DQ122" s="11">
        <v>67</v>
      </c>
      <c r="DR122" s="11">
        <v>360</v>
      </c>
      <c r="DS122" s="11">
        <v>281</v>
      </c>
      <c r="DT122" s="23">
        <f t="shared" si="144"/>
        <v>0.43630573248407645</v>
      </c>
      <c r="DU122" s="23">
        <f t="shared" si="144"/>
        <v>5.3343949044585989E-2</v>
      </c>
      <c r="DV122" s="23">
        <f t="shared" si="144"/>
        <v>0.28662420382165604</v>
      </c>
      <c r="DW122" s="23">
        <f t="shared" si="144"/>
        <v>0.22372611464968153</v>
      </c>
      <c r="DX122" s="10">
        <v>786</v>
      </c>
      <c r="DY122" s="23">
        <f t="shared" si="162"/>
        <v>1.2722666904070121E-3</v>
      </c>
      <c r="DZ122" s="20">
        <v>216</v>
      </c>
      <c r="EA122" s="20">
        <v>343</v>
      </c>
      <c r="EB122" s="23">
        <f t="shared" si="145"/>
        <v>0.38640429338103754</v>
      </c>
      <c r="EC122" s="23">
        <f t="shared" si="145"/>
        <v>0.61359570661896246</v>
      </c>
      <c r="EE122" s="45">
        <v>597</v>
      </c>
      <c r="EF122" s="16">
        <v>1906</v>
      </c>
      <c r="EG122" s="16">
        <v>403</v>
      </c>
      <c r="EH122" s="16">
        <v>308</v>
      </c>
      <c r="EI122" s="16">
        <v>11</v>
      </c>
      <c r="EJ122" s="16">
        <v>52</v>
      </c>
      <c r="EK122" s="16">
        <v>12</v>
      </c>
      <c r="EL122" s="23">
        <f t="shared" si="174"/>
        <v>0.51272264631043252</v>
      </c>
      <c r="EM122" s="23">
        <f t="shared" si="174"/>
        <v>0.39185750636132316</v>
      </c>
      <c r="EN122" s="23">
        <f t="shared" si="174"/>
        <v>1.3994910941475827E-2</v>
      </c>
      <c r="EO122" s="23">
        <f t="shared" si="174"/>
        <v>6.6157760814249358E-2</v>
      </c>
      <c r="EP122" s="23">
        <f t="shared" si="174"/>
        <v>1.5267175572519083E-2</v>
      </c>
      <c r="EQ122" s="21">
        <v>559</v>
      </c>
      <c r="ER122" s="21">
        <v>227</v>
      </c>
      <c r="ES122" s="23">
        <f t="shared" si="147"/>
        <v>0.71119592875318061</v>
      </c>
      <c r="ET122" s="23">
        <f t="shared" si="147"/>
        <v>0.28880407124681934</v>
      </c>
      <c r="EU122" s="21">
        <v>1</v>
      </c>
      <c r="EV122" s="21">
        <v>334</v>
      </c>
      <c r="EW122" s="21">
        <v>103</v>
      </c>
      <c r="EX122" s="21">
        <v>121</v>
      </c>
      <c r="EY122" s="23">
        <f t="shared" si="148"/>
        <v>1.7889087656529517E-3</v>
      </c>
      <c r="EZ122" s="23">
        <f t="shared" si="148"/>
        <v>0.5974955277280859</v>
      </c>
      <c r="FA122" s="23">
        <f t="shared" si="148"/>
        <v>0.18425760286225404</v>
      </c>
      <c r="FB122" s="23">
        <f t="shared" si="148"/>
        <v>0.21645796064400716</v>
      </c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48">
        <v>510.02667584940315</v>
      </c>
      <c r="FP122" s="48">
        <v>33.268710888642815</v>
      </c>
      <c r="FQ122" s="48">
        <v>36.119430909719583</v>
      </c>
      <c r="FR122" s="23">
        <v>6.5229354588633617E-2</v>
      </c>
      <c r="FS122" s="49">
        <v>-7.892483212712112E-2</v>
      </c>
      <c r="FT122" s="38">
        <v>-2.8507200210767678</v>
      </c>
      <c r="FU122" s="46">
        <v>270</v>
      </c>
      <c r="FV122" s="46">
        <v>44</v>
      </c>
      <c r="FW122" s="46">
        <v>110</v>
      </c>
      <c r="FX122" s="46">
        <v>31</v>
      </c>
      <c r="FY122" s="46">
        <v>26</v>
      </c>
      <c r="FZ122" s="46">
        <v>0</v>
      </c>
      <c r="GA122" s="23">
        <f t="shared" si="163"/>
        <v>0.56133056133056136</v>
      </c>
      <c r="GB122" s="23">
        <f t="shared" si="164"/>
        <v>9.1476091476091481E-2</v>
      </c>
      <c r="GC122" s="23">
        <f t="shared" si="165"/>
        <v>0.2286902286902287</v>
      </c>
      <c r="GD122" s="23">
        <f t="shared" si="166"/>
        <v>6.4449064449064453E-2</v>
      </c>
      <c r="GE122" s="23">
        <f t="shared" si="167"/>
        <v>5.4054054054054057E-2</v>
      </c>
      <c r="GF122" s="23">
        <f t="shared" si="168"/>
        <v>0</v>
      </c>
      <c r="GG122" s="46">
        <v>170</v>
      </c>
      <c r="GH122" s="46">
        <v>455</v>
      </c>
      <c r="GI122" s="23">
        <f t="shared" si="169"/>
        <v>0.37362637362637363</v>
      </c>
      <c r="GJ122" s="22">
        <v>203</v>
      </c>
      <c r="GK122" s="22">
        <v>255</v>
      </c>
      <c r="GL122" s="22">
        <v>101</v>
      </c>
      <c r="GM122" s="23">
        <f t="shared" si="149"/>
        <v>0.36314847942754919</v>
      </c>
      <c r="GN122" s="23">
        <f t="shared" si="149"/>
        <v>0.45617173524150267</v>
      </c>
      <c r="GO122" s="23">
        <f t="shared" si="149"/>
        <v>0.18067978533094811</v>
      </c>
    </row>
    <row r="123" spans="1:197" x14ac:dyDescent="0.25">
      <c r="A123" t="s">
        <v>435</v>
      </c>
      <c r="B123" s="13" t="s">
        <v>436</v>
      </c>
      <c r="C123" s="61">
        <v>0.22954726079999999</v>
      </c>
      <c r="D123" s="61">
        <v>146.91084144000001</v>
      </c>
      <c r="E123" s="14" t="s">
        <v>1095</v>
      </c>
      <c r="G123" s="41">
        <v>1649</v>
      </c>
      <c r="H123" s="23">
        <f t="shared" si="70"/>
        <v>1.3037459173935834E-3</v>
      </c>
      <c r="I123" s="14"/>
      <c r="J123" s="14"/>
      <c r="K123" s="14"/>
      <c r="L123" s="27">
        <f t="shared" si="170"/>
        <v>7183.7058488654384</v>
      </c>
      <c r="M123" s="42">
        <v>1392</v>
      </c>
      <c r="N123" s="42"/>
      <c r="O123" s="27">
        <f t="shared" si="152"/>
        <v>1392</v>
      </c>
      <c r="P123" s="23" t="e">
        <f t="shared" si="153"/>
        <v>#DIV/0!</v>
      </c>
      <c r="Q123" s="42">
        <v>84</v>
      </c>
      <c r="R123" s="42">
        <v>1390</v>
      </c>
      <c r="S123" s="42">
        <v>4</v>
      </c>
      <c r="T123" s="42">
        <v>55</v>
      </c>
      <c r="U123" s="42">
        <v>116</v>
      </c>
      <c r="V123" s="23">
        <f t="shared" si="134"/>
        <v>5.0939963614311703E-2</v>
      </c>
      <c r="W123" s="23">
        <f t="shared" si="135"/>
        <v>0.84293511218920558</v>
      </c>
      <c r="X123" s="23">
        <f t="shared" si="136"/>
        <v>2.4257125530624622E-3</v>
      </c>
      <c r="Y123" s="23">
        <f t="shared" si="136"/>
        <v>3.3353547604608853E-2</v>
      </c>
      <c r="Z123" s="23">
        <f t="shared" si="136"/>
        <v>7.0345664038811401E-2</v>
      </c>
      <c r="AA123" s="19">
        <v>190</v>
      </c>
      <c r="AB123" s="19">
        <v>172</v>
      </c>
      <c r="AC123" s="19">
        <v>536</v>
      </c>
      <c r="AD123" s="19">
        <v>494</v>
      </c>
      <c r="AE123" s="23">
        <f t="shared" si="137"/>
        <v>0.13649425287356323</v>
      </c>
      <c r="AF123" s="23">
        <f t="shared" si="137"/>
        <v>0.1235632183908046</v>
      </c>
      <c r="AG123" s="23">
        <f t="shared" si="137"/>
        <v>0.38505747126436779</v>
      </c>
      <c r="AH123" s="23">
        <f t="shared" si="137"/>
        <v>0.35488505747126436</v>
      </c>
      <c r="AI123" s="55">
        <v>832</v>
      </c>
      <c r="AJ123" s="23">
        <f t="shared" si="71"/>
        <v>1.5185613091750671E-3</v>
      </c>
      <c r="AK123" s="43"/>
      <c r="AL123" s="24">
        <f t="shared" si="154"/>
        <v>832</v>
      </c>
      <c r="AM123" s="23" t="e">
        <f t="shared" si="155"/>
        <v>#DIV/0!</v>
      </c>
      <c r="AN123" s="19">
        <v>610</v>
      </c>
      <c r="AO123" s="19">
        <v>115</v>
      </c>
      <c r="AP123" s="19">
        <v>36</v>
      </c>
      <c r="AQ123" s="19">
        <v>71</v>
      </c>
      <c r="AR123" s="23">
        <f t="shared" si="138"/>
        <v>0.73317307692307687</v>
      </c>
      <c r="AS123" s="23">
        <f t="shared" si="138"/>
        <v>0.13822115384615385</v>
      </c>
      <c r="AT123" s="23">
        <f t="shared" si="138"/>
        <v>4.3269230769230768E-2</v>
      </c>
      <c r="AU123" s="23">
        <f t="shared" si="138"/>
        <v>8.5336538461538464E-2</v>
      </c>
      <c r="AV123" s="19">
        <v>1210</v>
      </c>
      <c r="AW123" s="32">
        <f t="shared" si="150"/>
        <v>1.4543269230769231</v>
      </c>
      <c r="AX123" s="19">
        <v>1245</v>
      </c>
      <c r="AY123" s="19">
        <v>55</v>
      </c>
      <c r="AZ123" s="19">
        <v>79</v>
      </c>
      <c r="BA123" s="19">
        <v>0</v>
      </c>
      <c r="BB123" s="19">
        <v>0</v>
      </c>
      <c r="BC123" s="23">
        <f t="shared" si="172"/>
        <v>0.90282813633067438</v>
      </c>
      <c r="BD123" s="23">
        <f t="shared" si="172"/>
        <v>3.9883973894126179E-2</v>
      </c>
      <c r="BE123" s="23">
        <f t="shared" si="172"/>
        <v>5.728788977519942E-2</v>
      </c>
      <c r="BF123" s="23">
        <f t="shared" si="172"/>
        <v>0</v>
      </c>
      <c r="BG123" s="23">
        <f t="shared" si="172"/>
        <v>0</v>
      </c>
      <c r="BH123" s="19">
        <v>1033</v>
      </c>
      <c r="BI123" s="19">
        <v>346</v>
      </c>
      <c r="BJ123" s="19">
        <v>0</v>
      </c>
      <c r="BK123" s="19">
        <v>13</v>
      </c>
      <c r="BL123" s="23">
        <f t="shared" si="88"/>
        <v>0.7420977011494253</v>
      </c>
      <c r="BM123" s="23">
        <f t="shared" si="89"/>
        <v>0.24856321839080459</v>
      </c>
      <c r="BN123" s="23">
        <f t="shared" si="156"/>
        <v>0</v>
      </c>
      <c r="BO123" s="23">
        <f t="shared" si="90"/>
        <v>9.3390804597701157E-3</v>
      </c>
      <c r="BP123" s="11"/>
      <c r="BQ123" s="23">
        <f t="shared" si="72"/>
        <v>0</v>
      </c>
      <c r="BR123" s="11"/>
      <c r="BS123" s="11"/>
      <c r="BT123" s="11"/>
      <c r="BU123" s="11"/>
      <c r="BV123" s="11"/>
      <c r="BW123" s="11"/>
      <c r="BX123" s="23" t="e">
        <f t="shared" si="140"/>
        <v>#DIV/0!</v>
      </c>
      <c r="BY123" s="23" t="e">
        <f t="shared" si="141"/>
        <v>#DIV/0!</v>
      </c>
      <c r="BZ123" s="23" t="e">
        <f t="shared" si="171"/>
        <v>#DIV/0!</v>
      </c>
      <c r="CA123" s="23" t="e">
        <f t="shared" si="171"/>
        <v>#DIV/0!</v>
      </c>
      <c r="CB123" s="23" t="e">
        <f t="shared" si="171"/>
        <v>#DIV/0!</v>
      </c>
      <c r="CC123" s="23" t="e">
        <f t="shared" si="171"/>
        <v>#DIV/0!</v>
      </c>
      <c r="CD123" s="11"/>
      <c r="CE123" s="24">
        <f t="shared" si="157"/>
        <v>0</v>
      </c>
      <c r="CF123" s="23" t="e">
        <f t="shared" si="158"/>
        <v>#DIV/0!</v>
      </c>
      <c r="CL123" s="65" t="e">
        <f t="shared" si="159"/>
        <v>#DIV/0!</v>
      </c>
      <c r="CM123" s="44">
        <v>11500</v>
      </c>
      <c r="CN123" s="11">
        <v>166</v>
      </c>
      <c r="CO123" s="11">
        <v>645</v>
      </c>
      <c r="CP123" s="11">
        <v>301</v>
      </c>
      <c r="CQ123" s="11">
        <v>33</v>
      </c>
      <c r="CR123" s="11">
        <v>13</v>
      </c>
      <c r="CS123" s="23">
        <f t="shared" si="142"/>
        <v>0.14335060449050085</v>
      </c>
      <c r="CT123" s="23">
        <f t="shared" si="74"/>
        <v>0.55699481865284972</v>
      </c>
      <c r="CU123" s="23">
        <f t="shared" si="74"/>
        <v>0.2599309153713299</v>
      </c>
      <c r="CV123" s="23">
        <f t="shared" si="74"/>
        <v>2.8497409326424871E-2</v>
      </c>
      <c r="CW123" s="23">
        <f t="shared" si="74"/>
        <v>1.1226252158894647E-2</v>
      </c>
      <c r="CX123" s="23">
        <f t="shared" si="151"/>
        <v>0</v>
      </c>
      <c r="CY123" s="11">
        <v>0</v>
      </c>
      <c r="CZ123" s="23">
        <f t="shared" si="160"/>
        <v>0.52396694214876038</v>
      </c>
      <c r="DA123" s="11">
        <v>634</v>
      </c>
      <c r="DB123" s="11">
        <v>1210</v>
      </c>
      <c r="DC123" s="11">
        <v>37</v>
      </c>
      <c r="DD123" s="11">
        <v>74</v>
      </c>
      <c r="DE123" s="11">
        <v>72</v>
      </c>
      <c r="DF123" s="11">
        <v>31</v>
      </c>
      <c r="DG123" s="11">
        <v>114</v>
      </c>
      <c r="DH123" s="23">
        <f t="shared" si="173"/>
        <v>0.11280487804878049</v>
      </c>
      <c r="DI123" s="23">
        <f t="shared" si="173"/>
        <v>0.22560975609756098</v>
      </c>
      <c r="DJ123" s="23">
        <f t="shared" si="173"/>
        <v>0.21951219512195122</v>
      </c>
      <c r="DK123" s="23">
        <f t="shared" si="173"/>
        <v>9.451219512195122E-2</v>
      </c>
      <c r="DL123" s="23">
        <f t="shared" si="173"/>
        <v>0.34756097560975607</v>
      </c>
      <c r="DM123" s="23">
        <f t="shared" si="161"/>
        <v>0.27366746221161498</v>
      </c>
      <c r="DN123" s="11">
        <v>344</v>
      </c>
      <c r="DO123" s="11">
        <v>1257</v>
      </c>
      <c r="DP123" s="11">
        <v>357</v>
      </c>
      <c r="DQ123" s="11">
        <v>301</v>
      </c>
      <c r="DR123" s="11">
        <v>288</v>
      </c>
      <c r="DS123" s="11">
        <v>264</v>
      </c>
      <c r="DT123" s="23">
        <f t="shared" si="144"/>
        <v>0.29504132231404961</v>
      </c>
      <c r="DU123" s="23">
        <f t="shared" si="144"/>
        <v>0.24876033057851241</v>
      </c>
      <c r="DV123" s="23">
        <f t="shared" si="144"/>
        <v>0.23801652892561984</v>
      </c>
      <c r="DW123" s="23">
        <f t="shared" si="144"/>
        <v>0.21818181818181817</v>
      </c>
      <c r="DX123" s="10">
        <v>1104</v>
      </c>
      <c r="DY123" s="23">
        <f t="shared" si="162"/>
        <v>1.7870005422510704E-3</v>
      </c>
      <c r="DZ123" s="20">
        <v>207</v>
      </c>
      <c r="EA123" s="20">
        <v>625</v>
      </c>
      <c r="EB123" s="23">
        <f t="shared" si="145"/>
        <v>0.24879807692307693</v>
      </c>
      <c r="EC123" s="23">
        <f t="shared" si="145"/>
        <v>0.75120192307692313</v>
      </c>
      <c r="EE123" s="45">
        <v>333</v>
      </c>
      <c r="EF123" s="16">
        <v>1900</v>
      </c>
      <c r="EG123" s="16">
        <v>397</v>
      </c>
      <c r="EH123" s="16">
        <v>261</v>
      </c>
      <c r="EI123" s="16">
        <v>65</v>
      </c>
      <c r="EJ123" s="16">
        <v>381</v>
      </c>
      <c r="EK123" s="16">
        <v>0</v>
      </c>
      <c r="EL123" s="23">
        <f t="shared" si="174"/>
        <v>0.35960144927536231</v>
      </c>
      <c r="EM123" s="23">
        <f t="shared" si="174"/>
        <v>0.23641304347826086</v>
      </c>
      <c r="EN123" s="23">
        <f t="shared" si="174"/>
        <v>5.8876811594202896E-2</v>
      </c>
      <c r="EO123" s="23">
        <f t="shared" si="174"/>
        <v>0.34510869565217389</v>
      </c>
      <c r="EP123" s="23">
        <f t="shared" si="174"/>
        <v>0</v>
      </c>
      <c r="EQ123" s="21">
        <v>832</v>
      </c>
      <c r="ER123" s="21">
        <v>272</v>
      </c>
      <c r="ES123" s="23">
        <f t="shared" si="147"/>
        <v>0.75362318840579712</v>
      </c>
      <c r="ET123" s="23">
        <f t="shared" si="147"/>
        <v>0.24637681159420291</v>
      </c>
      <c r="EU123" s="21">
        <v>46</v>
      </c>
      <c r="EV123" s="21">
        <v>476</v>
      </c>
      <c r="EW123" s="21">
        <v>164</v>
      </c>
      <c r="EX123" s="21">
        <v>146</v>
      </c>
      <c r="EY123" s="23">
        <f t="shared" si="148"/>
        <v>5.5288461538461536E-2</v>
      </c>
      <c r="EZ123" s="23">
        <f t="shared" si="148"/>
        <v>0.57211538461538458</v>
      </c>
      <c r="FA123" s="23">
        <f t="shared" si="148"/>
        <v>0.19711538461538461</v>
      </c>
      <c r="FB123" s="23">
        <f t="shared" si="148"/>
        <v>0.17548076923076922</v>
      </c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48">
        <v>338.7127640036731</v>
      </c>
      <c r="FP123" s="48">
        <v>25.274988800595064</v>
      </c>
      <c r="FQ123" s="48">
        <v>28.052888882471301</v>
      </c>
      <c r="FR123" s="23">
        <v>7.462071550489599E-2</v>
      </c>
      <c r="FS123" s="49">
        <v>-9.9023672517805902E-2</v>
      </c>
      <c r="FT123" s="38">
        <v>-2.7779000818762363</v>
      </c>
      <c r="FU123" s="46">
        <v>208</v>
      </c>
      <c r="FV123" s="46">
        <v>0</v>
      </c>
      <c r="FW123" s="46">
        <v>80</v>
      </c>
      <c r="FX123" s="46">
        <v>26</v>
      </c>
      <c r="FY123" s="46">
        <v>14</v>
      </c>
      <c r="FZ123" s="46">
        <v>0</v>
      </c>
      <c r="GA123" s="23">
        <f t="shared" si="163"/>
        <v>0.63414634146341464</v>
      </c>
      <c r="GB123" s="23">
        <f t="shared" si="164"/>
        <v>0</v>
      </c>
      <c r="GC123" s="23">
        <f t="shared" si="165"/>
        <v>0.24390243902439024</v>
      </c>
      <c r="GD123" s="23">
        <f t="shared" si="166"/>
        <v>7.926829268292683E-2</v>
      </c>
      <c r="GE123" s="23">
        <f t="shared" si="167"/>
        <v>4.2682926829268296E-2</v>
      </c>
      <c r="GF123" s="23">
        <f t="shared" si="168"/>
        <v>0</v>
      </c>
      <c r="GG123" s="46">
        <v>152</v>
      </c>
      <c r="GH123" s="46">
        <v>314</v>
      </c>
      <c r="GI123" s="23">
        <f t="shared" si="169"/>
        <v>0.48407643312101911</v>
      </c>
      <c r="GJ123" s="22">
        <v>530</v>
      </c>
      <c r="GK123" s="22">
        <v>207</v>
      </c>
      <c r="GL123" s="22">
        <v>95</v>
      </c>
      <c r="GM123" s="23">
        <f t="shared" si="149"/>
        <v>0.63701923076923073</v>
      </c>
      <c r="GN123" s="23">
        <f t="shared" si="149"/>
        <v>0.24879807692307693</v>
      </c>
      <c r="GO123" s="23">
        <f t="shared" si="149"/>
        <v>0.1141826923076923</v>
      </c>
    </row>
    <row r="124" spans="1:197" x14ac:dyDescent="0.25">
      <c r="A124" t="s">
        <v>437</v>
      </c>
      <c r="B124" s="13" t="s">
        <v>438</v>
      </c>
      <c r="C124" s="61">
        <v>0.19286003879999999</v>
      </c>
      <c r="D124" s="61">
        <v>123.43092434</v>
      </c>
      <c r="E124" s="14" t="s">
        <v>1095</v>
      </c>
      <c r="G124" s="41">
        <v>935</v>
      </c>
      <c r="H124" s="23">
        <f t="shared" si="70"/>
        <v>7.3923737584172255E-4</v>
      </c>
      <c r="I124" s="14"/>
      <c r="J124" s="14"/>
      <c r="K124" s="14"/>
      <c r="L124" s="27">
        <f t="shared" si="170"/>
        <v>4848.0753494487008</v>
      </c>
      <c r="M124" s="42">
        <v>1235</v>
      </c>
      <c r="N124" s="42"/>
      <c r="O124" s="27">
        <f t="shared" si="152"/>
        <v>1235</v>
      </c>
      <c r="P124" s="23" t="e">
        <f t="shared" si="153"/>
        <v>#DIV/0!</v>
      </c>
      <c r="Q124" s="42">
        <v>3</v>
      </c>
      <c r="R124" s="42">
        <v>890</v>
      </c>
      <c r="S124" s="42">
        <v>0</v>
      </c>
      <c r="T124" s="42">
        <v>29</v>
      </c>
      <c r="U124" s="42">
        <v>13</v>
      </c>
      <c r="V124" s="23">
        <f t="shared" si="134"/>
        <v>3.2085561497326204E-3</v>
      </c>
      <c r="W124" s="23">
        <f t="shared" si="135"/>
        <v>0.95187165775401072</v>
      </c>
      <c r="X124" s="23">
        <f t="shared" si="136"/>
        <v>0</v>
      </c>
      <c r="Y124" s="23">
        <f t="shared" si="136"/>
        <v>3.1016042780748664E-2</v>
      </c>
      <c r="Z124" s="23">
        <f t="shared" si="136"/>
        <v>1.3903743315508022E-2</v>
      </c>
      <c r="AA124" s="19">
        <v>414</v>
      </c>
      <c r="AB124" s="19">
        <v>190</v>
      </c>
      <c r="AC124" s="19">
        <v>509</v>
      </c>
      <c r="AD124" s="19">
        <v>122</v>
      </c>
      <c r="AE124" s="23">
        <f t="shared" si="137"/>
        <v>0.33522267206477735</v>
      </c>
      <c r="AF124" s="23">
        <f t="shared" si="137"/>
        <v>0.15384615384615385</v>
      </c>
      <c r="AG124" s="23">
        <f t="shared" si="137"/>
        <v>0.41214574898785428</v>
      </c>
      <c r="AH124" s="23">
        <f t="shared" si="137"/>
        <v>9.8785425101214575E-2</v>
      </c>
      <c r="AI124" s="55">
        <v>433</v>
      </c>
      <c r="AJ124" s="23">
        <f t="shared" si="71"/>
        <v>7.9030895056827414E-4</v>
      </c>
      <c r="AK124" s="43"/>
      <c r="AL124" s="24">
        <f t="shared" si="154"/>
        <v>433</v>
      </c>
      <c r="AM124" s="23" t="e">
        <f t="shared" si="155"/>
        <v>#DIV/0!</v>
      </c>
      <c r="AN124" s="19">
        <v>161</v>
      </c>
      <c r="AO124" s="19">
        <v>128</v>
      </c>
      <c r="AP124" s="19">
        <v>54</v>
      </c>
      <c r="AQ124" s="19">
        <v>90</v>
      </c>
      <c r="AR124" s="23">
        <f t="shared" si="138"/>
        <v>0.37182448036951499</v>
      </c>
      <c r="AS124" s="23">
        <f t="shared" si="138"/>
        <v>0.29561200923787528</v>
      </c>
      <c r="AT124" s="23">
        <f t="shared" si="138"/>
        <v>0.12471131639722864</v>
      </c>
      <c r="AU124" s="23">
        <f t="shared" si="138"/>
        <v>0.20785219399538107</v>
      </c>
      <c r="AV124" s="19">
        <v>1235</v>
      </c>
      <c r="AW124" s="32">
        <f t="shared" si="150"/>
        <v>2.8521939953810622</v>
      </c>
      <c r="AX124" s="19">
        <v>1221</v>
      </c>
      <c r="AY124" s="19">
        <v>14</v>
      </c>
      <c r="AZ124" s="19">
        <v>0</v>
      </c>
      <c r="BA124" s="19">
        <v>0</v>
      </c>
      <c r="BB124" s="19">
        <v>0</v>
      </c>
      <c r="BC124" s="23">
        <f t="shared" si="172"/>
        <v>0.98866396761133601</v>
      </c>
      <c r="BD124" s="23">
        <f t="shared" si="172"/>
        <v>1.1336032388663968E-2</v>
      </c>
      <c r="BE124" s="23">
        <f t="shared" si="172"/>
        <v>0</v>
      </c>
      <c r="BF124" s="23">
        <f t="shared" si="172"/>
        <v>0</v>
      </c>
      <c r="BG124" s="23">
        <f t="shared" si="172"/>
        <v>0</v>
      </c>
      <c r="BH124" s="19">
        <v>1043</v>
      </c>
      <c r="BI124" s="19">
        <v>192</v>
      </c>
      <c r="BJ124" s="19">
        <v>0</v>
      </c>
      <c r="BK124" s="19">
        <v>0</v>
      </c>
      <c r="BL124" s="23">
        <f t="shared" si="88"/>
        <v>0.84453441295546561</v>
      </c>
      <c r="BM124" s="23">
        <f t="shared" si="89"/>
        <v>0.15546558704453442</v>
      </c>
      <c r="BN124" s="23">
        <f t="shared" si="156"/>
        <v>0</v>
      </c>
      <c r="BO124" s="23">
        <f t="shared" si="90"/>
        <v>0</v>
      </c>
      <c r="BP124" s="11"/>
      <c r="BQ124" s="23">
        <f t="shared" si="72"/>
        <v>0</v>
      </c>
      <c r="BR124" s="11"/>
      <c r="BS124" s="11"/>
      <c r="BT124" s="11"/>
      <c r="BU124" s="11"/>
      <c r="BV124" s="11"/>
      <c r="BW124" s="11"/>
      <c r="BX124" s="23" t="e">
        <f t="shared" si="140"/>
        <v>#DIV/0!</v>
      </c>
      <c r="BY124" s="23" t="e">
        <f t="shared" si="141"/>
        <v>#DIV/0!</v>
      </c>
      <c r="BZ124" s="23" t="e">
        <f t="shared" si="171"/>
        <v>#DIV/0!</v>
      </c>
      <c r="CA124" s="23" t="e">
        <f t="shared" si="171"/>
        <v>#DIV/0!</v>
      </c>
      <c r="CB124" s="23" t="e">
        <f t="shared" si="171"/>
        <v>#DIV/0!</v>
      </c>
      <c r="CC124" s="23" t="e">
        <f t="shared" si="171"/>
        <v>#DIV/0!</v>
      </c>
      <c r="CD124" s="11"/>
      <c r="CE124" s="24">
        <f t="shared" si="157"/>
        <v>0</v>
      </c>
      <c r="CF124" s="23" t="e">
        <f t="shared" si="158"/>
        <v>#DIV/0!</v>
      </c>
      <c r="CL124" s="65" t="e">
        <f t="shared" si="159"/>
        <v>#DIV/0!</v>
      </c>
      <c r="CM124" s="44">
        <v>28438</v>
      </c>
      <c r="CN124" s="11">
        <v>118</v>
      </c>
      <c r="CO124" s="11">
        <v>133</v>
      </c>
      <c r="CP124" s="11">
        <v>342</v>
      </c>
      <c r="CQ124" s="11">
        <v>65</v>
      </c>
      <c r="CR124" s="11">
        <v>23</v>
      </c>
      <c r="CS124" s="23">
        <f t="shared" si="142"/>
        <v>0.17327459618208516</v>
      </c>
      <c r="CT124" s="23">
        <f t="shared" si="74"/>
        <v>0.19530102790014683</v>
      </c>
      <c r="CU124" s="23">
        <f t="shared" si="74"/>
        <v>0.50220264317180618</v>
      </c>
      <c r="CV124" s="23">
        <f t="shared" si="74"/>
        <v>9.544787077826726E-2</v>
      </c>
      <c r="CW124" s="23">
        <f t="shared" si="74"/>
        <v>3.3773861967694566E-2</v>
      </c>
      <c r="CX124" s="23">
        <f t="shared" si="151"/>
        <v>0.10623556581986143</v>
      </c>
      <c r="CY124" s="11">
        <v>46</v>
      </c>
      <c r="CZ124" s="23">
        <f t="shared" si="160"/>
        <v>0.4377076411960133</v>
      </c>
      <c r="DA124" s="11">
        <v>527</v>
      </c>
      <c r="DB124" s="11">
        <v>1204</v>
      </c>
      <c r="DC124" s="11">
        <v>143</v>
      </c>
      <c r="DD124" s="11">
        <v>117</v>
      </c>
      <c r="DE124" s="11">
        <v>170</v>
      </c>
      <c r="DF124" s="11">
        <v>0</v>
      </c>
      <c r="DG124" s="11">
        <v>116</v>
      </c>
      <c r="DH124" s="23">
        <f t="shared" si="173"/>
        <v>0.26190476190476192</v>
      </c>
      <c r="DI124" s="23">
        <f t="shared" si="173"/>
        <v>0.21428571428571427</v>
      </c>
      <c r="DJ124" s="23">
        <f t="shared" si="173"/>
        <v>0.31135531135531136</v>
      </c>
      <c r="DK124" s="23">
        <f t="shared" si="173"/>
        <v>0</v>
      </c>
      <c r="DL124" s="23">
        <f t="shared" si="173"/>
        <v>0.21245421245421245</v>
      </c>
      <c r="DM124" s="23">
        <f t="shared" si="161"/>
        <v>0.65720081135902642</v>
      </c>
      <c r="DN124" s="11">
        <v>648</v>
      </c>
      <c r="DO124" s="11">
        <v>986</v>
      </c>
      <c r="DP124" s="11">
        <v>1039</v>
      </c>
      <c r="DQ124" s="11">
        <v>35</v>
      </c>
      <c r="DR124" s="11">
        <v>80</v>
      </c>
      <c r="DS124" s="11">
        <v>81</v>
      </c>
      <c r="DT124" s="23">
        <f t="shared" si="144"/>
        <v>0.84129554655870442</v>
      </c>
      <c r="DU124" s="23">
        <f t="shared" si="144"/>
        <v>2.8340080971659919E-2</v>
      </c>
      <c r="DV124" s="23">
        <f t="shared" si="144"/>
        <v>6.4777327935222673E-2</v>
      </c>
      <c r="DW124" s="23">
        <f t="shared" si="144"/>
        <v>6.5587044534412955E-2</v>
      </c>
      <c r="DX124" s="10">
        <v>518</v>
      </c>
      <c r="DY124" s="23">
        <f t="shared" si="162"/>
        <v>8.3846583413591891E-4</v>
      </c>
      <c r="DZ124" s="20">
        <v>221</v>
      </c>
      <c r="EA124" s="20">
        <v>212</v>
      </c>
      <c r="EB124" s="23">
        <f t="shared" si="145"/>
        <v>0.51039260969976907</v>
      </c>
      <c r="EC124" s="23">
        <f t="shared" si="145"/>
        <v>0.48960739030023093</v>
      </c>
      <c r="EE124" s="45">
        <v>724</v>
      </c>
      <c r="EF124" s="16">
        <v>1900</v>
      </c>
      <c r="EG124" s="16">
        <v>338</v>
      </c>
      <c r="EH124" s="16">
        <v>125</v>
      </c>
      <c r="EI124" s="16">
        <v>20</v>
      </c>
      <c r="EJ124" s="16">
        <v>35</v>
      </c>
      <c r="EK124" s="16">
        <v>0</v>
      </c>
      <c r="EL124" s="23">
        <f t="shared" si="174"/>
        <v>0.65250965250965254</v>
      </c>
      <c r="EM124" s="23">
        <f t="shared" si="174"/>
        <v>0.2413127413127413</v>
      </c>
      <c r="EN124" s="23">
        <f t="shared" si="174"/>
        <v>3.8610038610038609E-2</v>
      </c>
      <c r="EO124" s="23">
        <f t="shared" si="174"/>
        <v>6.7567567567567571E-2</v>
      </c>
      <c r="EP124" s="23">
        <f t="shared" si="174"/>
        <v>0</v>
      </c>
      <c r="EQ124" s="21">
        <v>433</v>
      </c>
      <c r="ER124" s="21">
        <v>85</v>
      </c>
      <c r="ES124" s="23">
        <f t="shared" si="147"/>
        <v>0.8359073359073359</v>
      </c>
      <c r="ET124" s="23">
        <f t="shared" si="147"/>
        <v>0.1640926640926641</v>
      </c>
      <c r="EU124" s="21">
        <v>0</v>
      </c>
      <c r="EV124" s="21">
        <v>150</v>
      </c>
      <c r="EW124" s="21">
        <v>73</v>
      </c>
      <c r="EX124" s="21">
        <v>210</v>
      </c>
      <c r="EY124" s="23">
        <f t="shared" si="148"/>
        <v>0</v>
      </c>
      <c r="EZ124" s="23">
        <f t="shared" si="148"/>
        <v>0.3464203233256351</v>
      </c>
      <c r="FA124" s="23">
        <f t="shared" si="148"/>
        <v>0.16859122401847576</v>
      </c>
      <c r="FB124" s="23">
        <f t="shared" si="148"/>
        <v>0.48498845265588914</v>
      </c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48">
        <v>137.91976584022038</v>
      </c>
      <c r="FP124" s="48">
        <v>15.261857575296748</v>
      </c>
      <c r="FQ124" s="48">
        <v>16.220337727852776</v>
      </c>
      <c r="FR124" s="23">
        <v>0.11065750788017986</v>
      </c>
      <c r="FS124" s="49">
        <v>-5.9091257447135177E-2</v>
      </c>
      <c r="FT124" s="38">
        <v>-0.95848015255602803</v>
      </c>
      <c r="FU124" s="46">
        <v>322</v>
      </c>
      <c r="FV124" s="46">
        <v>122</v>
      </c>
      <c r="FW124" s="46">
        <v>26</v>
      </c>
      <c r="FX124" s="46">
        <v>47</v>
      </c>
      <c r="FY124" s="46">
        <v>0</v>
      </c>
      <c r="FZ124" s="46">
        <v>29</v>
      </c>
      <c r="GA124" s="23">
        <f t="shared" si="163"/>
        <v>0.58974358974358976</v>
      </c>
      <c r="GB124" s="23">
        <f t="shared" si="164"/>
        <v>0.22344322344322345</v>
      </c>
      <c r="GC124" s="23">
        <f t="shared" si="165"/>
        <v>4.7619047619047616E-2</v>
      </c>
      <c r="GD124" s="23">
        <f t="shared" si="166"/>
        <v>8.608058608058608E-2</v>
      </c>
      <c r="GE124" s="23">
        <f t="shared" si="167"/>
        <v>0</v>
      </c>
      <c r="GF124" s="23">
        <f t="shared" si="168"/>
        <v>5.3113553113553112E-2</v>
      </c>
      <c r="GG124" s="46">
        <v>148</v>
      </c>
      <c r="GH124" s="46">
        <v>546</v>
      </c>
      <c r="GI124" s="23">
        <f t="shared" si="169"/>
        <v>0.27106227106227104</v>
      </c>
      <c r="GJ124" s="22">
        <v>111</v>
      </c>
      <c r="GK124" s="22">
        <v>142</v>
      </c>
      <c r="GL124" s="22">
        <v>180</v>
      </c>
      <c r="GM124" s="23">
        <f t="shared" si="149"/>
        <v>0.25635103926096997</v>
      </c>
      <c r="GN124" s="23">
        <f t="shared" si="149"/>
        <v>0.32794457274826788</v>
      </c>
      <c r="GO124" s="23">
        <f t="shared" si="149"/>
        <v>0.41570438799076215</v>
      </c>
    </row>
    <row r="125" spans="1:197" x14ac:dyDescent="0.25">
      <c r="A125" t="s">
        <v>439</v>
      </c>
      <c r="B125" s="13" t="s">
        <v>440</v>
      </c>
      <c r="C125" s="61">
        <v>0.25934568660000001</v>
      </c>
      <c r="D125" s="61">
        <v>165.98191113000001</v>
      </c>
      <c r="E125" s="14" t="s">
        <v>1095</v>
      </c>
      <c r="G125" s="41">
        <v>1115</v>
      </c>
      <c r="H125" s="23">
        <f t="shared" si="70"/>
        <v>8.8155045354387231E-4</v>
      </c>
      <c r="I125" s="14"/>
      <c r="J125" s="14"/>
      <c r="K125" s="14"/>
      <c r="L125" s="27">
        <f t="shared" si="170"/>
        <v>4299.2810661999265</v>
      </c>
      <c r="M125" s="42">
        <v>1522</v>
      </c>
      <c r="N125" s="42"/>
      <c r="O125" s="27">
        <f t="shared" si="152"/>
        <v>1522</v>
      </c>
      <c r="P125" s="23" t="e">
        <f t="shared" si="153"/>
        <v>#DIV/0!</v>
      </c>
      <c r="Q125" s="42">
        <v>44</v>
      </c>
      <c r="R125" s="42">
        <v>996</v>
      </c>
      <c r="S125" s="42">
        <v>0</v>
      </c>
      <c r="T125" s="42">
        <v>49</v>
      </c>
      <c r="U125" s="42">
        <v>26</v>
      </c>
      <c r="V125" s="23">
        <f t="shared" si="134"/>
        <v>3.9461883408071746E-2</v>
      </c>
      <c r="W125" s="23">
        <f t="shared" si="135"/>
        <v>0.89327354260089686</v>
      </c>
      <c r="X125" s="23">
        <f t="shared" si="136"/>
        <v>0</v>
      </c>
      <c r="Y125" s="23">
        <f t="shared" si="136"/>
        <v>4.3946188340807178E-2</v>
      </c>
      <c r="Z125" s="23">
        <f t="shared" si="136"/>
        <v>2.3318385650224215E-2</v>
      </c>
      <c r="AA125" s="19">
        <v>254</v>
      </c>
      <c r="AB125" s="19">
        <v>480</v>
      </c>
      <c r="AC125" s="19">
        <v>675</v>
      </c>
      <c r="AD125" s="19">
        <v>113</v>
      </c>
      <c r="AE125" s="23">
        <f t="shared" si="137"/>
        <v>0.16688567674113008</v>
      </c>
      <c r="AF125" s="23">
        <f t="shared" si="137"/>
        <v>0.31537450722733246</v>
      </c>
      <c r="AG125" s="23">
        <f t="shared" si="137"/>
        <v>0.44349540078843624</v>
      </c>
      <c r="AH125" s="23">
        <f t="shared" si="137"/>
        <v>7.4244415243101186E-2</v>
      </c>
      <c r="AI125" s="55">
        <v>733</v>
      </c>
      <c r="AJ125" s="23">
        <f t="shared" si="71"/>
        <v>1.3378671149342838E-3</v>
      </c>
      <c r="AK125" s="43"/>
      <c r="AL125" s="24">
        <f t="shared" si="154"/>
        <v>733</v>
      </c>
      <c r="AM125" s="23" t="e">
        <f t="shared" si="155"/>
        <v>#DIV/0!</v>
      </c>
      <c r="AN125" s="19">
        <v>491</v>
      </c>
      <c r="AO125" s="19">
        <v>99</v>
      </c>
      <c r="AP125" s="19">
        <v>73</v>
      </c>
      <c r="AQ125" s="19">
        <v>70</v>
      </c>
      <c r="AR125" s="23">
        <f t="shared" si="138"/>
        <v>0.669849931787176</v>
      </c>
      <c r="AS125" s="23">
        <f t="shared" si="138"/>
        <v>0.13506139154160982</v>
      </c>
      <c r="AT125" s="23">
        <f t="shared" si="138"/>
        <v>9.9590723055934513E-2</v>
      </c>
      <c r="AU125" s="23">
        <f t="shared" si="138"/>
        <v>9.5497953615279671E-2</v>
      </c>
      <c r="AV125" s="19">
        <v>1321</v>
      </c>
      <c r="AW125" s="32">
        <f t="shared" si="150"/>
        <v>1.8021828103683493</v>
      </c>
      <c r="AX125" s="19">
        <v>1344</v>
      </c>
      <c r="AY125" s="19">
        <v>100</v>
      </c>
      <c r="AZ125" s="19">
        <v>9</v>
      </c>
      <c r="BA125" s="19">
        <v>0</v>
      </c>
      <c r="BB125" s="19">
        <v>0</v>
      </c>
      <c r="BC125" s="23">
        <f t="shared" si="172"/>
        <v>0.92498279421885754</v>
      </c>
      <c r="BD125" s="23">
        <f t="shared" si="172"/>
        <v>6.8823124569855468E-2</v>
      </c>
      <c r="BE125" s="23">
        <f t="shared" si="172"/>
        <v>6.1940812112869928E-3</v>
      </c>
      <c r="BF125" s="23">
        <f t="shared" si="172"/>
        <v>0</v>
      </c>
      <c r="BG125" s="23">
        <f t="shared" si="172"/>
        <v>0</v>
      </c>
      <c r="BH125" s="19">
        <v>1277</v>
      </c>
      <c r="BI125" s="19">
        <v>218</v>
      </c>
      <c r="BJ125" s="19">
        <v>16</v>
      </c>
      <c r="BK125" s="19">
        <v>11</v>
      </c>
      <c r="BL125" s="23">
        <f t="shared" si="88"/>
        <v>0.83902759526938242</v>
      </c>
      <c r="BM125" s="23">
        <f t="shared" si="89"/>
        <v>0.14323258869908015</v>
      </c>
      <c r="BN125" s="23">
        <f t="shared" si="156"/>
        <v>1.0512483574244415E-2</v>
      </c>
      <c r="BO125" s="23">
        <f t="shared" si="90"/>
        <v>7.2273324572930354E-3</v>
      </c>
      <c r="BP125" s="11"/>
      <c r="BQ125" s="23">
        <f t="shared" si="72"/>
        <v>0</v>
      </c>
      <c r="BR125" s="11"/>
      <c r="BS125" s="11"/>
      <c r="BT125" s="11"/>
      <c r="BU125" s="11"/>
      <c r="BV125" s="11"/>
      <c r="BW125" s="11"/>
      <c r="BX125" s="23" t="e">
        <f t="shared" si="140"/>
        <v>#DIV/0!</v>
      </c>
      <c r="BY125" s="23" t="e">
        <f t="shared" si="141"/>
        <v>#DIV/0!</v>
      </c>
      <c r="BZ125" s="23" t="e">
        <f t="shared" si="171"/>
        <v>#DIV/0!</v>
      </c>
      <c r="CA125" s="23" t="e">
        <f t="shared" si="171"/>
        <v>#DIV/0!</v>
      </c>
      <c r="CB125" s="23" t="e">
        <f t="shared" si="171"/>
        <v>#DIV/0!</v>
      </c>
      <c r="CC125" s="23" t="e">
        <f t="shared" si="171"/>
        <v>#DIV/0!</v>
      </c>
      <c r="CD125" s="11"/>
      <c r="CE125" s="24">
        <f t="shared" si="157"/>
        <v>0</v>
      </c>
      <c r="CF125" s="23" t="e">
        <f t="shared" si="158"/>
        <v>#DIV/0!</v>
      </c>
      <c r="CL125" s="65" t="e">
        <f t="shared" si="159"/>
        <v>#DIV/0!</v>
      </c>
      <c r="CM125" s="44" t="s">
        <v>72</v>
      </c>
      <c r="CN125" s="11">
        <v>366</v>
      </c>
      <c r="CO125" s="11">
        <v>299</v>
      </c>
      <c r="CP125" s="11">
        <v>375</v>
      </c>
      <c r="CQ125" s="11">
        <v>104</v>
      </c>
      <c r="CR125" s="11">
        <v>15</v>
      </c>
      <c r="CS125" s="23">
        <f t="shared" si="142"/>
        <v>0.31578947368421051</v>
      </c>
      <c r="CT125" s="23">
        <f t="shared" si="74"/>
        <v>0.25798101811906815</v>
      </c>
      <c r="CU125" s="23">
        <f t="shared" si="74"/>
        <v>0.32355478861087145</v>
      </c>
      <c r="CV125" s="23">
        <f t="shared" si="74"/>
        <v>8.9732528041415016E-2</v>
      </c>
      <c r="CW125" s="23">
        <f t="shared" si="74"/>
        <v>1.2942191544434857E-2</v>
      </c>
      <c r="CX125" s="23">
        <f t="shared" si="151"/>
        <v>9.5497953615279671E-3</v>
      </c>
      <c r="CY125" s="11">
        <v>7</v>
      </c>
      <c r="CZ125" s="23">
        <f t="shared" si="160"/>
        <v>0.62798634812286691</v>
      </c>
      <c r="DA125" s="11">
        <v>920</v>
      </c>
      <c r="DB125" s="11">
        <v>1465</v>
      </c>
      <c r="DC125" s="11">
        <v>95</v>
      </c>
      <c r="DD125" s="11">
        <v>94</v>
      </c>
      <c r="DE125" s="11">
        <v>59</v>
      </c>
      <c r="DF125" s="11">
        <v>40</v>
      </c>
      <c r="DG125" s="11">
        <v>58</v>
      </c>
      <c r="DH125" s="23">
        <f t="shared" si="173"/>
        <v>0.27456647398843931</v>
      </c>
      <c r="DI125" s="23">
        <f t="shared" si="173"/>
        <v>0.27167630057803466</v>
      </c>
      <c r="DJ125" s="23">
        <f t="shared" si="173"/>
        <v>0.17052023121387283</v>
      </c>
      <c r="DK125" s="23">
        <f t="shared" si="173"/>
        <v>0.11560693641618497</v>
      </c>
      <c r="DL125" s="23">
        <f t="shared" si="173"/>
        <v>0.16763005780346821</v>
      </c>
      <c r="DM125" s="23">
        <f t="shared" si="161"/>
        <v>0.49961028838659394</v>
      </c>
      <c r="DN125" s="11">
        <v>641</v>
      </c>
      <c r="DO125" s="11">
        <v>1283</v>
      </c>
      <c r="DP125" s="11">
        <v>410</v>
      </c>
      <c r="DQ125" s="11">
        <v>331</v>
      </c>
      <c r="DR125" s="11">
        <v>234</v>
      </c>
      <c r="DS125" s="11">
        <v>346</v>
      </c>
      <c r="DT125" s="23">
        <f t="shared" si="144"/>
        <v>0.31037093111279335</v>
      </c>
      <c r="DU125" s="23">
        <f t="shared" si="144"/>
        <v>0.25056775170325513</v>
      </c>
      <c r="DV125" s="23">
        <f t="shared" si="144"/>
        <v>0.17713853141559424</v>
      </c>
      <c r="DW125" s="23">
        <f t="shared" si="144"/>
        <v>0.26192278576835731</v>
      </c>
      <c r="DX125" s="10">
        <v>825</v>
      </c>
      <c r="DY125" s="23">
        <f t="shared" si="162"/>
        <v>1.3353944269539249E-3</v>
      </c>
      <c r="DZ125" s="20">
        <v>130</v>
      </c>
      <c r="EA125" s="20">
        <v>603</v>
      </c>
      <c r="EB125" s="23">
        <f t="shared" si="145"/>
        <v>0.17735334242837653</v>
      </c>
      <c r="EC125" s="23">
        <f t="shared" si="145"/>
        <v>0.82264665757162347</v>
      </c>
      <c r="EE125" s="45" t="s">
        <v>1215</v>
      </c>
      <c r="EF125" s="16">
        <v>1910</v>
      </c>
      <c r="EG125" s="16">
        <v>213</v>
      </c>
      <c r="EH125" s="16">
        <v>101</v>
      </c>
      <c r="EI125" s="16">
        <v>81</v>
      </c>
      <c r="EJ125" s="16">
        <v>430</v>
      </c>
      <c r="EK125" s="16">
        <v>0</v>
      </c>
      <c r="EL125" s="23">
        <f t="shared" si="174"/>
        <v>0.25818181818181818</v>
      </c>
      <c r="EM125" s="23">
        <f t="shared" si="174"/>
        <v>0.12242424242424242</v>
      </c>
      <c r="EN125" s="23">
        <f t="shared" si="174"/>
        <v>9.8181818181818176E-2</v>
      </c>
      <c r="EO125" s="23">
        <f t="shared" si="174"/>
        <v>0.52121212121212124</v>
      </c>
      <c r="EP125" s="23">
        <f t="shared" si="174"/>
        <v>0</v>
      </c>
      <c r="EQ125" s="21">
        <v>733</v>
      </c>
      <c r="ER125" s="21">
        <v>92</v>
      </c>
      <c r="ES125" s="23">
        <f t="shared" si="147"/>
        <v>0.88848484848484843</v>
      </c>
      <c r="ET125" s="23">
        <f t="shared" si="147"/>
        <v>0.11151515151515151</v>
      </c>
      <c r="EU125" s="21">
        <v>15</v>
      </c>
      <c r="EV125" s="21">
        <v>418</v>
      </c>
      <c r="EW125" s="21">
        <v>190</v>
      </c>
      <c r="EX125" s="21">
        <v>110</v>
      </c>
      <c r="EY125" s="23">
        <f t="shared" si="148"/>
        <v>2.0463847203274217E-2</v>
      </c>
      <c r="EZ125" s="23">
        <f t="shared" si="148"/>
        <v>0.57025920873124147</v>
      </c>
      <c r="FA125" s="23">
        <f t="shared" si="148"/>
        <v>0.25920873124147342</v>
      </c>
      <c r="FB125" s="23">
        <f t="shared" si="148"/>
        <v>0.15006821282401092</v>
      </c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48">
        <v>357.38751147842055</v>
      </c>
      <c r="FP125" s="48">
        <v>39.022059816688085</v>
      </c>
      <c r="FQ125" s="48">
        <v>39.056504042455074</v>
      </c>
      <c r="FR125" s="23">
        <v>0.10918697090243536</v>
      </c>
      <c r="FS125" s="49">
        <v>-8.819075493686849E-4</v>
      </c>
      <c r="FT125" s="38">
        <v>-3.4444225766989689E-2</v>
      </c>
      <c r="FU125" s="46">
        <v>183</v>
      </c>
      <c r="FV125" s="46">
        <v>71</v>
      </c>
      <c r="FW125" s="46">
        <v>42</v>
      </c>
      <c r="FX125" s="46">
        <v>0</v>
      </c>
      <c r="FY125" s="46">
        <v>8</v>
      </c>
      <c r="FZ125" s="46">
        <v>0</v>
      </c>
      <c r="GA125" s="23">
        <f t="shared" si="163"/>
        <v>0.60197368421052633</v>
      </c>
      <c r="GB125" s="23">
        <f t="shared" si="164"/>
        <v>0.23355263157894737</v>
      </c>
      <c r="GC125" s="23">
        <f t="shared" si="165"/>
        <v>0.13815789473684212</v>
      </c>
      <c r="GD125" s="23">
        <f t="shared" si="166"/>
        <v>0</v>
      </c>
      <c r="GE125" s="23">
        <f t="shared" si="167"/>
        <v>2.6315789473684209E-2</v>
      </c>
      <c r="GF125" s="23">
        <f t="shared" si="168"/>
        <v>0</v>
      </c>
      <c r="GG125" s="46">
        <v>97</v>
      </c>
      <c r="GH125" s="46">
        <v>296</v>
      </c>
      <c r="GI125" s="23">
        <f t="shared" si="169"/>
        <v>0.32770270270270269</v>
      </c>
      <c r="GJ125" s="22">
        <v>429</v>
      </c>
      <c r="GK125" s="22">
        <v>241</v>
      </c>
      <c r="GL125" s="22">
        <v>63</v>
      </c>
      <c r="GM125" s="23">
        <f t="shared" si="149"/>
        <v>0.58526603001364252</v>
      </c>
      <c r="GN125" s="23">
        <f t="shared" si="149"/>
        <v>0.32878581173260574</v>
      </c>
      <c r="GO125" s="23">
        <f t="shared" si="149"/>
        <v>8.5948158253751711E-2</v>
      </c>
    </row>
    <row r="126" spans="1:197" x14ac:dyDescent="0.25">
      <c r="A126" t="s">
        <v>441</v>
      </c>
      <c r="B126" s="13" t="s">
        <v>442</v>
      </c>
      <c r="C126" s="61">
        <v>1.2189582404999999</v>
      </c>
      <c r="D126" s="61">
        <v>780.13643102500009</v>
      </c>
      <c r="E126" s="14" t="s">
        <v>1095</v>
      </c>
      <c r="G126" s="41">
        <v>923</v>
      </c>
      <c r="H126" s="23">
        <f t="shared" si="70"/>
        <v>7.2974983732824593E-4</v>
      </c>
      <c r="I126" s="14"/>
      <c r="J126" s="14"/>
      <c r="K126" s="14"/>
      <c r="L126" s="27">
        <f t="shared" si="170"/>
        <v>757.20395443686255</v>
      </c>
      <c r="M126" s="42">
        <v>692</v>
      </c>
      <c r="N126" s="42"/>
      <c r="O126" s="27">
        <f t="shared" si="152"/>
        <v>692</v>
      </c>
      <c r="P126" s="23" t="e">
        <f t="shared" si="153"/>
        <v>#DIV/0!</v>
      </c>
      <c r="Q126" s="42">
        <v>43</v>
      </c>
      <c r="R126" s="42">
        <v>816</v>
      </c>
      <c r="S126" s="42">
        <v>1</v>
      </c>
      <c r="T126" s="42">
        <v>35</v>
      </c>
      <c r="U126" s="42">
        <v>28</v>
      </c>
      <c r="V126" s="23">
        <f t="shared" si="134"/>
        <v>4.6587215601300108E-2</v>
      </c>
      <c r="W126" s="23">
        <f t="shared" si="135"/>
        <v>0.88407367280606719</v>
      </c>
      <c r="X126" s="23">
        <f t="shared" si="136"/>
        <v>1.0834236186348862E-3</v>
      </c>
      <c r="Y126" s="23">
        <f t="shared" si="136"/>
        <v>3.7919826652221017E-2</v>
      </c>
      <c r="Z126" s="23">
        <f t="shared" si="136"/>
        <v>3.0335861321776816E-2</v>
      </c>
      <c r="AA126" s="19">
        <v>154</v>
      </c>
      <c r="AB126" s="19">
        <v>125</v>
      </c>
      <c r="AC126" s="19">
        <v>211</v>
      </c>
      <c r="AD126" s="19">
        <v>202</v>
      </c>
      <c r="AE126" s="23">
        <f t="shared" si="137"/>
        <v>0.22254335260115607</v>
      </c>
      <c r="AF126" s="23">
        <f t="shared" si="137"/>
        <v>0.18063583815028902</v>
      </c>
      <c r="AG126" s="23">
        <f t="shared" si="137"/>
        <v>0.30491329479768786</v>
      </c>
      <c r="AH126" s="23">
        <f t="shared" si="137"/>
        <v>0.29190751445086704</v>
      </c>
      <c r="AI126" s="55">
        <v>386</v>
      </c>
      <c r="AJ126" s="23">
        <f t="shared" si="71"/>
        <v>7.0452483815093255E-4</v>
      </c>
      <c r="AK126" s="43"/>
      <c r="AL126" s="24">
        <f t="shared" si="154"/>
        <v>386</v>
      </c>
      <c r="AM126" s="23" t="e">
        <f t="shared" si="155"/>
        <v>#DIV/0!</v>
      </c>
      <c r="AN126" s="19">
        <v>241</v>
      </c>
      <c r="AO126" s="19">
        <v>50</v>
      </c>
      <c r="AP126" s="19">
        <v>42</v>
      </c>
      <c r="AQ126" s="19">
        <v>53</v>
      </c>
      <c r="AR126" s="23">
        <f t="shared" si="138"/>
        <v>0.62435233160621761</v>
      </c>
      <c r="AS126" s="23">
        <f t="shared" si="138"/>
        <v>0.12953367875647667</v>
      </c>
      <c r="AT126" s="23">
        <f t="shared" si="138"/>
        <v>0.10880829015544041</v>
      </c>
      <c r="AU126" s="23">
        <f t="shared" si="138"/>
        <v>0.13730569948186527</v>
      </c>
      <c r="AV126" s="19">
        <v>687</v>
      </c>
      <c r="AW126" s="32">
        <f t="shared" si="150"/>
        <v>1.7797927461139897</v>
      </c>
      <c r="AX126" s="19">
        <v>622</v>
      </c>
      <c r="AY126" s="19">
        <v>0</v>
      </c>
      <c r="AZ126" s="19">
        <v>19</v>
      </c>
      <c r="BA126" s="19">
        <v>0</v>
      </c>
      <c r="BB126" s="19">
        <v>0</v>
      </c>
      <c r="BC126" s="23">
        <f t="shared" si="172"/>
        <v>0.97035881435257409</v>
      </c>
      <c r="BD126" s="23">
        <f t="shared" si="172"/>
        <v>0</v>
      </c>
      <c r="BE126" s="23">
        <f t="shared" si="172"/>
        <v>2.9641185647425898E-2</v>
      </c>
      <c r="BF126" s="23">
        <f t="shared" si="172"/>
        <v>0</v>
      </c>
      <c r="BG126" s="23">
        <f t="shared" si="172"/>
        <v>0</v>
      </c>
      <c r="BH126" s="19">
        <v>535</v>
      </c>
      <c r="BI126" s="19">
        <v>135</v>
      </c>
      <c r="BJ126" s="19">
        <v>0</v>
      </c>
      <c r="BK126" s="19">
        <v>22</v>
      </c>
      <c r="BL126" s="23">
        <f t="shared" si="88"/>
        <v>0.77312138728323698</v>
      </c>
      <c r="BM126" s="23">
        <f t="shared" si="89"/>
        <v>0.19508670520231214</v>
      </c>
      <c r="BN126" s="23">
        <f t="shared" si="156"/>
        <v>0</v>
      </c>
      <c r="BO126" s="23">
        <f t="shared" si="90"/>
        <v>3.1791907514450865E-2</v>
      </c>
      <c r="BP126" s="11"/>
      <c r="BQ126" s="23">
        <f t="shared" si="72"/>
        <v>0</v>
      </c>
      <c r="BR126" s="11"/>
      <c r="BS126" s="11"/>
      <c r="BT126" s="11"/>
      <c r="BU126" s="11"/>
      <c r="BV126" s="11"/>
      <c r="BW126" s="11"/>
      <c r="BX126" s="23" t="e">
        <f t="shared" si="140"/>
        <v>#DIV/0!</v>
      </c>
      <c r="BY126" s="23" t="e">
        <f t="shared" si="141"/>
        <v>#DIV/0!</v>
      </c>
      <c r="BZ126" s="23" t="e">
        <f t="shared" si="171"/>
        <v>#DIV/0!</v>
      </c>
      <c r="CA126" s="23" t="e">
        <f t="shared" si="171"/>
        <v>#DIV/0!</v>
      </c>
      <c r="CB126" s="23" t="e">
        <f t="shared" si="171"/>
        <v>#DIV/0!</v>
      </c>
      <c r="CC126" s="23" t="e">
        <f t="shared" si="171"/>
        <v>#DIV/0!</v>
      </c>
      <c r="CD126" s="11"/>
      <c r="CE126" s="24">
        <f t="shared" si="157"/>
        <v>0</v>
      </c>
      <c r="CF126" s="23" t="e">
        <f t="shared" si="158"/>
        <v>#DIV/0!</v>
      </c>
      <c r="CL126" s="65" t="e">
        <f t="shared" si="159"/>
        <v>#DIV/0!</v>
      </c>
      <c r="CM126" s="44">
        <v>16250</v>
      </c>
      <c r="CN126" s="11">
        <v>81</v>
      </c>
      <c r="CO126" s="11">
        <v>174</v>
      </c>
      <c r="CP126" s="11">
        <v>204</v>
      </c>
      <c r="CQ126" s="11">
        <v>57</v>
      </c>
      <c r="CR126" s="11">
        <v>12</v>
      </c>
      <c r="CS126" s="23">
        <f t="shared" si="142"/>
        <v>0.15340909090909091</v>
      </c>
      <c r="CT126" s="23">
        <f t="shared" si="74"/>
        <v>0.32954545454545453</v>
      </c>
      <c r="CU126" s="23">
        <f t="shared" si="74"/>
        <v>0.38636363636363635</v>
      </c>
      <c r="CV126" s="23">
        <f t="shared" si="74"/>
        <v>0.10795454545454546</v>
      </c>
      <c r="CW126" s="23">
        <f t="shared" si="74"/>
        <v>2.2727272727272728E-2</v>
      </c>
      <c r="CX126" s="23">
        <f t="shared" si="151"/>
        <v>5.4404145077720206E-2</v>
      </c>
      <c r="CY126" s="11">
        <v>21</v>
      </c>
      <c r="CZ126" s="23">
        <f t="shared" si="160"/>
        <v>0.38005780346820811</v>
      </c>
      <c r="DA126" s="11">
        <v>263</v>
      </c>
      <c r="DB126" s="11">
        <v>692</v>
      </c>
      <c r="DC126" s="11">
        <v>20</v>
      </c>
      <c r="DD126" s="11">
        <v>76</v>
      </c>
      <c r="DE126" s="11">
        <v>48</v>
      </c>
      <c r="DF126" s="11">
        <v>9</v>
      </c>
      <c r="DG126" s="11">
        <v>17</v>
      </c>
      <c r="DH126" s="23">
        <f t="shared" si="173"/>
        <v>0.11764705882352941</v>
      </c>
      <c r="DI126" s="23">
        <f t="shared" si="173"/>
        <v>0.44705882352941179</v>
      </c>
      <c r="DJ126" s="23">
        <f t="shared" si="173"/>
        <v>0.28235294117647058</v>
      </c>
      <c r="DK126" s="23">
        <f t="shared" si="173"/>
        <v>5.2941176470588235E-2</v>
      </c>
      <c r="DL126" s="23">
        <f t="shared" si="173"/>
        <v>0.1</v>
      </c>
      <c r="DM126" s="23">
        <f t="shared" si="161"/>
        <v>0.38294010889292196</v>
      </c>
      <c r="DN126" s="11">
        <v>211</v>
      </c>
      <c r="DO126" s="11">
        <v>551</v>
      </c>
      <c r="DP126" s="11">
        <v>479</v>
      </c>
      <c r="DQ126" s="11">
        <v>51</v>
      </c>
      <c r="DR126" s="11">
        <v>60</v>
      </c>
      <c r="DS126" s="11">
        <v>97</v>
      </c>
      <c r="DT126" s="23">
        <f t="shared" si="144"/>
        <v>0.69723435225618635</v>
      </c>
      <c r="DU126" s="23">
        <f t="shared" si="144"/>
        <v>7.4235807860262015E-2</v>
      </c>
      <c r="DV126" s="23">
        <f t="shared" si="144"/>
        <v>8.7336244541484712E-2</v>
      </c>
      <c r="DW126" s="23">
        <f t="shared" si="144"/>
        <v>0.14119359534206696</v>
      </c>
      <c r="DX126" s="10">
        <v>659</v>
      </c>
      <c r="DY126" s="23">
        <f t="shared" si="162"/>
        <v>1.0666968816516805E-3</v>
      </c>
      <c r="DZ126" s="20">
        <v>253</v>
      </c>
      <c r="EA126" s="20">
        <v>133</v>
      </c>
      <c r="EB126" s="23">
        <f t="shared" si="145"/>
        <v>0.65544041450777202</v>
      </c>
      <c r="EC126" s="23">
        <f t="shared" si="145"/>
        <v>0.34455958549222798</v>
      </c>
      <c r="EE126" s="45">
        <v>850</v>
      </c>
      <c r="EF126" s="16">
        <v>1900</v>
      </c>
      <c r="EG126" s="16">
        <v>402</v>
      </c>
      <c r="EH126" s="16">
        <v>257</v>
      </c>
      <c r="EI126" s="16">
        <v>0</v>
      </c>
      <c r="EJ126" s="16">
        <v>0</v>
      </c>
      <c r="EK126" s="16">
        <v>0</v>
      </c>
      <c r="EL126" s="23">
        <f t="shared" si="174"/>
        <v>0.61001517450682852</v>
      </c>
      <c r="EM126" s="23">
        <f t="shared" si="174"/>
        <v>0.38998482549317148</v>
      </c>
      <c r="EN126" s="23">
        <f t="shared" si="174"/>
        <v>0</v>
      </c>
      <c r="EO126" s="23">
        <f t="shared" si="174"/>
        <v>0</v>
      </c>
      <c r="EP126" s="23">
        <f t="shared" si="174"/>
        <v>0</v>
      </c>
      <c r="EQ126" s="21">
        <v>386</v>
      </c>
      <c r="ER126" s="21">
        <v>273</v>
      </c>
      <c r="ES126" s="23">
        <f t="shared" si="147"/>
        <v>0.58573596358118363</v>
      </c>
      <c r="ET126" s="23">
        <f t="shared" si="147"/>
        <v>0.41426403641881637</v>
      </c>
      <c r="EU126" s="21">
        <v>0</v>
      </c>
      <c r="EV126" s="21">
        <v>145</v>
      </c>
      <c r="EW126" s="21">
        <v>32</v>
      </c>
      <c r="EX126" s="21">
        <v>209</v>
      </c>
      <c r="EY126" s="23">
        <f t="shared" si="148"/>
        <v>0</v>
      </c>
      <c r="EZ126" s="23">
        <f t="shared" si="148"/>
        <v>0.37564766839378239</v>
      </c>
      <c r="FA126" s="23">
        <f t="shared" si="148"/>
        <v>8.2901554404145081E-2</v>
      </c>
      <c r="FB126" s="23">
        <f t="shared" si="148"/>
        <v>0.54145077720207258</v>
      </c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48">
        <v>188.42832874196512</v>
      </c>
      <c r="FP126" s="48">
        <v>17.841414771992884</v>
      </c>
      <c r="FQ126" s="48">
        <v>23.95544540397599</v>
      </c>
      <c r="FR126" s="23">
        <v>9.4685416418595028E-2</v>
      </c>
      <c r="FS126" s="49">
        <v>-0.25522508677581646</v>
      </c>
      <c r="FT126" s="38">
        <v>-6.1140306319831055</v>
      </c>
      <c r="FU126" s="46">
        <v>119</v>
      </c>
      <c r="FV126" s="46">
        <v>0</v>
      </c>
      <c r="FW126" s="46">
        <v>1</v>
      </c>
      <c r="FX126" s="46">
        <v>0</v>
      </c>
      <c r="FY126" s="46">
        <v>35</v>
      </c>
      <c r="FZ126" s="46">
        <v>0</v>
      </c>
      <c r="GA126" s="23">
        <f t="shared" si="163"/>
        <v>0.76774193548387093</v>
      </c>
      <c r="GB126" s="23">
        <f t="shared" si="164"/>
        <v>0</v>
      </c>
      <c r="GC126" s="23">
        <f t="shared" si="165"/>
        <v>6.4516129032258064E-3</v>
      </c>
      <c r="GD126" s="23">
        <f t="shared" si="166"/>
        <v>0</v>
      </c>
      <c r="GE126" s="23">
        <f t="shared" si="167"/>
        <v>0.22580645161290322</v>
      </c>
      <c r="GF126" s="23">
        <f t="shared" si="168"/>
        <v>0</v>
      </c>
      <c r="GG126" s="46">
        <v>65</v>
      </c>
      <c r="GH126" s="46">
        <v>120</v>
      </c>
      <c r="GI126" s="23">
        <f t="shared" si="169"/>
        <v>0.54166666666666663</v>
      </c>
      <c r="GJ126" s="22">
        <v>99</v>
      </c>
      <c r="GK126" s="22">
        <v>130</v>
      </c>
      <c r="GL126" s="22">
        <v>157</v>
      </c>
      <c r="GM126" s="23">
        <f t="shared" si="149"/>
        <v>0.25647668393782386</v>
      </c>
      <c r="GN126" s="23">
        <f t="shared" si="149"/>
        <v>0.33678756476683935</v>
      </c>
      <c r="GO126" s="23">
        <f t="shared" si="149"/>
        <v>0.40673575129533679</v>
      </c>
    </row>
    <row r="127" spans="1:197" x14ac:dyDescent="0.25">
      <c r="A127" t="s">
        <v>443</v>
      </c>
      <c r="B127" s="13" t="s">
        <v>444</v>
      </c>
      <c r="C127" s="61">
        <v>0.52991993339999999</v>
      </c>
      <c r="D127" s="61">
        <v>339.15012987</v>
      </c>
      <c r="E127" s="14" t="s">
        <v>1095</v>
      </c>
      <c r="G127" s="41">
        <v>828</v>
      </c>
      <c r="H127" s="23">
        <f t="shared" si="70"/>
        <v>6.5464015742988906E-4</v>
      </c>
      <c r="I127" s="14"/>
      <c r="J127" s="14"/>
      <c r="K127" s="14"/>
      <c r="L127" s="27">
        <f t="shared" si="170"/>
        <v>1562.5001963740058</v>
      </c>
      <c r="M127" s="42">
        <v>1121</v>
      </c>
      <c r="N127" s="42"/>
      <c r="O127" s="27">
        <f t="shared" si="152"/>
        <v>1121</v>
      </c>
      <c r="P127" s="23" t="e">
        <f t="shared" si="153"/>
        <v>#DIV/0!</v>
      </c>
      <c r="Q127" s="42">
        <v>256</v>
      </c>
      <c r="R127" s="42">
        <v>517</v>
      </c>
      <c r="S127" s="42">
        <v>3</v>
      </c>
      <c r="T127" s="42">
        <v>14</v>
      </c>
      <c r="U127" s="42">
        <v>38</v>
      </c>
      <c r="V127" s="23">
        <f t="shared" si="134"/>
        <v>0.30917874396135264</v>
      </c>
      <c r="W127" s="23">
        <f t="shared" si="135"/>
        <v>0.62439613526570048</v>
      </c>
      <c r="X127" s="23">
        <f t="shared" si="136"/>
        <v>3.6231884057971015E-3</v>
      </c>
      <c r="Y127" s="23">
        <f t="shared" si="136"/>
        <v>1.6908212560386472E-2</v>
      </c>
      <c r="Z127" s="23">
        <f t="shared" si="136"/>
        <v>4.5893719806763288E-2</v>
      </c>
      <c r="AA127" s="19">
        <v>379</v>
      </c>
      <c r="AB127" s="19">
        <v>272</v>
      </c>
      <c r="AC127" s="19">
        <v>416</v>
      </c>
      <c r="AD127" s="19">
        <v>54</v>
      </c>
      <c r="AE127" s="23">
        <f t="shared" si="137"/>
        <v>0.33809099018733274</v>
      </c>
      <c r="AF127" s="23">
        <f t="shared" si="137"/>
        <v>0.24264049955396966</v>
      </c>
      <c r="AG127" s="23">
        <f t="shared" si="137"/>
        <v>0.3710972346119536</v>
      </c>
      <c r="AH127" s="23">
        <f t="shared" si="137"/>
        <v>4.8171275646743977E-2</v>
      </c>
      <c r="AI127" s="55">
        <v>506</v>
      </c>
      <c r="AJ127" s="23">
        <f t="shared" si="71"/>
        <v>9.2354810389733654E-4</v>
      </c>
      <c r="AK127" s="43"/>
      <c r="AL127" s="24">
        <f t="shared" si="154"/>
        <v>506</v>
      </c>
      <c r="AM127" s="23" t="e">
        <f t="shared" si="155"/>
        <v>#DIV/0!</v>
      </c>
      <c r="AN127" s="19">
        <v>189</v>
      </c>
      <c r="AO127" s="19">
        <v>191</v>
      </c>
      <c r="AP127" s="19">
        <v>75</v>
      </c>
      <c r="AQ127" s="19">
        <v>51</v>
      </c>
      <c r="AR127" s="23">
        <f t="shared" si="138"/>
        <v>0.37351778656126483</v>
      </c>
      <c r="AS127" s="23">
        <f t="shared" si="138"/>
        <v>0.37747035573122528</v>
      </c>
      <c r="AT127" s="23">
        <f t="shared" si="138"/>
        <v>0.14822134387351779</v>
      </c>
      <c r="AU127" s="23">
        <f t="shared" si="138"/>
        <v>0.1007905138339921</v>
      </c>
      <c r="AV127" s="19">
        <v>1121</v>
      </c>
      <c r="AW127" s="32">
        <f t="shared" si="150"/>
        <v>2.2154150197628457</v>
      </c>
      <c r="AX127" s="19">
        <v>1008</v>
      </c>
      <c r="AY127" s="19">
        <v>13</v>
      </c>
      <c r="AZ127" s="19">
        <v>11</v>
      </c>
      <c r="BA127" s="19">
        <v>0</v>
      </c>
      <c r="BB127" s="19">
        <v>0</v>
      </c>
      <c r="BC127" s="23">
        <f t="shared" si="172"/>
        <v>0.97674418604651159</v>
      </c>
      <c r="BD127" s="23">
        <f t="shared" si="172"/>
        <v>1.2596899224806201E-2</v>
      </c>
      <c r="BE127" s="23">
        <f t="shared" si="172"/>
        <v>1.065891472868217E-2</v>
      </c>
      <c r="BF127" s="23">
        <f t="shared" si="172"/>
        <v>0</v>
      </c>
      <c r="BG127" s="23">
        <f t="shared" si="172"/>
        <v>0</v>
      </c>
      <c r="BH127" s="19">
        <v>1041</v>
      </c>
      <c r="BI127" s="19">
        <v>75</v>
      </c>
      <c r="BJ127" s="19">
        <v>5</v>
      </c>
      <c r="BK127" s="19">
        <v>0</v>
      </c>
      <c r="BL127" s="23">
        <f t="shared" si="88"/>
        <v>0.92863514719000895</v>
      </c>
      <c r="BM127" s="23">
        <f t="shared" si="89"/>
        <v>6.690454950936664E-2</v>
      </c>
      <c r="BN127" s="23">
        <f t="shared" si="156"/>
        <v>4.4603033006244425E-3</v>
      </c>
      <c r="BO127" s="23">
        <f t="shared" si="90"/>
        <v>0</v>
      </c>
      <c r="BP127" s="11"/>
      <c r="BQ127" s="23">
        <f t="shared" si="72"/>
        <v>0</v>
      </c>
      <c r="BR127" s="11"/>
      <c r="BS127" s="11"/>
      <c r="BT127" s="11"/>
      <c r="BU127" s="11"/>
      <c r="BV127" s="11"/>
      <c r="BW127" s="11"/>
      <c r="BX127" s="23" t="e">
        <f t="shared" si="140"/>
        <v>#DIV/0!</v>
      </c>
      <c r="BY127" s="23" t="e">
        <f t="shared" si="141"/>
        <v>#DIV/0!</v>
      </c>
      <c r="BZ127" s="23" t="e">
        <f t="shared" si="171"/>
        <v>#DIV/0!</v>
      </c>
      <c r="CA127" s="23" t="e">
        <f t="shared" si="171"/>
        <v>#DIV/0!</v>
      </c>
      <c r="CB127" s="23" t="e">
        <f t="shared" si="171"/>
        <v>#DIV/0!</v>
      </c>
      <c r="CC127" s="23" t="e">
        <f t="shared" si="171"/>
        <v>#DIV/0!</v>
      </c>
      <c r="CD127" s="11"/>
      <c r="CE127" s="24">
        <f t="shared" si="157"/>
        <v>0</v>
      </c>
      <c r="CF127" s="23" t="e">
        <f t="shared" si="158"/>
        <v>#DIV/0!</v>
      </c>
      <c r="CL127" s="65" t="e">
        <f t="shared" si="159"/>
        <v>#DIV/0!</v>
      </c>
      <c r="CM127" s="44">
        <v>23750</v>
      </c>
      <c r="CN127" s="11">
        <v>227</v>
      </c>
      <c r="CO127" s="11">
        <v>249</v>
      </c>
      <c r="CP127" s="11">
        <v>116</v>
      </c>
      <c r="CQ127" s="11">
        <v>17</v>
      </c>
      <c r="CR127" s="11">
        <v>30</v>
      </c>
      <c r="CS127" s="23">
        <f t="shared" si="142"/>
        <v>0.35524256651017216</v>
      </c>
      <c r="CT127" s="23">
        <f t="shared" si="74"/>
        <v>0.38967136150234744</v>
      </c>
      <c r="CU127" s="23">
        <f t="shared" si="74"/>
        <v>0.18153364632237873</v>
      </c>
      <c r="CV127" s="23">
        <f t="shared" si="74"/>
        <v>2.6604068857589983E-2</v>
      </c>
      <c r="CW127" s="23">
        <f t="shared" si="74"/>
        <v>4.6948356807511735E-2</v>
      </c>
      <c r="CX127" s="23">
        <f t="shared" si="151"/>
        <v>3.3596837944664032E-2</v>
      </c>
      <c r="CY127" s="11">
        <v>17</v>
      </c>
      <c r="CZ127" s="23">
        <f t="shared" si="160"/>
        <v>0.32342342342342345</v>
      </c>
      <c r="DA127" s="11">
        <v>359</v>
      </c>
      <c r="DB127" s="11">
        <v>1110</v>
      </c>
      <c r="DC127" s="11">
        <v>99</v>
      </c>
      <c r="DD127" s="11">
        <v>115</v>
      </c>
      <c r="DE127" s="11">
        <v>60</v>
      </c>
      <c r="DF127" s="11">
        <v>15</v>
      </c>
      <c r="DG127" s="11">
        <v>155</v>
      </c>
      <c r="DH127" s="23">
        <f t="shared" si="173"/>
        <v>0.22297297297297297</v>
      </c>
      <c r="DI127" s="23">
        <f t="shared" si="173"/>
        <v>0.25900900900900903</v>
      </c>
      <c r="DJ127" s="23">
        <f t="shared" si="173"/>
        <v>0.13513513513513514</v>
      </c>
      <c r="DK127" s="23">
        <f t="shared" si="173"/>
        <v>3.3783783783783786E-2</v>
      </c>
      <c r="DL127" s="23">
        <f t="shared" si="173"/>
        <v>0.34909909909909909</v>
      </c>
      <c r="DM127" s="23">
        <f t="shared" si="161"/>
        <v>0.6428571428571429</v>
      </c>
      <c r="DN127" s="11">
        <v>486</v>
      </c>
      <c r="DO127" s="11">
        <v>756</v>
      </c>
      <c r="DP127" s="11">
        <v>346</v>
      </c>
      <c r="DQ127" s="11">
        <v>114</v>
      </c>
      <c r="DR127" s="11">
        <v>376</v>
      </c>
      <c r="DS127" s="11">
        <v>285</v>
      </c>
      <c r="DT127" s="23">
        <f t="shared" si="144"/>
        <v>0.30865298840321143</v>
      </c>
      <c r="DU127" s="23">
        <f t="shared" si="144"/>
        <v>0.10169491525423729</v>
      </c>
      <c r="DV127" s="23">
        <f t="shared" si="144"/>
        <v>0.33541480820695807</v>
      </c>
      <c r="DW127" s="23">
        <f t="shared" si="144"/>
        <v>0.25423728813559321</v>
      </c>
      <c r="DX127" s="10">
        <v>688</v>
      </c>
      <c r="DY127" s="23">
        <f t="shared" si="162"/>
        <v>1.1136380190840003E-3</v>
      </c>
      <c r="DZ127" s="20">
        <v>102</v>
      </c>
      <c r="EA127" s="20">
        <v>404</v>
      </c>
      <c r="EB127" s="23">
        <f t="shared" si="145"/>
        <v>0.20158102766798419</v>
      </c>
      <c r="EC127" s="23">
        <f t="shared" si="145"/>
        <v>0.79841897233201586</v>
      </c>
      <c r="EE127" s="45">
        <v>587</v>
      </c>
      <c r="EF127" s="16">
        <v>1910</v>
      </c>
      <c r="EG127" s="16">
        <v>381</v>
      </c>
      <c r="EH127" s="16">
        <v>252</v>
      </c>
      <c r="EI127" s="16">
        <v>5</v>
      </c>
      <c r="EJ127" s="16">
        <v>50</v>
      </c>
      <c r="EK127" s="16">
        <v>0</v>
      </c>
      <c r="EL127" s="23">
        <f t="shared" si="174"/>
        <v>0.55377906976744184</v>
      </c>
      <c r="EM127" s="23">
        <f t="shared" si="174"/>
        <v>0.36627906976744184</v>
      </c>
      <c r="EN127" s="23">
        <f t="shared" si="174"/>
        <v>7.2674418604651162E-3</v>
      </c>
      <c r="EO127" s="23">
        <f t="shared" si="174"/>
        <v>7.2674418604651167E-2</v>
      </c>
      <c r="EP127" s="23">
        <f t="shared" si="174"/>
        <v>0</v>
      </c>
      <c r="EQ127" s="21">
        <v>506</v>
      </c>
      <c r="ER127" s="21">
        <v>182</v>
      </c>
      <c r="ES127" s="23">
        <f t="shared" si="147"/>
        <v>0.73546511627906974</v>
      </c>
      <c r="ET127" s="23">
        <f t="shared" si="147"/>
        <v>0.26453488372093026</v>
      </c>
      <c r="EU127" s="21">
        <v>0</v>
      </c>
      <c r="EV127" s="21">
        <v>391</v>
      </c>
      <c r="EW127" s="21">
        <v>49</v>
      </c>
      <c r="EX127" s="21">
        <v>66</v>
      </c>
      <c r="EY127" s="23">
        <f t="shared" si="148"/>
        <v>0</v>
      </c>
      <c r="EZ127" s="23">
        <f t="shared" si="148"/>
        <v>0.77272727272727271</v>
      </c>
      <c r="FA127" s="23">
        <f t="shared" si="148"/>
        <v>9.6837944664031617E-2</v>
      </c>
      <c r="FB127" s="23">
        <f t="shared" si="148"/>
        <v>0.13043478260869565</v>
      </c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48">
        <v>188.67649219467401</v>
      </c>
      <c r="FP127" s="48">
        <v>8.2413252151471532</v>
      </c>
      <c r="FQ127" s="48">
        <v>6.8205796916467216</v>
      </c>
      <c r="FR127" s="23">
        <v>4.3679660986297428E-2</v>
      </c>
      <c r="FS127" s="49">
        <v>0.20830275251243563</v>
      </c>
      <c r="FT127" s="38">
        <v>1.4207455235004316</v>
      </c>
      <c r="FU127" s="46">
        <v>151</v>
      </c>
      <c r="FV127" s="46">
        <v>52</v>
      </c>
      <c r="FW127" s="46">
        <v>166</v>
      </c>
      <c r="FX127" s="46">
        <v>8</v>
      </c>
      <c r="FY127" s="46">
        <v>56</v>
      </c>
      <c r="FZ127" s="46">
        <v>0</v>
      </c>
      <c r="GA127" s="23">
        <f t="shared" si="163"/>
        <v>0.34872979214780603</v>
      </c>
      <c r="GB127" s="23">
        <f t="shared" si="164"/>
        <v>0.12009237875288684</v>
      </c>
      <c r="GC127" s="23">
        <f t="shared" si="165"/>
        <v>0.38337182448036949</v>
      </c>
      <c r="GD127" s="23">
        <f t="shared" si="166"/>
        <v>1.8475750577367205E-2</v>
      </c>
      <c r="GE127" s="23">
        <f t="shared" si="167"/>
        <v>0.12933025404157045</v>
      </c>
      <c r="GF127" s="23">
        <f t="shared" si="168"/>
        <v>0</v>
      </c>
      <c r="GG127" s="46">
        <v>211</v>
      </c>
      <c r="GH127" s="46">
        <v>377</v>
      </c>
      <c r="GI127" s="23">
        <f t="shared" si="169"/>
        <v>0.55968169761273212</v>
      </c>
      <c r="GJ127" s="22">
        <v>251</v>
      </c>
      <c r="GK127" s="22">
        <v>166</v>
      </c>
      <c r="GL127" s="22">
        <v>89</v>
      </c>
      <c r="GM127" s="23">
        <f t="shared" si="149"/>
        <v>0.49604743083003955</v>
      </c>
      <c r="GN127" s="23">
        <f t="shared" si="149"/>
        <v>0.32806324110671936</v>
      </c>
      <c r="GO127" s="23">
        <f t="shared" si="149"/>
        <v>0.17588932806324112</v>
      </c>
    </row>
    <row r="128" spans="1:197" x14ac:dyDescent="0.25">
      <c r="A128" t="s">
        <v>1121</v>
      </c>
      <c r="B128" s="13" t="s">
        <v>1120</v>
      </c>
      <c r="C128" s="61">
        <v>0.48419604090000001</v>
      </c>
      <c r="D128" s="61">
        <v>309.88672024499999</v>
      </c>
      <c r="E128" s="14" t="s">
        <v>1095</v>
      </c>
      <c r="G128" s="41">
        <v>2144</v>
      </c>
      <c r="H128" s="23">
        <f t="shared" si="70"/>
        <v>1.6951068810744953E-3</v>
      </c>
      <c r="I128" s="14"/>
      <c r="J128" s="14"/>
      <c r="K128" s="14"/>
      <c r="L128" s="27">
        <f t="shared" si="170"/>
        <v>4427.9585516949646</v>
      </c>
      <c r="M128" s="42">
        <v>2196</v>
      </c>
      <c r="N128" s="42"/>
      <c r="O128" s="27">
        <f t="shared" si="152"/>
        <v>2196</v>
      </c>
      <c r="P128" s="23" t="e">
        <f t="shared" si="153"/>
        <v>#DIV/0!</v>
      </c>
      <c r="Q128" s="42">
        <v>29</v>
      </c>
      <c r="R128" s="42">
        <v>2005</v>
      </c>
      <c r="S128" s="42">
        <v>4</v>
      </c>
      <c r="T128" s="42">
        <v>64</v>
      </c>
      <c r="U128" s="42">
        <v>42</v>
      </c>
      <c r="V128" s="23">
        <f t="shared" si="134"/>
        <v>1.3526119402985074E-2</v>
      </c>
      <c r="W128" s="23">
        <f t="shared" si="135"/>
        <v>0.93516791044776115</v>
      </c>
      <c r="X128" s="23">
        <f t="shared" si="136"/>
        <v>1.8656716417910447E-3</v>
      </c>
      <c r="Y128" s="23">
        <f t="shared" si="136"/>
        <v>2.9850746268656716E-2</v>
      </c>
      <c r="Z128" s="23">
        <f t="shared" si="136"/>
        <v>1.9589552238805971E-2</v>
      </c>
      <c r="AA128" s="19">
        <v>1163</v>
      </c>
      <c r="AB128" s="19">
        <v>659</v>
      </c>
      <c r="AC128" s="19">
        <v>336</v>
      </c>
      <c r="AD128" s="19">
        <v>38</v>
      </c>
      <c r="AE128" s="23">
        <f t="shared" si="137"/>
        <v>0.52959927140255014</v>
      </c>
      <c r="AF128" s="23">
        <f t="shared" si="137"/>
        <v>0.30009107468123863</v>
      </c>
      <c r="AG128" s="23">
        <f t="shared" si="137"/>
        <v>0.15300546448087432</v>
      </c>
      <c r="AH128" s="23">
        <f t="shared" si="137"/>
        <v>1.7304189435336976E-2</v>
      </c>
      <c r="AI128" s="55">
        <v>834</v>
      </c>
      <c r="AJ128" s="23">
        <f t="shared" si="71"/>
        <v>1.5222116969375071E-3</v>
      </c>
      <c r="AK128" s="43"/>
      <c r="AL128" s="24">
        <f t="shared" si="154"/>
        <v>834</v>
      </c>
      <c r="AM128" s="23" t="e">
        <f t="shared" si="155"/>
        <v>#DIV/0!</v>
      </c>
      <c r="AN128" s="19">
        <v>267</v>
      </c>
      <c r="AO128" s="19">
        <v>262</v>
      </c>
      <c r="AP128" s="19">
        <v>188</v>
      </c>
      <c r="AQ128" s="19">
        <v>117</v>
      </c>
      <c r="AR128" s="23">
        <f t="shared" si="138"/>
        <v>0.32014388489208634</v>
      </c>
      <c r="AS128" s="23">
        <f t="shared" si="138"/>
        <v>0.31414868105515587</v>
      </c>
      <c r="AT128" s="23">
        <f t="shared" si="138"/>
        <v>0.22541966426858512</v>
      </c>
      <c r="AU128" s="23">
        <f t="shared" si="138"/>
        <v>0.14028776978417265</v>
      </c>
      <c r="AV128" s="19">
        <v>2196</v>
      </c>
      <c r="AW128" s="32">
        <f t="shared" si="150"/>
        <v>2.6330935251798562</v>
      </c>
      <c r="AX128" s="19">
        <v>1639</v>
      </c>
      <c r="AY128" s="19">
        <v>0</v>
      </c>
      <c r="AZ128" s="19">
        <v>0</v>
      </c>
      <c r="BA128" s="19">
        <v>0</v>
      </c>
      <c r="BB128" s="19">
        <v>0</v>
      </c>
      <c r="BC128" s="23">
        <f t="shared" si="172"/>
        <v>1</v>
      </c>
      <c r="BD128" s="23">
        <f t="shared" si="172"/>
        <v>0</v>
      </c>
      <c r="BE128" s="23">
        <f t="shared" si="172"/>
        <v>0</v>
      </c>
      <c r="BF128" s="23">
        <f t="shared" si="172"/>
        <v>0</v>
      </c>
      <c r="BG128" s="23">
        <f t="shared" si="172"/>
        <v>0</v>
      </c>
      <c r="BH128" s="19">
        <v>2063</v>
      </c>
      <c r="BI128" s="19">
        <v>126</v>
      </c>
      <c r="BJ128" s="19">
        <v>7</v>
      </c>
      <c r="BK128" s="19">
        <v>0</v>
      </c>
      <c r="BL128" s="23">
        <f t="shared" si="88"/>
        <v>0.93943533697632053</v>
      </c>
      <c r="BM128" s="23">
        <f t="shared" si="89"/>
        <v>5.737704918032787E-2</v>
      </c>
      <c r="BN128" s="23">
        <f t="shared" si="156"/>
        <v>3.1876138433515485E-3</v>
      </c>
      <c r="BO128" s="23">
        <f t="shared" si="90"/>
        <v>0</v>
      </c>
      <c r="BP128" s="11"/>
      <c r="BQ128" s="23">
        <f t="shared" si="72"/>
        <v>0</v>
      </c>
      <c r="BR128" s="11"/>
      <c r="BS128" s="11"/>
      <c r="BT128" s="11"/>
      <c r="BU128" s="11"/>
      <c r="BV128" s="11"/>
      <c r="BW128" s="11"/>
      <c r="BX128" s="23" t="e">
        <f t="shared" si="140"/>
        <v>#DIV/0!</v>
      </c>
      <c r="BY128" s="23" t="e">
        <f t="shared" si="141"/>
        <v>#DIV/0!</v>
      </c>
      <c r="BZ128" s="23" t="e">
        <f t="shared" si="171"/>
        <v>#DIV/0!</v>
      </c>
      <c r="CA128" s="23" t="e">
        <f t="shared" si="171"/>
        <v>#DIV/0!</v>
      </c>
      <c r="CB128" s="23" t="e">
        <f t="shared" si="171"/>
        <v>#DIV/0!</v>
      </c>
      <c r="CC128" s="23" t="e">
        <f t="shared" si="171"/>
        <v>#DIV/0!</v>
      </c>
      <c r="CD128" s="11"/>
      <c r="CE128" s="24">
        <f t="shared" si="157"/>
        <v>0</v>
      </c>
      <c r="CF128" s="23" t="e">
        <f t="shared" si="158"/>
        <v>#DIV/0!</v>
      </c>
      <c r="CL128" s="65" t="e">
        <f t="shared" si="159"/>
        <v>#DIV/0!</v>
      </c>
      <c r="CM128" s="44">
        <v>7521</v>
      </c>
      <c r="CN128" s="11">
        <v>188</v>
      </c>
      <c r="CO128" s="11">
        <v>276</v>
      </c>
      <c r="CP128" s="11">
        <v>276</v>
      </c>
      <c r="CQ128" s="11">
        <v>57</v>
      </c>
      <c r="CR128" s="11">
        <v>7</v>
      </c>
      <c r="CS128" s="23">
        <f t="shared" si="142"/>
        <v>0.23383084577114427</v>
      </c>
      <c r="CT128" s="23">
        <f t="shared" si="74"/>
        <v>0.34328358208955223</v>
      </c>
      <c r="CU128" s="23">
        <f t="shared" si="74"/>
        <v>0.34328358208955223</v>
      </c>
      <c r="CV128" s="23">
        <f t="shared" si="74"/>
        <v>7.0895522388059698E-2</v>
      </c>
      <c r="CW128" s="23">
        <f t="shared" si="74"/>
        <v>8.7064676616915426E-3</v>
      </c>
      <c r="CX128" s="23">
        <f t="shared" si="151"/>
        <v>0</v>
      </c>
      <c r="CY128" s="11">
        <v>0</v>
      </c>
      <c r="CZ128" s="23">
        <f t="shared" si="160"/>
        <v>0.83697632058287796</v>
      </c>
      <c r="DA128" s="11">
        <v>1838</v>
      </c>
      <c r="DB128" s="11">
        <v>2196</v>
      </c>
      <c r="DC128" s="11">
        <v>55</v>
      </c>
      <c r="DD128" s="11">
        <v>163</v>
      </c>
      <c r="DE128" s="11">
        <v>115</v>
      </c>
      <c r="DF128" s="11">
        <v>24</v>
      </c>
      <c r="DG128" s="11">
        <v>6</v>
      </c>
      <c r="DH128" s="23">
        <f t="shared" si="173"/>
        <v>0.15151515151515152</v>
      </c>
      <c r="DI128" s="23">
        <f t="shared" si="173"/>
        <v>0.44903581267217629</v>
      </c>
      <c r="DJ128" s="23">
        <f t="shared" si="173"/>
        <v>0.3168044077134986</v>
      </c>
      <c r="DK128" s="23">
        <f t="shared" si="173"/>
        <v>6.6115702479338845E-2</v>
      </c>
      <c r="DL128" s="23">
        <f t="shared" si="173"/>
        <v>1.6528925619834711E-2</v>
      </c>
      <c r="DM128" s="23">
        <f t="shared" si="161"/>
        <v>0.52646502835538755</v>
      </c>
      <c r="DN128" s="11">
        <v>557</v>
      </c>
      <c r="DO128" s="11">
        <v>1058</v>
      </c>
      <c r="DP128" s="11">
        <v>680</v>
      </c>
      <c r="DQ128" s="11">
        <v>844</v>
      </c>
      <c r="DR128" s="11">
        <v>459</v>
      </c>
      <c r="DS128" s="11">
        <v>213</v>
      </c>
      <c r="DT128" s="23">
        <f t="shared" si="144"/>
        <v>0.30965391621129323</v>
      </c>
      <c r="DU128" s="23">
        <f t="shared" si="144"/>
        <v>0.38433515482695813</v>
      </c>
      <c r="DV128" s="23">
        <f t="shared" si="144"/>
        <v>0.20901639344262296</v>
      </c>
      <c r="DW128" s="23">
        <f t="shared" si="144"/>
        <v>9.699453551912568E-2</v>
      </c>
      <c r="DX128" s="10">
        <v>935</v>
      </c>
      <c r="DY128" s="23">
        <f t="shared" si="162"/>
        <v>1.5134470172144482E-3</v>
      </c>
      <c r="DZ128" s="20">
        <v>44</v>
      </c>
      <c r="EA128" s="20">
        <v>790</v>
      </c>
      <c r="EB128" s="23">
        <f t="shared" si="145"/>
        <v>5.2757793764988008E-2</v>
      </c>
      <c r="EC128" s="23">
        <f t="shared" si="145"/>
        <v>0.94724220623501199</v>
      </c>
      <c r="EE128" s="45">
        <v>386</v>
      </c>
      <c r="EF128" s="16">
        <v>1972</v>
      </c>
      <c r="EG128" s="16">
        <v>333</v>
      </c>
      <c r="EH128" s="16">
        <v>73</v>
      </c>
      <c r="EI128" s="16">
        <v>479</v>
      </c>
      <c r="EJ128" s="16">
        <v>38</v>
      </c>
      <c r="EK128" s="16">
        <v>12</v>
      </c>
      <c r="EL128" s="23">
        <f t="shared" si="174"/>
        <v>0.35614973262032085</v>
      </c>
      <c r="EM128" s="23">
        <f t="shared" si="174"/>
        <v>7.8074866310160432E-2</v>
      </c>
      <c r="EN128" s="23">
        <f t="shared" si="174"/>
        <v>0.51229946524064174</v>
      </c>
      <c r="EO128" s="23">
        <f t="shared" si="174"/>
        <v>4.0641711229946524E-2</v>
      </c>
      <c r="EP128" s="23">
        <f t="shared" si="174"/>
        <v>1.2834224598930482E-2</v>
      </c>
      <c r="EQ128" s="21">
        <v>834</v>
      </c>
      <c r="ER128" s="21">
        <v>101</v>
      </c>
      <c r="ES128" s="23">
        <f t="shared" si="147"/>
        <v>0.89197860962566844</v>
      </c>
      <c r="ET128" s="23">
        <f t="shared" si="147"/>
        <v>0.10802139037433155</v>
      </c>
      <c r="EU128" s="21">
        <v>37</v>
      </c>
      <c r="EV128" s="21">
        <v>685</v>
      </c>
      <c r="EW128" s="21">
        <v>75</v>
      </c>
      <c r="EX128" s="21">
        <v>37</v>
      </c>
      <c r="EY128" s="23">
        <f t="shared" si="148"/>
        <v>4.4364508393285373E-2</v>
      </c>
      <c r="EZ128" s="23">
        <f t="shared" si="148"/>
        <v>0.82134292565947242</v>
      </c>
      <c r="FA128" s="23">
        <f t="shared" si="148"/>
        <v>8.9928057553956831E-2</v>
      </c>
      <c r="FB128" s="23">
        <f t="shared" si="148"/>
        <v>4.4364508393285373E-2</v>
      </c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48">
        <v>184.3065886134068</v>
      </c>
      <c r="FP128" s="48">
        <v>16.525860317934505</v>
      </c>
      <c r="FQ128" s="48">
        <v>15.773957485970625</v>
      </c>
      <c r="FR128" s="23">
        <v>8.9665054528237212E-2</v>
      </c>
      <c r="FS128" s="49">
        <v>4.7667355045975211E-2</v>
      </c>
      <c r="FT128" s="38">
        <v>0.7519028319638803</v>
      </c>
      <c r="FU128" s="46">
        <v>192</v>
      </c>
      <c r="FV128" s="46">
        <v>58</v>
      </c>
      <c r="FW128" s="46">
        <v>103</v>
      </c>
      <c r="FX128" s="46">
        <v>3</v>
      </c>
      <c r="FY128" s="46">
        <v>0</v>
      </c>
      <c r="FZ128" s="46">
        <v>0</v>
      </c>
      <c r="GA128" s="23">
        <f t="shared" si="163"/>
        <v>0.5393258426966292</v>
      </c>
      <c r="GB128" s="23">
        <f t="shared" si="164"/>
        <v>0.16292134831460675</v>
      </c>
      <c r="GC128" s="23">
        <f t="shared" si="165"/>
        <v>0.2893258426966292</v>
      </c>
      <c r="GD128" s="23">
        <f t="shared" si="166"/>
        <v>8.4269662921348312E-3</v>
      </c>
      <c r="GE128" s="23">
        <f t="shared" si="167"/>
        <v>0</v>
      </c>
      <c r="GF128" s="23">
        <f t="shared" si="168"/>
        <v>0</v>
      </c>
      <c r="GG128" s="46">
        <v>128</v>
      </c>
      <c r="GH128" s="46">
        <v>356</v>
      </c>
      <c r="GI128" s="23">
        <f t="shared" si="169"/>
        <v>0.3595505617977528</v>
      </c>
      <c r="GJ128" s="22">
        <v>356</v>
      </c>
      <c r="GK128" s="22">
        <v>442</v>
      </c>
      <c r="GL128" s="22">
        <v>36</v>
      </c>
      <c r="GM128" s="23">
        <f t="shared" si="149"/>
        <v>0.42685851318944845</v>
      </c>
      <c r="GN128" s="23">
        <f t="shared" si="149"/>
        <v>0.52997601918465231</v>
      </c>
      <c r="GO128" s="23">
        <f t="shared" si="149"/>
        <v>4.3165467625899283E-2</v>
      </c>
    </row>
    <row r="129" spans="1:197" x14ac:dyDescent="0.25">
      <c r="A129" t="s">
        <v>445</v>
      </c>
      <c r="B129" s="13" t="s">
        <v>446</v>
      </c>
      <c r="C129" s="61">
        <v>0.2718734733</v>
      </c>
      <c r="D129" s="61">
        <v>173.999727065</v>
      </c>
      <c r="E129" s="14" t="s">
        <v>1095</v>
      </c>
      <c r="G129" s="41">
        <v>1957</v>
      </c>
      <c r="H129" s="23">
        <f t="shared" si="70"/>
        <v>1.5472594059061508E-3</v>
      </c>
      <c r="I129" s="14"/>
      <c r="J129" s="14"/>
      <c r="K129" s="14"/>
      <c r="L129" s="27">
        <f t="shared" si="170"/>
        <v>7198.2013406675378</v>
      </c>
      <c r="M129" s="42">
        <v>2226</v>
      </c>
      <c r="N129" s="42"/>
      <c r="O129" s="27">
        <f t="shared" si="152"/>
        <v>2226</v>
      </c>
      <c r="P129" s="23" t="e">
        <f t="shared" si="153"/>
        <v>#DIV/0!</v>
      </c>
      <c r="Q129" s="42">
        <v>632</v>
      </c>
      <c r="R129" s="42">
        <v>989</v>
      </c>
      <c r="S129" s="42">
        <v>8</v>
      </c>
      <c r="T129" s="42">
        <v>158</v>
      </c>
      <c r="U129" s="42">
        <v>170</v>
      </c>
      <c r="V129" s="23">
        <f t="shared" si="134"/>
        <v>0.32294328053142562</v>
      </c>
      <c r="W129" s="23">
        <f t="shared" si="135"/>
        <v>0.50536535513541136</v>
      </c>
      <c r="X129" s="23">
        <f t="shared" si="136"/>
        <v>4.087889626980072E-3</v>
      </c>
      <c r="Y129" s="23">
        <f t="shared" si="136"/>
        <v>8.0735820132856406E-2</v>
      </c>
      <c r="Z129" s="23">
        <f t="shared" si="136"/>
        <v>8.6867654573326514E-2</v>
      </c>
      <c r="AA129" s="19">
        <v>442</v>
      </c>
      <c r="AB129" s="19">
        <v>501</v>
      </c>
      <c r="AC129" s="19">
        <v>993</v>
      </c>
      <c r="AD129" s="19">
        <v>290</v>
      </c>
      <c r="AE129" s="23">
        <f t="shared" si="137"/>
        <v>0.1985624438454627</v>
      </c>
      <c r="AF129" s="23">
        <f t="shared" si="137"/>
        <v>0.22506738544474394</v>
      </c>
      <c r="AG129" s="23">
        <f t="shared" si="137"/>
        <v>0.44609164420485176</v>
      </c>
      <c r="AH129" s="23">
        <f t="shared" si="137"/>
        <v>0.13027852650494159</v>
      </c>
      <c r="AI129" s="55">
        <v>892</v>
      </c>
      <c r="AJ129" s="23">
        <f t="shared" si="71"/>
        <v>1.628072942048269E-3</v>
      </c>
      <c r="AK129" s="43"/>
      <c r="AL129" s="24">
        <f t="shared" si="154"/>
        <v>892</v>
      </c>
      <c r="AM129" s="23" t="e">
        <f t="shared" si="155"/>
        <v>#DIV/0!</v>
      </c>
      <c r="AN129" s="19">
        <v>273</v>
      </c>
      <c r="AO129" s="19">
        <v>296</v>
      </c>
      <c r="AP129" s="19">
        <v>157</v>
      </c>
      <c r="AQ129" s="19">
        <v>166</v>
      </c>
      <c r="AR129" s="23">
        <f t="shared" si="138"/>
        <v>0.30605381165919282</v>
      </c>
      <c r="AS129" s="23">
        <f t="shared" si="138"/>
        <v>0.33183856502242154</v>
      </c>
      <c r="AT129" s="23">
        <f t="shared" si="138"/>
        <v>0.17600896860986548</v>
      </c>
      <c r="AU129" s="23">
        <f t="shared" si="138"/>
        <v>0.18609865470852019</v>
      </c>
      <c r="AV129" s="19">
        <v>2220</v>
      </c>
      <c r="AW129" s="32">
        <f t="shared" si="150"/>
        <v>2.4887892376681613</v>
      </c>
      <c r="AX129" s="19">
        <v>1939</v>
      </c>
      <c r="AY129" s="19">
        <v>135</v>
      </c>
      <c r="AZ129" s="19">
        <v>42</v>
      </c>
      <c r="BA129" s="19">
        <v>0</v>
      </c>
      <c r="BB129" s="19">
        <v>6</v>
      </c>
      <c r="BC129" s="23">
        <f t="shared" si="172"/>
        <v>0.91376060320452401</v>
      </c>
      <c r="BD129" s="23">
        <f t="shared" si="172"/>
        <v>6.361922714420358E-2</v>
      </c>
      <c r="BE129" s="23">
        <f t="shared" si="172"/>
        <v>1.9792648444863337E-2</v>
      </c>
      <c r="BF129" s="23">
        <f t="shared" si="172"/>
        <v>0</v>
      </c>
      <c r="BG129" s="23">
        <f t="shared" si="172"/>
        <v>2.8275212064090482E-3</v>
      </c>
      <c r="BH129" s="19">
        <v>1820</v>
      </c>
      <c r="BI129" s="19">
        <v>264</v>
      </c>
      <c r="BJ129" s="19">
        <v>16</v>
      </c>
      <c r="BK129" s="19">
        <v>126</v>
      </c>
      <c r="BL129" s="23">
        <f t="shared" si="88"/>
        <v>0.8176100628930818</v>
      </c>
      <c r="BM129" s="23">
        <f t="shared" si="89"/>
        <v>0.11859838274932614</v>
      </c>
      <c r="BN129" s="23">
        <f t="shared" si="156"/>
        <v>7.1877807726864335E-3</v>
      </c>
      <c r="BO129" s="23">
        <f t="shared" si="90"/>
        <v>5.6603773584905662E-2</v>
      </c>
      <c r="BP129" s="11"/>
      <c r="BQ129" s="23">
        <f t="shared" si="72"/>
        <v>0</v>
      </c>
      <c r="BR129" s="11"/>
      <c r="BS129" s="11"/>
      <c r="BT129" s="11"/>
      <c r="BU129" s="11"/>
      <c r="BV129" s="11"/>
      <c r="BW129" s="11"/>
      <c r="BX129" s="23" t="e">
        <f t="shared" si="140"/>
        <v>#DIV/0!</v>
      </c>
      <c r="BY129" s="23" t="e">
        <f t="shared" si="141"/>
        <v>#DIV/0!</v>
      </c>
      <c r="BZ129" s="23" t="e">
        <f t="shared" si="171"/>
        <v>#DIV/0!</v>
      </c>
      <c r="CA129" s="23" t="e">
        <f t="shared" si="171"/>
        <v>#DIV/0!</v>
      </c>
      <c r="CB129" s="23" t="e">
        <f t="shared" si="171"/>
        <v>#DIV/0!</v>
      </c>
      <c r="CC129" s="23" t="e">
        <f t="shared" si="171"/>
        <v>#DIV/0!</v>
      </c>
      <c r="CD129" s="11"/>
      <c r="CE129" s="24">
        <f t="shared" si="157"/>
        <v>0</v>
      </c>
      <c r="CF129" s="23" t="e">
        <f t="shared" si="158"/>
        <v>#DIV/0!</v>
      </c>
      <c r="CL129" s="65" t="e">
        <f t="shared" si="159"/>
        <v>#DIV/0!</v>
      </c>
      <c r="CM129" s="44">
        <v>30341</v>
      </c>
      <c r="CN129" s="11">
        <v>396</v>
      </c>
      <c r="CO129" s="11">
        <v>714</v>
      </c>
      <c r="CP129" s="11">
        <v>366</v>
      </c>
      <c r="CQ129" s="11">
        <v>86</v>
      </c>
      <c r="CR129" s="11">
        <v>19</v>
      </c>
      <c r="CS129" s="23">
        <f t="shared" si="142"/>
        <v>0.25047438330170779</v>
      </c>
      <c r="CT129" s="23">
        <f t="shared" si="142"/>
        <v>0.45161290322580644</v>
      </c>
      <c r="CU129" s="23">
        <f t="shared" si="142"/>
        <v>0.23149905123339659</v>
      </c>
      <c r="CV129" s="23">
        <f t="shared" si="142"/>
        <v>5.4395951929158762E-2</v>
      </c>
      <c r="CW129" s="23">
        <f t="shared" si="142"/>
        <v>1.2017710309930424E-2</v>
      </c>
      <c r="CX129" s="23">
        <f t="shared" si="151"/>
        <v>3.923766816143498E-2</v>
      </c>
      <c r="CY129" s="11">
        <v>35</v>
      </c>
      <c r="CZ129" s="23">
        <f t="shared" si="160"/>
        <v>0.44384546271338726</v>
      </c>
      <c r="DA129" s="11">
        <v>988</v>
      </c>
      <c r="DB129" s="11">
        <v>2226</v>
      </c>
      <c r="DC129" s="11">
        <v>96</v>
      </c>
      <c r="DD129" s="11">
        <v>212</v>
      </c>
      <c r="DE129" s="11">
        <v>160</v>
      </c>
      <c r="DF129" s="11">
        <v>90</v>
      </c>
      <c r="DG129" s="11">
        <v>138</v>
      </c>
      <c r="DH129" s="23">
        <f t="shared" si="173"/>
        <v>0.13793103448275862</v>
      </c>
      <c r="DI129" s="23">
        <f t="shared" si="173"/>
        <v>0.3045977011494253</v>
      </c>
      <c r="DJ129" s="23">
        <f t="shared" si="173"/>
        <v>0.22988505747126436</v>
      </c>
      <c r="DK129" s="23">
        <f t="shared" si="173"/>
        <v>0.12931034482758622</v>
      </c>
      <c r="DL129" s="23">
        <f t="shared" si="173"/>
        <v>0.19827586206896552</v>
      </c>
      <c r="DM129" s="23">
        <f t="shared" si="161"/>
        <v>0.5040128410914928</v>
      </c>
      <c r="DN129" s="11">
        <v>942</v>
      </c>
      <c r="DO129" s="11">
        <v>1869</v>
      </c>
      <c r="DP129" s="11">
        <v>1169</v>
      </c>
      <c r="DQ129" s="11">
        <v>580</v>
      </c>
      <c r="DR129" s="11">
        <v>329</v>
      </c>
      <c r="DS129" s="11">
        <v>142</v>
      </c>
      <c r="DT129" s="23">
        <f t="shared" si="144"/>
        <v>0.52657657657657653</v>
      </c>
      <c r="DU129" s="23">
        <f t="shared" si="144"/>
        <v>0.26126126126126126</v>
      </c>
      <c r="DV129" s="23">
        <f t="shared" si="144"/>
        <v>0.14819819819819821</v>
      </c>
      <c r="DW129" s="23">
        <f t="shared" si="144"/>
        <v>6.3963963963963963E-2</v>
      </c>
      <c r="DX129" s="10">
        <v>1153</v>
      </c>
      <c r="DY129" s="23">
        <f t="shared" si="162"/>
        <v>1.8663148779125762E-3</v>
      </c>
      <c r="DZ129" s="20">
        <v>363</v>
      </c>
      <c r="EA129" s="20">
        <v>529</v>
      </c>
      <c r="EB129" s="23">
        <f t="shared" si="145"/>
        <v>0.40695067264573992</v>
      </c>
      <c r="EC129" s="23">
        <f t="shared" si="145"/>
        <v>0.59304932735426008</v>
      </c>
      <c r="EE129" s="45">
        <v>713</v>
      </c>
      <c r="EF129" s="16">
        <v>1917</v>
      </c>
      <c r="EG129" s="16">
        <v>439</v>
      </c>
      <c r="EH129" s="16">
        <v>613</v>
      </c>
      <c r="EI129" s="16">
        <v>12</v>
      </c>
      <c r="EJ129" s="16">
        <v>73</v>
      </c>
      <c r="EK129" s="16">
        <v>16</v>
      </c>
      <c r="EL129" s="23">
        <f t="shared" si="174"/>
        <v>0.38074588031222895</v>
      </c>
      <c r="EM129" s="23">
        <f t="shared" si="174"/>
        <v>0.53165654813529917</v>
      </c>
      <c r="EN129" s="23">
        <f t="shared" si="174"/>
        <v>1.0407632263660017E-2</v>
      </c>
      <c r="EO129" s="23">
        <f t="shared" si="174"/>
        <v>6.3313096270598446E-2</v>
      </c>
      <c r="EP129" s="23">
        <f t="shared" si="174"/>
        <v>1.3876843018213356E-2</v>
      </c>
      <c r="EQ129" s="21">
        <v>892</v>
      </c>
      <c r="ER129" s="21">
        <v>261</v>
      </c>
      <c r="ES129" s="23">
        <f t="shared" si="147"/>
        <v>0.77363399826539458</v>
      </c>
      <c r="ET129" s="23">
        <f t="shared" si="147"/>
        <v>0.22636600173460539</v>
      </c>
      <c r="EU129" s="21">
        <v>47</v>
      </c>
      <c r="EV129" s="21">
        <v>501</v>
      </c>
      <c r="EW129" s="21">
        <v>146</v>
      </c>
      <c r="EX129" s="21">
        <v>198</v>
      </c>
      <c r="EY129" s="23">
        <f t="shared" si="148"/>
        <v>5.2690582959641255E-2</v>
      </c>
      <c r="EZ129" s="23">
        <f t="shared" si="148"/>
        <v>0.56165919282511212</v>
      </c>
      <c r="FA129" s="23">
        <f t="shared" si="148"/>
        <v>0.16367713004484305</v>
      </c>
      <c r="FB129" s="23">
        <f t="shared" si="148"/>
        <v>0.22197309417040359</v>
      </c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48">
        <v>298.30280073461893</v>
      </c>
      <c r="FP129" s="48">
        <v>35.931768629849444</v>
      </c>
      <c r="FQ129" s="48">
        <v>33.233596129272108</v>
      </c>
      <c r="FR129" s="23">
        <v>0.12045401029209798</v>
      </c>
      <c r="FS129" s="49">
        <v>8.1188099237951228E-2</v>
      </c>
      <c r="FT129" s="38">
        <v>2.6981725005773356</v>
      </c>
      <c r="FU129" s="46">
        <v>428</v>
      </c>
      <c r="FV129" s="46">
        <v>109</v>
      </c>
      <c r="FW129" s="46">
        <v>41</v>
      </c>
      <c r="FX129" s="46">
        <v>36</v>
      </c>
      <c r="FY129" s="46">
        <v>28</v>
      </c>
      <c r="FZ129" s="46">
        <v>0</v>
      </c>
      <c r="GA129" s="23">
        <f t="shared" si="163"/>
        <v>0.66666666666666663</v>
      </c>
      <c r="GB129" s="23">
        <f t="shared" si="164"/>
        <v>0.16978193146417445</v>
      </c>
      <c r="GC129" s="23">
        <f t="shared" si="165"/>
        <v>6.3862928348909651E-2</v>
      </c>
      <c r="GD129" s="23">
        <f t="shared" si="166"/>
        <v>5.6074766355140186E-2</v>
      </c>
      <c r="GE129" s="23">
        <f t="shared" si="167"/>
        <v>4.3613707165109032E-2</v>
      </c>
      <c r="GF129" s="23">
        <f t="shared" si="168"/>
        <v>0</v>
      </c>
      <c r="GG129" s="46">
        <v>231</v>
      </c>
      <c r="GH129" s="46">
        <v>614</v>
      </c>
      <c r="GI129" s="23">
        <f t="shared" si="169"/>
        <v>0.37622149837133551</v>
      </c>
      <c r="GJ129" s="22">
        <v>176</v>
      </c>
      <c r="GK129" s="22">
        <v>358</v>
      </c>
      <c r="GL129" s="22">
        <v>358</v>
      </c>
      <c r="GM129" s="23">
        <f t="shared" si="149"/>
        <v>0.19730941704035873</v>
      </c>
      <c r="GN129" s="23">
        <f t="shared" si="149"/>
        <v>0.40134529147982062</v>
      </c>
      <c r="GO129" s="23">
        <f t="shared" si="149"/>
        <v>0.40134529147982062</v>
      </c>
    </row>
    <row r="130" spans="1:197" x14ac:dyDescent="0.25">
      <c r="A130" t="s">
        <v>447</v>
      </c>
      <c r="B130" s="13" t="s">
        <v>448</v>
      </c>
      <c r="C130" s="61">
        <v>0.34159425300000001</v>
      </c>
      <c r="D130" s="61">
        <v>218.62120665</v>
      </c>
      <c r="E130" s="14" t="s">
        <v>1095</v>
      </c>
      <c r="G130" s="41">
        <v>1303</v>
      </c>
      <c r="H130" s="23">
        <f t="shared" si="70"/>
        <v>1.0301885569216733E-3</v>
      </c>
      <c r="I130" s="14"/>
      <c r="J130" s="14"/>
      <c r="K130" s="14"/>
      <c r="L130" s="27">
        <f t="shared" si="170"/>
        <v>3814.4669840215374</v>
      </c>
      <c r="M130" s="42">
        <v>1455</v>
      </c>
      <c r="N130" s="42"/>
      <c r="O130" s="27">
        <f t="shared" si="152"/>
        <v>1455</v>
      </c>
      <c r="P130" s="23" t="e">
        <f t="shared" si="153"/>
        <v>#DIV/0!</v>
      </c>
      <c r="Q130" s="42">
        <v>427</v>
      </c>
      <c r="R130" s="42">
        <v>686</v>
      </c>
      <c r="S130" s="42">
        <v>6</v>
      </c>
      <c r="T130" s="42">
        <v>83</v>
      </c>
      <c r="U130" s="42">
        <v>101</v>
      </c>
      <c r="V130" s="23">
        <f t="shared" si="134"/>
        <v>0.32770529547198773</v>
      </c>
      <c r="W130" s="23">
        <f t="shared" si="135"/>
        <v>0.52647735993860323</v>
      </c>
      <c r="X130" s="23">
        <f t="shared" si="136"/>
        <v>4.6047582501918651E-3</v>
      </c>
      <c r="Y130" s="23">
        <f t="shared" si="136"/>
        <v>6.3699155794320797E-2</v>
      </c>
      <c r="Z130" s="23">
        <f t="shared" si="136"/>
        <v>7.7513430544896386E-2</v>
      </c>
      <c r="AA130" s="19">
        <v>283</v>
      </c>
      <c r="AB130" s="19">
        <v>393</v>
      </c>
      <c r="AC130" s="19">
        <v>494</v>
      </c>
      <c r="AD130" s="19">
        <v>285</v>
      </c>
      <c r="AE130" s="23">
        <f t="shared" si="137"/>
        <v>0.19450171821305842</v>
      </c>
      <c r="AF130" s="23">
        <f t="shared" si="137"/>
        <v>0.27010309278350514</v>
      </c>
      <c r="AG130" s="23">
        <f t="shared" si="137"/>
        <v>0.33951890034364263</v>
      </c>
      <c r="AH130" s="23">
        <f t="shared" si="137"/>
        <v>0.19587628865979381</v>
      </c>
      <c r="AI130" s="55">
        <v>741</v>
      </c>
      <c r="AJ130" s="23">
        <f t="shared" si="71"/>
        <v>1.3524686659840441E-3</v>
      </c>
      <c r="AK130" s="43"/>
      <c r="AL130" s="24">
        <f t="shared" si="154"/>
        <v>741</v>
      </c>
      <c r="AM130" s="23" t="e">
        <f t="shared" si="155"/>
        <v>#DIV/0!</v>
      </c>
      <c r="AN130" s="19">
        <v>374</v>
      </c>
      <c r="AO130" s="19">
        <v>216</v>
      </c>
      <c r="AP130" s="19">
        <v>74</v>
      </c>
      <c r="AQ130" s="19">
        <v>77</v>
      </c>
      <c r="AR130" s="23">
        <f t="shared" si="138"/>
        <v>0.50472334682860998</v>
      </c>
      <c r="AS130" s="23">
        <f t="shared" si="138"/>
        <v>0.291497975708502</v>
      </c>
      <c r="AT130" s="23">
        <f t="shared" si="138"/>
        <v>9.9865047233468285E-2</v>
      </c>
      <c r="AU130" s="23">
        <f t="shared" si="138"/>
        <v>0.1039136302294197</v>
      </c>
      <c r="AV130" s="19">
        <v>1450</v>
      </c>
      <c r="AW130" s="32">
        <f t="shared" si="150"/>
        <v>1.9568151147098516</v>
      </c>
      <c r="AX130" s="19">
        <v>1163</v>
      </c>
      <c r="AY130" s="19">
        <v>136</v>
      </c>
      <c r="AZ130" s="19">
        <v>63</v>
      </c>
      <c r="BA130" s="19">
        <v>0</v>
      </c>
      <c r="BB130" s="19">
        <v>21</v>
      </c>
      <c r="BC130" s="23">
        <f t="shared" si="172"/>
        <v>0.84092552422270428</v>
      </c>
      <c r="BD130" s="23">
        <f t="shared" si="172"/>
        <v>9.8336948662328269E-2</v>
      </c>
      <c r="BE130" s="23">
        <f t="shared" si="172"/>
        <v>4.5553145336225599E-2</v>
      </c>
      <c r="BF130" s="23">
        <f t="shared" si="172"/>
        <v>0</v>
      </c>
      <c r="BG130" s="23">
        <f t="shared" si="172"/>
        <v>1.5184381778741865E-2</v>
      </c>
      <c r="BH130" s="19">
        <v>1139</v>
      </c>
      <c r="BI130" s="19">
        <v>116</v>
      </c>
      <c r="BJ130" s="19">
        <v>122</v>
      </c>
      <c r="BK130" s="19">
        <v>78</v>
      </c>
      <c r="BL130" s="23">
        <f t="shared" si="88"/>
        <v>0.78281786941580755</v>
      </c>
      <c r="BM130" s="23">
        <f t="shared" si="89"/>
        <v>7.9725085910652915E-2</v>
      </c>
      <c r="BN130" s="23">
        <f t="shared" si="156"/>
        <v>8.38487972508591E-2</v>
      </c>
      <c r="BO130" s="23">
        <f t="shared" si="90"/>
        <v>5.3608247422680409E-2</v>
      </c>
      <c r="BP130" s="11"/>
      <c r="BQ130" s="23">
        <f t="shared" si="72"/>
        <v>0</v>
      </c>
      <c r="BR130" s="11"/>
      <c r="BS130" s="11"/>
      <c r="BT130" s="11"/>
      <c r="BU130" s="11"/>
      <c r="BV130" s="11"/>
      <c r="BW130" s="11"/>
      <c r="BX130" s="23" t="e">
        <f t="shared" si="140"/>
        <v>#DIV/0!</v>
      </c>
      <c r="BY130" s="23" t="e">
        <f t="shared" si="141"/>
        <v>#DIV/0!</v>
      </c>
      <c r="BZ130" s="23" t="e">
        <f t="shared" si="171"/>
        <v>#DIV/0!</v>
      </c>
      <c r="CA130" s="23" t="e">
        <f t="shared" si="171"/>
        <v>#DIV/0!</v>
      </c>
      <c r="CB130" s="23" t="e">
        <f t="shared" si="171"/>
        <v>#DIV/0!</v>
      </c>
      <c r="CC130" s="23" t="e">
        <f t="shared" si="171"/>
        <v>#DIV/0!</v>
      </c>
      <c r="CD130" s="11"/>
      <c r="CE130" s="24">
        <f t="shared" si="157"/>
        <v>0</v>
      </c>
      <c r="CF130" s="23" t="e">
        <f t="shared" si="158"/>
        <v>#DIV/0!</v>
      </c>
      <c r="CL130" s="65" t="e">
        <f t="shared" si="159"/>
        <v>#DIV/0!</v>
      </c>
      <c r="CM130" s="44">
        <v>33180</v>
      </c>
      <c r="CN130" s="11">
        <v>154</v>
      </c>
      <c r="CO130" s="11">
        <v>615</v>
      </c>
      <c r="CP130" s="11">
        <v>163</v>
      </c>
      <c r="CQ130" s="11">
        <v>65</v>
      </c>
      <c r="CR130" s="11">
        <v>47</v>
      </c>
      <c r="CS130" s="23">
        <f t="shared" si="142"/>
        <v>0.1475095785440613</v>
      </c>
      <c r="CT130" s="23">
        <f t="shared" si="142"/>
        <v>0.58908045977011492</v>
      </c>
      <c r="CU130" s="23">
        <f t="shared" si="142"/>
        <v>0.15613026819923373</v>
      </c>
      <c r="CV130" s="23">
        <f t="shared" si="142"/>
        <v>6.2260536398467431E-2</v>
      </c>
      <c r="CW130" s="23">
        <f t="shared" si="142"/>
        <v>4.5019157088122604E-2</v>
      </c>
      <c r="CX130" s="23">
        <f t="shared" si="151"/>
        <v>1.2145748987854251E-2</v>
      </c>
      <c r="CY130" s="11">
        <v>9</v>
      </c>
      <c r="CZ130" s="23">
        <f t="shared" si="160"/>
        <v>0.21512027491408936</v>
      </c>
      <c r="DA130" s="11">
        <v>313</v>
      </c>
      <c r="DB130" s="11">
        <v>1455</v>
      </c>
      <c r="DC130" s="11">
        <v>144</v>
      </c>
      <c r="DD130" s="11">
        <v>164</v>
      </c>
      <c r="DE130" s="11">
        <v>115</v>
      </c>
      <c r="DF130" s="11">
        <v>46</v>
      </c>
      <c r="DG130" s="11">
        <v>225</v>
      </c>
      <c r="DH130" s="23">
        <f t="shared" si="173"/>
        <v>0.207492795389049</v>
      </c>
      <c r="DI130" s="23">
        <f t="shared" si="173"/>
        <v>0.23631123919308358</v>
      </c>
      <c r="DJ130" s="23">
        <f t="shared" si="173"/>
        <v>0.16570605187319884</v>
      </c>
      <c r="DK130" s="23">
        <f t="shared" si="173"/>
        <v>6.6282420749279536E-2</v>
      </c>
      <c r="DL130" s="23">
        <f t="shared" si="173"/>
        <v>0.32420749279538907</v>
      </c>
      <c r="DM130" s="23">
        <f t="shared" si="161"/>
        <v>0.62583892617449666</v>
      </c>
      <c r="DN130" s="11">
        <v>746</v>
      </c>
      <c r="DO130" s="11">
        <v>1192</v>
      </c>
      <c r="DP130" s="11">
        <v>638</v>
      </c>
      <c r="DQ130" s="11">
        <v>164</v>
      </c>
      <c r="DR130" s="11">
        <v>379</v>
      </c>
      <c r="DS130" s="11">
        <v>269</v>
      </c>
      <c r="DT130" s="23">
        <f t="shared" si="144"/>
        <v>0.44</v>
      </c>
      <c r="DU130" s="23">
        <f t="shared" si="144"/>
        <v>0.11310344827586206</v>
      </c>
      <c r="DV130" s="23">
        <f t="shared" si="144"/>
        <v>0.26137931034482759</v>
      </c>
      <c r="DW130" s="23">
        <f t="shared" si="144"/>
        <v>0.18551724137931033</v>
      </c>
      <c r="DX130" s="10">
        <v>858</v>
      </c>
      <c r="DY130" s="23">
        <f t="shared" si="162"/>
        <v>1.3888102040320819E-3</v>
      </c>
      <c r="DZ130" s="20">
        <v>329</v>
      </c>
      <c r="EA130" s="20">
        <v>412</v>
      </c>
      <c r="EB130" s="23">
        <f t="shared" si="145"/>
        <v>0.44399460188933876</v>
      </c>
      <c r="EC130" s="23">
        <f t="shared" si="145"/>
        <v>0.5560053981106613</v>
      </c>
      <c r="EE130" s="45">
        <v>684</v>
      </c>
      <c r="EF130" s="16">
        <v>1910</v>
      </c>
      <c r="EG130" s="16">
        <v>416</v>
      </c>
      <c r="EH130" s="16">
        <v>390</v>
      </c>
      <c r="EI130" s="16">
        <v>27</v>
      </c>
      <c r="EJ130" s="16">
        <v>25</v>
      </c>
      <c r="EK130" s="16">
        <v>0</v>
      </c>
      <c r="EL130" s="23">
        <f t="shared" si="174"/>
        <v>0.48484848484848486</v>
      </c>
      <c r="EM130" s="23">
        <f t="shared" si="174"/>
        <v>0.45454545454545453</v>
      </c>
      <c r="EN130" s="23">
        <f t="shared" si="174"/>
        <v>3.1468531468531472E-2</v>
      </c>
      <c r="EO130" s="23">
        <f t="shared" si="174"/>
        <v>2.9137529137529136E-2</v>
      </c>
      <c r="EP130" s="23">
        <f t="shared" si="174"/>
        <v>0</v>
      </c>
      <c r="EQ130" s="21">
        <v>741</v>
      </c>
      <c r="ER130" s="21">
        <v>117</v>
      </c>
      <c r="ES130" s="23">
        <f t="shared" si="147"/>
        <v>0.86363636363636365</v>
      </c>
      <c r="ET130" s="23">
        <f t="shared" si="147"/>
        <v>0.13636363636363635</v>
      </c>
      <c r="EU130" s="21">
        <v>124</v>
      </c>
      <c r="EV130" s="21">
        <v>241</v>
      </c>
      <c r="EW130" s="21">
        <v>93</v>
      </c>
      <c r="EX130" s="21">
        <v>283</v>
      </c>
      <c r="EY130" s="23">
        <f t="shared" si="148"/>
        <v>0.16734143049932523</v>
      </c>
      <c r="EZ130" s="23">
        <f t="shared" si="148"/>
        <v>0.32523616734143052</v>
      </c>
      <c r="FA130" s="23">
        <f t="shared" si="148"/>
        <v>0.12550607287449392</v>
      </c>
      <c r="FB130" s="23">
        <f t="shared" si="148"/>
        <v>0.38191632928475033</v>
      </c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48">
        <v>182.56561065197428</v>
      </c>
      <c r="FP130" s="48">
        <v>30.404651728912167</v>
      </c>
      <c r="FQ130" s="48">
        <v>32.25898250427089</v>
      </c>
      <c r="FR130" s="23">
        <v>0.1665409581811807</v>
      </c>
      <c r="FS130" s="49">
        <v>-5.7482618216901919E-2</v>
      </c>
      <c r="FT130" s="38">
        <v>-1.8543307753587221</v>
      </c>
      <c r="FU130" s="46">
        <v>359</v>
      </c>
      <c r="FV130" s="46">
        <v>280</v>
      </c>
      <c r="FW130" s="46">
        <v>19</v>
      </c>
      <c r="FX130" s="46">
        <v>35</v>
      </c>
      <c r="FY130" s="46">
        <v>1</v>
      </c>
      <c r="FZ130" s="46">
        <v>0</v>
      </c>
      <c r="GA130" s="23">
        <f t="shared" si="163"/>
        <v>0.51729106628242072</v>
      </c>
      <c r="GB130" s="23">
        <f t="shared" si="164"/>
        <v>0.40345821325648418</v>
      </c>
      <c r="GC130" s="23">
        <f t="shared" si="165"/>
        <v>2.7377521613832854E-2</v>
      </c>
      <c r="GD130" s="23">
        <f t="shared" si="166"/>
        <v>5.0432276657060522E-2</v>
      </c>
      <c r="GE130" s="23">
        <f t="shared" si="167"/>
        <v>1.440922190201729E-3</v>
      </c>
      <c r="GF130" s="23">
        <f t="shared" si="168"/>
        <v>0</v>
      </c>
      <c r="GG130" s="46">
        <v>295</v>
      </c>
      <c r="GH130" s="46">
        <v>693</v>
      </c>
      <c r="GI130" s="23">
        <f t="shared" si="169"/>
        <v>0.42568542568542567</v>
      </c>
      <c r="GJ130" s="22">
        <v>223</v>
      </c>
      <c r="GK130" s="22">
        <v>362</v>
      </c>
      <c r="GL130" s="22">
        <v>156</v>
      </c>
      <c r="GM130" s="23">
        <f t="shared" si="149"/>
        <v>0.30094466936572201</v>
      </c>
      <c r="GN130" s="23">
        <f t="shared" si="149"/>
        <v>0.48852901484480432</v>
      </c>
      <c r="GO130" s="23">
        <f t="shared" si="149"/>
        <v>0.21052631578947367</v>
      </c>
    </row>
    <row r="131" spans="1:197" x14ac:dyDescent="0.25">
      <c r="A131" t="s">
        <v>449</v>
      </c>
      <c r="B131" s="13" t="s">
        <v>450</v>
      </c>
      <c r="C131" s="61">
        <v>0.57817973069999995</v>
      </c>
      <c r="D131" s="61">
        <v>370.03652513500003</v>
      </c>
      <c r="E131" s="14" t="s">
        <v>1095</v>
      </c>
      <c r="G131" s="41">
        <v>2648</v>
      </c>
      <c r="H131" s="23">
        <f t="shared" ref="H131:H194" si="175">G131/G$67</f>
        <v>2.0935834986405147E-3</v>
      </c>
      <c r="I131" s="14"/>
      <c r="J131" s="14"/>
      <c r="K131" s="14"/>
      <c r="L131" s="27">
        <f t="shared" si="170"/>
        <v>4579.8907491863765</v>
      </c>
      <c r="M131" s="42">
        <v>2962</v>
      </c>
      <c r="N131" s="42"/>
      <c r="O131" s="27">
        <f t="shared" si="152"/>
        <v>2962</v>
      </c>
      <c r="P131" s="23" t="e">
        <f t="shared" si="153"/>
        <v>#DIV/0!</v>
      </c>
      <c r="Q131" s="42">
        <v>883</v>
      </c>
      <c r="R131" s="42">
        <v>1431</v>
      </c>
      <c r="S131" s="42">
        <v>4</v>
      </c>
      <c r="T131" s="42">
        <v>133</v>
      </c>
      <c r="U131" s="42">
        <v>197</v>
      </c>
      <c r="V131" s="23">
        <f t="shared" si="134"/>
        <v>0.33345921450151056</v>
      </c>
      <c r="W131" s="23">
        <f t="shared" si="135"/>
        <v>0.5404078549848943</v>
      </c>
      <c r="X131" s="23">
        <f t="shared" si="136"/>
        <v>1.5105740181268882E-3</v>
      </c>
      <c r="Y131" s="23">
        <f t="shared" si="136"/>
        <v>5.0226586102719031E-2</v>
      </c>
      <c r="Z131" s="23">
        <f t="shared" si="136"/>
        <v>7.439577039274925E-2</v>
      </c>
      <c r="AA131" s="19">
        <v>912</v>
      </c>
      <c r="AB131" s="19">
        <v>565</v>
      </c>
      <c r="AC131" s="19">
        <v>1130</v>
      </c>
      <c r="AD131" s="19">
        <v>355</v>
      </c>
      <c r="AE131" s="23">
        <f t="shared" si="137"/>
        <v>0.30790006752194465</v>
      </c>
      <c r="AF131" s="23">
        <f t="shared" si="137"/>
        <v>0.19074949358541526</v>
      </c>
      <c r="AG131" s="23">
        <f t="shared" si="137"/>
        <v>0.38149898717083053</v>
      </c>
      <c r="AH131" s="23">
        <f t="shared" si="137"/>
        <v>0.11985145172180958</v>
      </c>
      <c r="AI131" s="55">
        <v>1189</v>
      </c>
      <c r="AJ131" s="23">
        <f t="shared" ref="AJ131:AJ194" si="176">AI131/AI$67</f>
        <v>2.1701555247706189E-3</v>
      </c>
      <c r="AK131" s="43"/>
      <c r="AL131" s="24">
        <f t="shared" si="154"/>
        <v>1189</v>
      </c>
      <c r="AM131" s="23" t="e">
        <f t="shared" si="155"/>
        <v>#DIV/0!</v>
      </c>
      <c r="AN131" s="19">
        <v>443</v>
      </c>
      <c r="AO131" s="19">
        <v>319</v>
      </c>
      <c r="AP131" s="19">
        <v>210</v>
      </c>
      <c r="AQ131" s="19">
        <v>217</v>
      </c>
      <c r="AR131" s="23">
        <f t="shared" si="138"/>
        <v>0.37258200168208577</v>
      </c>
      <c r="AS131" s="23">
        <f t="shared" si="138"/>
        <v>0.26829268292682928</v>
      </c>
      <c r="AT131" s="23">
        <f t="shared" si="138"/>
        <v>0.17661900756938603</v>
      </c>
      <c r="AU131" s="23">
        <f t="shared" si="138"/>
        <v>0.18250630782169891</v>
      </c>
      <c r="AV131" s="19">
        <v>2882</v>
      </c>
      <c r="AW131" s="32">
        <f t="shared" si="150"/>
        <v>2.4238856181665267</v>
      </c>
      <c r="AX131" s="19">
        <v>2605</v>
      </c>
      <c r="AY131" s="19">
        <v>6</v>
      </c>
      <c r="AZ131" s="19">
        <v>172</v>
      </c>
      <c r="BA131" s="19">
        <v>41</v>
      </c>
      <c r="BB131" s="19">
        <v>0</v>
      </c>
      <c r="BC131" s="23">
        <f t="shared" si="172"/>
        <v>0.9224504249291785</v>
      </c>
      <c r="BD131" s="23">
        <f t="shared" si="172"/>
        <v>2.124645892351275E-3</v>
      </c>
      <c r="BE131" s="23">
        <f t="shared" si="172"/>
        <v>6.0906515580736544E-2</v>
      </c>
      <c r="BF131" s="23">
        <f t="shared" si="172"/>
        <v>1.4518413597733711E-2</v>
      </c>
      <c r="BG131" s="23">
        <f t="shared" si="172"/>
        <v>0</v>
      </c>
      <c r="BH131" s="19">
        <v>2514</v>
      </c>
      <c r="BI131" s="19">
        <v>251</v>
      </c>
      <c r="BJ131" s="19">
        <v>11</v>
      </c>
      <c r="BK131" s="19">
        <v>186</v>
      </c>
      <c r="BL131" s="23">
        <f t="shared" si="88"/>
        <v>0.84875084402430789</v>
      </c>
      <c r="BM131" s="23">
        <f t="shared" si="89"/>
        <v>8.4740040513166776E-2</v>
      </c>
      <c r="BN131" s="23">
        <f t="shared" si="156"/>
        <v>3.7137069547602971E-3</v>
      </c>
      <c r="BO131" s="23">
        <f t="shared" si="90"/>
        <v>6.2795408507765021E-2</v>
      </c>
      <c r="BP131" s="11"/>
      <c r="BQ131" s="23">
        <f t="shared" ref="BQ131:BQ194" si="177">BP131/BP$67</f>
        <v>0</v>
      </c>
      <c r="BR131" s="11"/>
      <c r="BS131" s="11"/>
      <c r="BT131" s="11"/>
      <c r="BU131" s="11"/>
      <c r="BV131" s="11"/>
      <c r="BW131" s="11"/>
      <c r="BX131" s="23" t="e">
        <f t="shared" si="140"/>
        <v>#DIV/0!</v>
      </c>
      <c r="BY131" s="23" t="e">
        <f t="shared" si="141"/>
        <v>#DIV/0!</v>
      </c>
      <c r="BZ131" s="23" t="e">
        <f t="shared" si="171"/>
        <v>#DIV/0!</v>
      </c>
      <c r="CA131" s="23" t="e">
        <f t="shared" si="171"/>
        <v>#DIV/0!</v>
      </c>
      <c r="CB131" s="23" t="e">
        <f t="shared" si="171"/>
        <v>#DIV/0!</v>
      </c>
      <c r="CC131" s="23" t="e">
        <f t="shared" si="171"/>
        <v>#DIV/0!</v>
      </c>
      <c r="CD131" s="11"/>
      <c r="CE131" s="24">
        <f t="shared" si="157"/>
        <v>0</v>
      </c>
      <c r="CF131" s="23" t="e">
        <f t="shared" si="158"/>
        <v>#DIV/0!</v>
      </c>
      <c r="CL131" s="65" t="e">
        <f t="shared" si="159"/>
        <v>#DIV/0!</v>
      </c>
      <c r="CM131" s="44">
        <v>23956</v>
      </c>
      <c r="CN131" s="11">
        <v>372</v>
      </c>
      <c r="CO131" s="11">
        <v>923</v>
      </c>
      <c r="CP131" s="11">
        <v>556</v>
      </c>
      <c r="CQ131" s="11">
        <v>21</v>
      </c>
      <c r="CR131" s="11">
        <v>31</v>
      </c>
      <c r="CS131" s="23">
        <f t="shared" si="142"/>
        <v>0.19548081975827641</v>
      </c>
      <c r="CT131" s="23">
        <f t="shared" si="142"/>
        <v>0.48502364687335786</v>
      </c>
      <c r="CU131" s="23">
        <f t="shared" si="142"/>
        <v>0.29217025748817654</v>
      </c>
      <c r="CV131" s="23">
        <f t="shared" si="142"/>
        <v>1.1035207566999475E-2</v>
      </c>
      <c r="CW131" s="23">
        <f t="shared" si="142"/>
        <v>1.6290068313189701E-2</v>
      </c>
      <c r="CX131" s="23">
        <f t="shared" si="151"/>
        <v>5.5508830950378472E-2</v>
      </c>
      <c r="CY131" s="11">
        <v>66</v>
      </c>
      <c r="CZ131" s="23">
        <f t="shared" si="160"/>
        <v>0.44380305602716469</v>
      </c>
      <c r="DA131" s="11">
        <v>1307</v>
      </c>
      <c r="DB131" s="11">
        <v>2945</v>
      </c>
      <c r="DC131" s="11">
        <v>262</v>
      </c>
      <c r="DD131" s="11">
        <v>362</v>
      </c>
      <c r="DE131" s="11">
        <v>156</v>
      </c>
      <c r="DF131" s="11">
        <v>79</v>
      </c>
      <c r="DG131" s="11">
        <v>154</v>
      </c>
      <c r="DH131" s="23">
        <f t="shared" si="173"/>
        <v>0.25863770977295164</v>
      </c>
      <c r="DI131" s="23">
        <f t="shared" si="173"/>
        <v>0.35735439289239884</v>
      </c>
      <c r="DJ131" s="23">
        <f t="shared" si="173"/>
        <v>0.15399802566633761</v>
      </c>
      <c r="DK131" s="23">
        <f t="shared" si="173"/>
        <v>7.7986179664363275E-2</v>
      </c>
      <c r="DL131" s="23">
        <f t="shared" si="173"/>
        <v>0.15202369200394866</v>
      </c>
      <c r="DM131" s="23">
        <f t="shared" si="161"/>
        <v>0.61374187558031568</v>
      </c>
      <c r="DN131" s="11">
        <v>1322</v>
      </c>
      <c r="DO131" s="11">
        <v>2154</v>
      </c>
      <c r="DP131" s="11">
        <v>1751</v>
      </c>
      <c r="DQ131" s="11">
        <v>233</v>
      </c>
      <c r="DR131" s="11">
        <v>752</v>
      </c>
      <c r="DS131" s="11">
        <v>146</v>
      </c>
      <c r="DT131" s="23">
        <f t="shared" si="144"/>
        <v>0.60756419153365715</v>
      </c>
      <c r="DU131" s="23">
        <f t="shared" si="144"/>
        <v>8.0846634281748792E-2</v>
      </c>
      <c r="DV131" s="23">
        <f t="shared" si="144"/>
        <v>0.26092990978487163</v>
      </c>
      <c r="DW131" s="23">
        <f t="shared" si="144"/>
        <v>5.0659264399722417E-2</v>
      </c>
      <c r="DX131" s="10">
        <v>1386</v>
      </c>
      <c r="DY131" s="23">
        <f t="shared" si="162"/>
        <v>2.2434626372825938E-3</v>
      </c>
      <c r="DZ131" s="20">
        <v>452</v>
      </c>
      <c r="EA131" s="20">
        <v>737</v>
      </c>
      <c r="EB131" s="23">
        <f t="shared" si="145"/>
        <v>0.38015138772077378</v>
      </c>
      <c r="EC131" s="23">
        <f t="shared" si="145"/>
        <v>0.61984861227922627</v>
      </c>
      <c r="EE131" s="45">
        <v>780</v>
      </c>
      <c r="EF131" s="16">
        <v>1900</v>
      </c>
      <c r="EG131" s="16">
        <v>904</v>
      </c>
      <c r="EH131" s="16">
        <v>481</v>
      </c>
      <c r="EI131" s="16">
        <v>1</v>
      </c>
      <c r="EJ131" s="16">
        <v>0</v>
      </c>
      <c r="EK131" s="16">
        <v>0</v>
      </c>
      <c r="EL131" s="23">
        <f t="shared" si="174"/>
        <v>0.65223665223665228</v>
      </c>
      <c r="EM131" s="23">
        <f t="shared" si="174"/>
        <v>0.34704184704184704</v>
      </c>
      <c r="EN131" s="23">
        <f t="shared" si="174"/>
        <v>7.215007215007215E-4</v>
      </c>
      <c r="EO131" s="23">
        <f t="shared" si="174"/>
        <v>0</v>
      </c>
      <c r="EP131" s="23">
        <f t="shared" si="174"/>
        <v>0</v>
      </c>
      <c r="EQ131" s="21">
        <v>1189</v>
      </c>
      <c r="ER131" s="21">
        <v>197</v>
      </c>
      <c r="ES131" s="23">
        <f t="shared" si="147"/>
        <v>0.85786435786435788</v>
      </c>
      <c r="ET131" s="23">
        <f t="shared" si="147"/>
        <v>0.14213564213564214</v>
      </c>
      <c r="EU131" s="21">
        <v>29</v>
      </c>
      <c r="EV131" s="21">
        <v>641</v>
      </c>
      <c r="EW131" s="21">
        <v>199</v>
      </c>
      <c r="EX131" s="21">
        <v>320</v>
      </c>
      <c r="EY131" s="23">
        <f t="shared" si="148"/>
        <v>2.4390243902439025E-2</v>
      </c>
      <c r="EZ131" s="23">
        <f t="shared" si="148"/>
        <v>0.53910849453322118</v>
      </c>
      <c r="FA131" s="23">
        <f t="shared" si="148"/>
        <v>0.16736753574432295</v>
      </c>
      <c r="FB131" s="23">
        <f t="shared" si="148"/>
        <v>0.26913372582001682</v>
      </c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48">
        <v>826.03914141414145</v>
      </c>
      <c r="FP131" s="48">
        <v>87.94546242418285</v>
      </c>
      <c r="FQ131" s="48">
        <v>86.007784216482307</v>
      </c>
      <c r="FR131" s="23">
        <v>0.10646645905135224</v>
      </c>
      <c r="FS131" s="49">
        <v>2.2529102747530279E-2</v>
      </c>
      <c r="FT131" s="38">
        <v>1.937678207700543</v>
      </c>
      <c r="FU131" s="46">
        <v>702</v>
      </c>
      <c r="FV131" s="46">
        <v>92</v>
      </c>
      <c r="FW131" s="46">
        <v>161</v>
      </c>
      <c r="FX131" s="46">
        <v>0</v>
      </c>
      <c r="FY131" s="46">
        <v>19</v>
      </c>
      <c r="FZ131" s="46">
        <v>0</v>
      </c>
      <c r="GA131" s="23">
        <f t="shared" si="163"/>
        <v>0.72073921971252564</v>
      </c>
      <c r="GB131" s="23">
        <f t="shared" si="164"/>
        <v>9.4455852156057493E-2</v>
      </c>
      <c r="GC131" s="23">
        <f t="shared" si="165"/>
        <v>0.16529774127310062</v>
      </c>
      <c r="GD131" s="23">
        <f t="shared" si="166"/>
        <v>0</v>
      </c>
      <c r="GE131" s="23">
        <f t="shared" si="167"/>
        <v>1.9507186858316223E-2</v>
      </c>
      <c r="GF131" s="23">
        <f t="shared" si="168"/>
        <v>0</v>
      </c>
      <c r="GG131" s="46">
        <v>181</v>
      </c>
      <c r="GH131" s="46">
        <v>955</v>
      </c>
      <c r="GI131" s="23">
        <f t="shared" si="169"/>
        <v>0.18952879581151832</v>
      </c>
      <c r="GJ131" s="22">
        <v>275</v>
      </c>
      <c r="GK131" s="22">
        <v>664</v>
      </c>
      <c r="GL131" s="22">
        <v>250</v>
      </c>
      <c r="GM131" s="23">
        <f t="shared" si="149"/>
        <v>0.23128679562657695</v>
      </c>
      <c r="GN131" s="23">
        <f t="shared" si="149"/>
        <v>0.55845248107653489</v>
      </c>
      <c r="GO131" s="23">
        <f t="shared" si="149"/>
        <v>0.21026072329688814</v>
      </c>
    </row>
    <row r="132" spans="1:197" x14ac:dyDescent="0.25">
      <c r="A132" t="s">
        <v>451</v>
      </c>
      <c r="B132" s="13" t="s">
        <v>452</v>
      </c>
      <c r="C132" s="61">
        <v>0.49509834660000002</v>
      </c>
      <c r="D132" s="61">
        <v>316.86422413000003</v>
      </c>
      <c r="E132" s="14" t="s">
        <v>1095</v>
      </c>
      <c r="G132" s="41">
        <v>3635</v>
      </c>
      <c r="H132" s="23">
        <f t="shared" si="175"/>
        <v>2.8739335413739695E-3</v>
      </c>
      <c r="I132" s="14"/>
      <c r="J132" s="14"/>
      <c r="K132" s="14"/>
      <c r="L132" s="27">
        <f t="shared" si="170"/>
        <v>7341.9756397142446</v>
      </c>
      <c r="M132" s="42">
        <v>2962</v>
      </c>
      <c r="N132" s="42"/>
      <c r="O132" s="27">
        <f t="shared" si="152"/>
        <v>2962</v>
      </c>
      <c r="P132" s="23" t="e">
        <f t="shared" si="153"/>
        <v>#DIV/0!</v>
      </c>
      <c r="Q132" s="42">
        <v>991</v>
      </c>
      <c r="R132" s="42">
        <v>2265</v>
      </c>
      <c r="S132" s="42">
        <v>7</v>
      </c>
      <c r="T132" s="42">
        <v>169</v>
      </c>
      <c r="U132" s="42">
        <v>203</v>
      </c>
      <c r="V132" s="23">
        <f t="shared" si="134"/>
        <v>0.27262723521320498</v>
      </c>
      <c r="W132" s="23">
        <f t="shared" si="135"/>
        <v>0.62310866574965618</v>
      </c>
      <c r="X132" s="23">
        <f t="shared" si="136"/>
        <v>1.9257221458046766E-3</v>
      </c>
      <c r="Y132" s="23">
        <f t="shared" si="136"/>
        <v>4.6492434662998627E-2</v>
      </c>
      <c r="Z132" s="23">
        <f t="shared" si="136"/>
        <v>5.5845942228335624E-2</v>
      </c>
      <c r="AA132" s="19">
        <v>591</v>
      </c>
      <c r="AB132" s="19">
        <v>590</v>
      </c>
      <c r="AC132" s="19">
        <v>1362</v>
      </c>
      <c r="AD132" s="19">
        <v>419</v>
      </c>
      <c r="AE132" s="23">
        <f t="shared" si="137"/>
        <v>0.19952734638757597</v>
      </c>
      <c r="AF132" s="23">
        <f t="shared" si="137"/>
        <v>0.19918973666441595</v>
      </c>
      <c r="AG132" s="23">
        <f t="shared" si="137"/>
        <v>0.4598244429439568</v>
      </c>
      <c r="AH132" s="23">
        <f t="shared" si="137"/>
        <v>0.14145847400405132</v>
      </c>
      <c r="AI132" s="55">
        <v>1298</v>
      </c>
      <c r="AJ132" s="23">
        <f t="shared" si="176"/>
        <v>2.3691016578236022E-3</v>
      </c>
      <c r="AK132" s="43"/>
      <c r="AL132" s="24">
        <f t="shared" si="154"/>
        <v>1298</v>
      </c>
      <c r="AM132" s="23" t="e">
        <f t="shared" si="155"/>
        <v>#DIV/0!</v>
      </c>
      <c r="AN132" s="19">
        <v>527</v>
      </c>
      <c r="AO132" s="19">
        <v>407</v>
      </c>
      <c r="AP132" s="19">
        <v>185</v>
      </c>
      <c r="AQ132" s="19">
        <v>179</v>
      </c>
      <c r="AR132" s="23">
        <f t="shared" si="138"/>
        <v>0.40600924499229585</v>
      </c>
      <c r="AS132" s="23">
        <f t="shared" si="138"/>
        <v>0.3135593220338983</v>
      </c>
      <c r="AT132" s="23">
        <f t="shared" si="138"/>
        <v>0.14252696456086286</v>
      </c>
      <c r="AU132" s="23">
        <f t="shared" si="138"/>
        <v>0.13790446841294299</v>
      </c>
      <c r="AV132" s="19">
        <v>2962</v>
      </c>
      <c r="AW132" s="32">
        <f t="shared" si="150"/>
        <v>2.2819722650231125</v>
      </c>
      <c r="AX132" s="19">
        <v>2697</v>
      </c>
      <c r="AY132" s="19">
        <v>50</v>
      </c>
      <c r="AZ132" s="19">
        <v>7</v>
      </c>
      <c r="BA132" s="19">
        <v>0</v>
      </c>
      <c r="BB132" s="19">
        <v>57</v>
      </c>
      <c r="BC132" s="23">
        <f t="shared" si="172"/>
        <v>0.95944503735325504</v>
      </c>
      <c r="BD132" s="23">
        <f t="shared" si="172"/>
        <v>1.7787264318747775E-2</v>
      </c>
      <c r="BE132" s="23">
        <f t="shared" si="172"/>
        <v>2.4902170046246885E-3</v>
      </c>
      <c r="BF132" s="23">
        <f t="shared" si="172"/>
        <v>0</v>
      </c>
      <c r="BG132" s="23">
        <f t="shared" si="172"/>
        <v>2.0277481323372464E-2</v>
      </c>
      <c r="BH132" s="19">
        <v>2414</v>
      </c>
      <c r="BI132" s="19">
        <v>475</v>
      </c>
      <c r="BJ132" s="19">
        <v>18</v>
      </c>
      <c r="BK132" s="19">
        <v>55</v>
      </c>
      <c r="BL132" s="23">
        <f t="shared" ref="BL132:BL195" si="178">BH132/SUM(BH132:BK132)</f>
        <v>0.81498987170830517</v>
      </c>
      <c r="BM132" s="23">
        <f t="shared" ref="BM132:BM195" si="179">BI132/SUM(BH132:BK132)</f>
        <v>0.16036461850101283</v>
      </c>
      <c r="BN132" s="23">
        <f t="shared" si="156"/>
        <v>6.0769750168804858E-3</v>
      </c>
      <c r="BO132" s="23">
        <f t="shared" ref="BO132:BO195" si="180">BK132/SUM(BH132:BK132)</f>
        <v>1.8568534773801486E-2</v>
      </c>
      <c r="BP132" s="11"/>
      <c r="BQ132" s="23">
        <f t="shared" si="177"/>
        <v>0</v>
      </c>
      <c r="BR132" s="11"/>
      <c r="BS132" s="11"/>
      <c r="BT132" s="11"/>
      <c r="BU132" s="11"/>
      <c r="BV132" s="11"/>
      <c r="BW132" s="11"/>
      <c r="BX132" s="23" t="e">
        <f t="shared" si="140"/>
        <v>#DIV/0!</v>
      </c>
      <c r="BY132" s="23" t="e">
        <f t="shared" si="141"/>
        <v>#DIV/0!</v>
      </c>
      <c r="BZ132" s="23" t="e">
        <f t="shared" si="171"/>
        <v>#DIV/0!</v>
      </c>
      <c r="CA132" s="23" t="e">
        <f t="shared" si="171"/>
        <v>#DIV/0!</v>
      </c>
      <c r="CB132" s="23" t="e">
        <f t="shared" si="171"/>
        <v>#DIV/0!</v>
      </c>
      <c r="CC132" s="23" t="e">
        <f t="shared" si="171"/>
        <v>#DIV/0!</v>
      </c>
      <c r="CD132" s="11"/>
      <c r="CE132" s="24">
        <f t="shared" si="157"/>
        <v>0</v>
      </c>
      <c r="CF132" s="23" t="e">
        <f t="shared" si="158"/>
        <v>#DIV/0!</v>
      </c>
      <c r="CL132" s="65" t="e">
        <f t="shared" si="159"/>
        <v>#DIV/0!</v>
      </c>
      <c r="CM132" s="44">
        <v>37730</v>
      </c>
      <c r="CN132" s="11">
        <v>188</v>
      </c>
      <c r="CO132" s="11">
        <v>989</v>
      </c>
      <c r="CP132" s="11">
        <v>658</v>
      </c>
      <c r="CQ132" s="11">
        <v>166</v>
      </c>
      <c r="CR132" s="11">
        <v>94</v>
      </c>
      <c r="CS132" s="23">
        <f t="shared" si="142"/>
        <v>8.9737470167064445E-2</v>
      </c>
      <c r="CT132" s="23">
        <f t="shared" si="142"/>
        <v>0.4720763723150358</v>
      </c>
      <c r="CU132" s="23">
        <f t="shared" si="142"/>
        <v>0.31408114558472555</v>
      </c>
      <c r="CV132" s="23">
        <f t="shared" si="142"/>
        <v>7.9236276849642004E-2</v>
      </c>
      <c r="CW132" s="23">
        <f t="shared" si="142"/>
        <v>4.4868735083532223E-2</v>
      </c>
      <c r="CX132" s="23">
        <f t="shared" si="151"/>
        <v>2.465331278890601E-2</v>
      </c>
      <c r="CY132" s="11">
        <v>32</v>
      </c>
      <c r="CZ132" s="23">
        <f t="shared" si="160"/>
        <v>0.25151924375422013</v>
      </c>
      <c r="DA132" s="11">
        <v>745</v>
      </c>
      <c r="DB132" s="11">
        <v>2962</v>
      </c>
      <c r="DC132" s="11">
        <v>478</v>
      </c>
      <c r="DD132" s="11">
        <v>150</v>
      </c>
      <c r="DE132" s="11">
        <v>309</v>
      </c>
      <c r="DF132" s="11">
        <v>31</v>
      </c>
      <c r="DG132" s="11">
        <v>225</v>
      </c>
      <c r="DH132" s="23">
        <f t="shared" si="173"/>
        <v>0.40067057837384745</v>
      </c>
      <c r="DI132" s="23">
        <f t="shared" si="173"/>
        <v>0.12573344509639564</v>
      </c>
      <c r="DJ132" s="23">
        <f t="shared" si="173"/>
        <v>0.25901089689857504</v>
      </c>
      <c r="DK132" s="23">
        <f t="shared" si="173"/>
        <v>2.5984911986588432E-2</v>
      </c>
      <c r="DL132" s="23">
        <f t="shared" si="173"/>
        <v>0.18860016764459347</v>
      </c>
      <c r="DM132" s="23">
        <f t="shared" si="161"/>
        <v>0.54407051282051277</v>
      </c>
      <c r="DN132" s="11">
        <v>1358</v>
      </c>
      <c r="DO132" s="11">
        <v>2496</v>
      </c>
      <c r="DP132" s="11">
        <v>2254</v>
      </c>
      <c r="DQ132" s="11">
        <v>159</v>
      </c>
      <c r="DR132" s="11">
        <v>211</v>
      </c>
      <c r="DS132" s="11">
        <v>338</v>
      </c>
      <c r="DT132" s="23">
        <f t="shared" si="144"/>
        <v>0.76097231600270088</v>
      </c>
      <c r="DU132" s="23">
        <f t="shared" si="144"/>
        <v>5.3679945982444292E-2</v>
      </c>
      <c r="DV132" s="23">
        <f t="shared" si="144"/>
        <v>7.1235651586765703E-2</v>
      </c>
      <c r="DW132" s="23">
        <f t="shared" si="144"/>
        <v>0.11411208642808914</v>
      </c>
      <c r="DX132" s="10">
        <v>1708</v>
      </c>
      <c r="DY132" s="23">
        <f t="shared" si="162"/>
        <v>2.7646711287724894E-3</v>
      </c>
      <c r="DZ132" s="20">
        <v>862</v>
      </c>
      <c r="EA132" s="20">
        <v>436</v>
      </c>
      <c r="EB132" s="23">
        <f t="shared" si="145"/>
        <v>0.6640986132511556</v>
      </c>
      <c r="EC132" s="23">
        <f t="shared" si="145"/>
        <v>0.3359013867488444</v>
      </c>
      <c r="EE132" s="45">
        <v>815</v>
      </c>
      <c r="EF132" s="16">
        <v>1925</v>
      </c>
      <c r="EG132" s="16">
        <v>1268</v>
      </c>
      <c r="EH132" s="16">
        <v>428</v>
      </c>
      <c r="EI132" s="16">
        <v>0</v>
      </c>
      <c r="EJ132" s="16">
        <v>12</v>
      </c>
      <c r="EK132" s="16">
        <v>0</v>
      </c>
      <c r="EL132" s="23">
        <f t="shared" si="174"/>
        <v>0.74238875878220145</v>
      </c>
      <c r="EM132" s="23">
        <f t="shared" si="174"/>
        <v>0.25058548009367682</v>
      </c>
      <c r="EN132" s="23">
        <f t="shared" si="174"/>
        <v>0</v>
      </c>
      <c r="EO132" s="23">
        <f t="shared" si="174"/>
        <v>7.0257611241217799E-3</v>
      </c>
      <c r="EP132" s="23">
        <f t="shared" si="174"/>
        <v>0</v>
      </c>
      <c r="EQ132" s="21">
        <v>1298</v>
      </c>
      <c r="ER132" s="21">
        <v>410</v>
      </c>
      <c r="ES132" s="23">
        <f t="shared" si="147"/>
        <v>0.75995316159250581</v>
      </c>
      <c r="ET132" s="23">
        <f t="shared" si="147"/>
        <v>0.24004683840749413</v>
      </c>
      <c r="EU132" s="21">
        <v>11</v>
      </c>
      <c r="EV132" s="21">
        <v>662</v>
      </c>
      <c r="EW132" s="21">
        <v>287</v>
      </c>
      <c r="EX132" s="21">
        <v>338</v>
      </c>
      <c r="EY132" s="23">
        <f t="shared" si="148"/>
        <v>8.4745762711864406E-3</v>
      </c>
      <c r="EZ132" s="23">
        <f t="shared" si="148"/>
        <v>0.51001540832049308</v>
      </c>
      <c r="FA132" s="23">
        <f t="shared" si="148"/>
        <v>0.22110939907550076</v>
      </c>
      <c r="FB132" s="23">
        <f t="shared" si="148"/>
        <v>0.26040061633281975</v>
      </c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48">
        <v>720.98932506887047</v>
      </c>
      <c r="FP132" s="48">
        <v>137.47415762798758</v>
      </c>
      <c r="FQ132" s="48">
        <v>134.80584782282267</v>
      </c>
      <c r="FR132" s="23">
        <v>0.19067433157190747</v>
      </c>
      <c r="FS132" s="49">
        <v>1.9793724443407743E-2</v>
      </c>
      <c r="FT132" s="38">
        <v>2.6683098051649097</v>
      </c>
      <c r="FU132" s="46">
        <v>993</v>
      </c>
      <c r="FV132" s="46">
        <v>79</v>
      </c>
      <c r="FW132" s="46">
        <v>53</v>
      </c>
      <c r="FX132" s="46">
        <v>35</v>
      </c>
      <c r="FY132" s="46">
        <v>17</v>
      </c>
      <c r="FZ132" s="46">
        <v>8</v>
      </c>
      <c r="GA132" s="23">
        <f t="shared" si="163"/>
        <v>0.83797468354430382</v>
      </c>
      <c r="GB132" s="23">
        <f t="shared" si="164"/>
        <v>6.6666666666666666E-2</v>
      </c>
      <c r="GC132" s="23">
        <f t="shared" si="165"/>
        <v>4.472573839662447E-2</v>
      </c>
      <c r="GD132" s="23">
        <f t="shared" si="166"/>
        <v>2.9535864978902954E-2</v>
      </c>
      <c r="GE132" s="23">
        <f t="shared" si="167"/>
        <v>1.4345991561181435E-2</v>
      </c>
      <c r="GF132" s="23">
        <f t="shared" si="168"/>
        <v>6.7510548523206752E-3</v>
      </c>
      <c r="GG132" s="46">
        <v>311</v>
      </c>
      <c r="GH132" s="46">
        <v>1168</v>
      </c>
      <c r="GI132" s="23">
        <f t="shared" si="169"/>
        <v>0.26626712328767121</v>
      </c>
      <c r="GJ132" s="22">
        <v>198</v>
      </c>
      <c r="GK132" s="22">
        <v>568</v>
      </c>
      <c r="GL132" s="22">
        <v>532</v>
      </c>
      <c r="GM132" s="23">
        <f t="shared" si="149"/>
        <v>0.15254237288135594</v>
      </c>
      <c r="GN132" s="23">
        <f t="shared" si="149"/>
        <v>0.43759630200308164</v>
      </c>
      <c r="GO132" s="23">
        <f t="shared" si="149"/>
        <v>0.40986132511556239</v>
      </c>
    </row>
    <row r="133" spans="1:197" x14ac:dyDescent="0.25">
      <c r="A133" t="s">
        <v>453</v>
      </c>
      <c r="B133" s="13" t="s">
        <v>454</v>
      </c>
      <c r="C133" s="61">
        <v>0.2100669714</v>
      </c>
      <c r="D133" s="61">
        <v>134.44340577</v>
      </c>
      <c r="E133" s="14" t="s">
        <v>1095</v>
      </c>
      <c r="G133" s="41">
        <v>1351</v>
      </c>
      <c r="H133" s="23">
        <f t="shared" si="175"/>
        <v>1.0681387109755798E-3</v>
      </c>
      <c r="I133" s="14"/>
      <c r="J133" s="14"/>
      <c r="K133" s="14"/>
      <c r="L133" s="27">
        <f t="shared" si="170"/>
        <v>6431.2823238998726</v>
      </c>
      <c r="M133" s="42">
        <v>1247</v>
      </c>
      <c r="N133" s="42"/>
      <c r="O133" s="27">
        <f t="shared" si="152"/>
        <v>1247</v>
      </c>
      <c r="P133" s="23" t="e">
        <f t="shared" si="153"/>
        <v>#DIV/0!</v>
      </c>
      <c r="Q133" s="42">
        <v>24</v>
      </c>
      <c r="R133" s="42">
        <v>1278</v>
      </c>
      <c r="S133" s="42">
        <v>0</v>
      </c>
      <c r="T133" s="42">
        <v>32</v>
      </c>
      <c r="U133" s="42">
        <v>17</v>
      </c>
      <c r="V133" s="23">
        <f t="shared" si="134"/>
        <v>1.776461880088823E-2</v>
      </c>
      <c r="W133" s="23">
        <f t="shared" si="135"/>
        <v>0.94596595114729831</v>
      </c>
      <c r="X133" s="23">
        <f t="shared" si="136"/>
        <v>0</v>
      </c>
      <c r="Y133" s="23">
        <f t="shared" si="136"/>
        <v>2.3686158401184307E-2</v>
      </c>
      <c r="Z133" s="23">
        <f t="shared" si="136"/>
        <v>1.2583271650629163E-2</v>
      </c>
      <c r="AA133" s="19">
        <v>342</v>
      </c>
      <c r="AB133" s="19">
        <v>293</v>
      </c>
      <c r="AC133" s="19">
        <v>493</v>
      </c>
      <c r="AD133" s="19">
        <v>119</v>
      </c>
      <c r="AE133" s="23">
        <f t="shared" si="137"/>
        <v>0.27425821972734565</v>
      </c>
      <c r="AF133" s="23">
        <f t="shared" si="137"/>
        <v>0.23496391339214115</v>
      </c>
      <c r="AG133" s="23">
        <f t="shared" si="137"/>
        <v>0.39534883720930231</v>
      </c>
      <c r="AH133" s="23">
        <f t="shared" ref="AH133:AH196" si="181">AD133/(SUM($AA133:$AD133))</f>
        <v>9.5429029671210905E-2</v>
      </c>
      <c r="AI133" s="55">
        <v>760</v>
      </c>
      <c r="AJ133" s="23">
        <f t="shared" si="176"/>
        <v>1.3871473497272249E-3</v>
      </c>
      <c r="AK133" s="43"/>
      <c r="AL133" s="24">
        <f t="shared" si="154"/>
        <v>760</v>
      </c>
      <c r="AM133" s="23" t="e">
        <f t="shared" si="155"/>
        <v>#DIV/0!</v>
      </c>
      <c r="AN133" s="19">
        <v>305</v>
      </c>
      <c r="AO133" s="19">
        <v>422</v>
      </c>
      <c r="AP133" s="19">
        <v>33</v>
      </c>
      <c r="AQ133" s="19">
        <v>0</v>
      </c>
      <c r="AR133" s="23">
        <f t="shared" si="138"/>
        <v>0.40131578947368424</v>
      </c>
      <c r="AS133" s="23">
        <f t="shared" si="138"/>
        <v>0.55526315789473679</v>
      </c>
      <c r="AT133" s="23">
        <f t="shared" si="138"/>
        <v>4.3421052631578951E-2</v>
      </c>
      <c r="AU133" s="23">
        <f t="shared" ref="AU133:AU196" si="182">AQ133/(SUM($AN133:$AQ133))</f>
        <v>0</v>
      </c>
      <c r="AV133" s="19">
        <v>1247</v>
      </c>
      <c r="AW133" s="32">
        <f t="shared" si="150"/>
        <v>1.6407894736842106</v>
      </c>
      <c r="AX133" s="19">
        <v>1194</v>
      </c>
      <c r="AY133" s="19">
        <v>0</v>
      </c>
      <c r="AZ133" s="19">
        <v>0</v>
      </c>
      <c r="BA133" s="19">
        <v>0</v>
      </c>
      <c r="BB133" s="19">
        <v>0</v>
      </c>
      <c r="BC133" s="23">
        <f t="shared" si="172"/>
        <v>1</v>
      </c>
      <c r="BD133" s="23">
        <f t="shared" si="172"/>
        <v>0</v>
      </c>
      <c r="BE133" s="23">
        <f t="shared" si="172"/>
        <v>0</v>
      </c>
      <c r="BF133" s="23">
        <f t="shared" si="172"/>
        <v>0</v>
      </c>
      <c r="BG133" s="23">
        <f t="shared" si="172"/>
        <v>0</v>
      </c>
      <c r="BH133" s="19">
        <v>1066</v>
      </c>
      <c r="BI133" s="19">
        <v>179</v>
      </c>
      <c r="BJ133" s="19">
        <v>0</v>
      </c>
      <c r="BK133" s="19">
        <v>2</v>
      </c>
      <c r="BL133" s="23">
        <f t="shared" si="178"/>
        <v>0.85485164394546909</v>
      </c>
      <c r="BM133" s="23">
        <f t="shared" si="179"/>
        <v>0.14354450681635927</v>
      </c>
      <c r="BN133" s="23">
        <f t="shared" si="156"/>
        <v>0</v>
      </c>
      <c r="BO133" s="23">
        <f t="shared" si="180"/>
        <v>1.6038492381716118E-3</v>
      </c>
      <c r="BP133" s="11"/>
      <c r="BQ133" s="23">
        <f t="shared" si="177"/>
        <v>0</v>
      </c>
      <c r="BR133" s="11"/>
      <c r="BS133" s="11"/>
      <c r="BT133" s="11"/>
      <c r="BU133" s="11"/>
      <c r="BV133" s="11"/>
      <c r="BW133" s="11"/>
      <c r="BX133" s="23" t="e">
        <f t="shared" si="140"/>
        <v>#DIV/0!</v>
      </c>
      <c r="BY133" s="23" t="e">
        <f t="shared" si="141"/>
        <v>#DIV/0!</v>
      </c>
      <c r="BZ133" s="23" t="e">
        <f t="shared" si="171"/>
        <v>#DIV/0!</v>
      </c>
      <c r="CA133" s="23" t="e">
        <f t="shared" si="171"/>
        <v>#DIV/0!</v>
      </c>
      <c r="CB133" s="23" t="e">
        <f t="shared" si="171"/>
        <v>#DIV/0!</v>
      </c>
      <c r="CC133" s="23" t="e">
        <f t="shared" si="171"/>
        <v>#DIV/0!</v>
      </c>
      <c r="CD133" s="11"/>
      <c r="CE133" s="24">
        <f t="shared" si="157"/>
        <v>0</v>
      </c>
      <c r="CF133" s="23" t="e">
        <f t="shared" si="158"/>
        <v>#DIV/0!</v>
      </c>
      <c r="CL133" s="65" t="e">
        <f t="shared" si="159"/>
        <v>#DIV/0!</v>
      </c>
      <c r="CM133" s="44">
        <v>23500</v>
      </c>
      <c r="CN133" s="11">
        <v>214</v>
      </c>
      <c r="CO133" s="11">
        <v>247</v>
      </c>
      <c r="CP133" s="11">
        <v>292</v>
      </c>
      <c r="CQ133" s="11">
        <v>78</v>
      </c>
      <c r="CR133" s="11">
        <v>33</v>
      </c>
      <c r="CS133" s="23">
        <f t="shared" si="142"/>
        <v>0.24768518518518517</v>
      </c>
      <c r="CT133" s="23">
        <f t="shared" si="142"/>
        <v>0.28587962962962965</v>
      </c>
      <c r="CU133" s="23">
        <f t="shared" si="142"/>
        <v>0.33796296296296297</v>
      </c>
      <c r="CV133" s="23">
        <f t="shared" si="142"/>
        <v>9.0277777777777776E-2</v>
      </c>
      <c r="CW133" s="23">
        <f t="shared" si="142"/>
        <v>3.8194444444444448E-2</v>
      </c>
      <c r="CX133" s="23">
        <f t="shared" si="151"/>
        <v>9.7368421052631576E-2</v>
      </c>
      <c r="CY133" s="11">
        <v>74</v>
      </c>
      <c r="CZ133" s="23">
        <f t="shared" si="160"/>
        <v>0.32878909382518046</v>
      </c>
      <c r="DA133" s="11">
        <v>410</v>
      </c>
      <c r="DB133" s="11">
        <v>1247</v>
      </c>
      <c r="DC133" s="11">
        <v>83</v>
      </c>
      <c r="DD133" s="11">
        <v>120</v>
      </c>
      <c r="DE133" s="11">
        <v>34</v>
      </c>
      <c r="DF133" s="11">
        <v>0</v>
      </c>
      <c r="DG133" s="11">
        <v>119</v>
      </c>
      <c r="DH133" s="23">
        <f t="shared" si="173"/>
        <v>0.23314606741573032</v>
      </c>
      <c r="DI133" s="23">
        <f t="shared" si="173"/>
        <v>0.33707865168539325</v>
      </c>
      <c r="DJ133" s="23">
        <f t="shared" si="173"/>
        <v>9.5505617977528087E-2</v>
      </c>
      <c r="DK133" s="23">
        <f t="shared" si="173"/>
        <v>0</v>
      </c>
      <c r="DL133" s="23">
        <f t="shared" si="173"/>
        <v>0.3342696629213483</v>
      </c>
      <c r="DM133" s="23">
        <f t="shared" si="161"/>
        <v>0.55885167464114838</v>
      </c>
      <c r="DN133" s="11">
        <v>584</v>
      </c>
      <c r="DO133" s="11">
        <v>1045</v>
      </c>
      <c r="DP133" s="11">
        <v>446</v>
      </c>
      <c r="DQ133" s="11">
        <v>157</v>
      </c>
      <c r="DR133" s="11">
        <v>528</v>
      </c>
      <c r="DS133" s="11">
        <v>116</v>
      </c>
      <c r="DT133" s="23">
        <f t="shared" si="144"/>
        <v>0.35765838011226947</v>
      </c>
      <c r="DU133" s="23">
        <f t="shared" si="144"/>
        <v>0.12590216519647154</v>
      </c>
      <c r="DV133" s="23">
        <f t="shared" si="144"/>
        <v>0.42341619887730553</v>
      </c>
      <c r="DW133" s="23">
        <f t="shared" ref="DW133:DW196" si="183">DS133/SUM($DP133:$DS133)</f>
        <v>9.3023255813953487E-2</v>
      </c>
      <c r="DX133" s="10">
        <v>1008</v>
      </c>
      <c r="DY133" s="23">
        <f t="shared" si="162"/>
        <v>1.6316091907509773E-3</v>
      </c>
      <c r="DZ133" s="20">
        <v>283</v>
      </c>
      <c r="EA133" s="20">
        <v>477</v>
      </c>
      <c r="EB133" s="23">
        <f t="shared" si="145"/>
        <v>0.37236842105263157</v>
      </c>
      <c r="EC133" s="23">
        <f t="shared" si="145"/>
        <v>0.62763157894736843</v>
      </c>
      <c r="EE133" s="45">
        <v>582</v>
      </c>
      <c r="EF133" s="16">
        <v>1917</v>
      </c>
      <c r="EG133" s="16">
        <v>496</v>
      </c>
      <c r="EH133" s="16">
        <v>357</v>
      </c>
      <c r="EI133" s="16">
        <v>155</v>
      </c>
      <c r="EJ133" s="16">
        <v>0</v>
      </c>
      <c r="EK133" s="16">
        <v>0</v>
      </c>
      <c r="EL133" s="23">
        <f t="shared" si="174"/>
        <v>0.49206349206349204</v>
      </c>
      <c r="EM133" s="23">
        <f t="shared" si="174"/>
        <v>0.35416666666666669</v>
      </c>
      <c r="EN133" s="23">
        <f t="shared" si="174"/>
        <v>0.15376984126984128</v>
      </c>
      <c r="EO133" s="23">
        <f t="shared" si="174"/>
        <v>0</v>
      </c>
      <c r="EP133" s="23">
        <f t="shared" si="174"/>
        <v>0</v>
      </c>
      <c r="EQ133" s="21">
        <v>760</v>
      </c>
      <c r="ER133" s="21">
        <v>248</v>
      </c>
      <c r="ES133" s="23">
        <f t="shared" si="147"/>
        <v>0.75396825396825395</v>
      </c>
      <c r="ET133" s="23">
        <f t="shared" si="147"/>
        <v>0.24603174603174602</v>
      </c>
      <c r="EU133" s="21">
        <v>66</v>
      </c>
      <c r="EV133" s="21">
        <v>480</v>
      </c>
      <c r="EW133" s="21">
        <v>40</v>
      </c>
      <c r="EX133" s="21">
        <v>174</v>
      </c>
      <c r="EY133" s="23">
        <f t="shared" si="148"/>
        <v>8.6842105263157901E-2</v>
      </c>
      <c r="EZ133" s="23">
        <f t="shared" si="148"/>
        <v>0.63157894736842102</v>
      </c>
      <c r="FA133" s="23">
        <f t="shared" si="148"/>
        <v>5.2631578947368418E-2</v>
      </c>
      <c r="FB133" s="23">
        <f t="shared" ref="FB133:FB196" si="184">EX133/SUM($EU133:$EX133)</f>
        <v>0.22894736842105262</v>
      </c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48">
        <v>164.47862718089991</v>
      </c>
      <c r="FP133" s="48">
        <v>50.808941815348966</v>
      </c>
      <c r="FQ133" s="48">
        <v>53.480536300358722</v>
      </c>
      <c r="FR133" s="23">
        <v>0.3089090825123883</v>
      </c>
      <c r="FS133" s="49">
        <v>-4.9954519341494259E-2</v>
      </c>
      <c r="FT133" s="38">
        <v>-2.6715944850097557</v>
      </c>
      <c r="FU133" s="46">
        <v>154</v>
      </c>
      <c r="FV133" s="46">
        <v>52</v>
      </c>
      <c r="FW133" s="46">
        <v>140</v>
      </c>
      <c r="FX133" s="46">
        <v>0</v>
      </c>
      <c r="FY133" s="46">
        <v>10</v>
      </c>
      <c r="FZ133" s="46">
        <v>0</v>
      </c>
      <c r="GA133" s="23">
        <f t="shared" si="163"/>
        <v>0.43258426966292135</v>
      </c>
      <c r="GB133" s="23">
        <f t="shared" si="164"/>
        <v>0.14606741573033707</v>
      </c>
      <c r="GC133" s="23">
        <f t="shared" si="165"/>
        <v>0.39325842696629215</v>
      </c>
      <c r="GD133" s="23">
        <f t="shared" si="166"/>
        <v>0</v>
      </c>
      <c r="GE133" s="23">
        <f t="shared" si="167"/>
        <v>2.8089887640449437E-2</v>
      </c>
      <c r="GF133" s="23">
        <f t="shared" si="168"/>
        <v>0</v>
      </c>
      <c r="GG133" s="46">
        <v>235</v>
      </c>
      <c r="GH133" s="46">
        <v>346</v>
      </c>
      <c r="GI133" s="23">
        <f t="shared" si="169"/>
        <v>0.67919075144508667</v>
      </c>
      <c r="GJ133" s="22">
        <v>234</v>
      </c>
      <c r="GK133" s="22">
        <v>479</v>
      </c>
      <c r="GL133" s="22">
        <v>47</v>
      </c>
      <c r="GM133" s="23">
        <f t="shared" si="149"/>
        <v>0.30789473684210528</v>
      </c>
      <c r="GN133" s="23">
        <f t="shared" si="149"/>
        <v>0.63026315789473686</v>
      </c>
      <c r="GO133" s="23">
        <f t="shared" si="149"/>
        <v>6.1842105263157893E-2</v>
      </c>
    </row>
    <row r="134" spans="1:197" x14ac:dyDescent="0.25">
      <c r="A134" t="s">
        <v>455</v>
      </c>
      <c r="B134" s="13" t="s">
        <v>456</v>
      </c>
      <c r="C134" s="61">
        <v>0.32438693429999998</v>
      </c>
      <c r="D134" s="61">
        <v>207.60847811500003</v>
      </c>
      <c r="E134" s="14" t="s">
        <v>1095</v>
      </c>
      <c r="G134" s="41">
        <v>2445</v>
      </c>
      <c r="H134" s="23">
        <f t="shared" si="175"/>
        <v>1.9330859721208681E-3</v>
      </c>
      <c r="I134" s="14"/>
      <c r="J134" s="14"/>
      <c r="K134" s="14"/>
      <c r="L134" s="27">
        <f t="shared" si="170"/>
        <v>7537.2949446194762</v>
      </c>
      <c r="M134" s="42">
        <v>2233</v>
      </c>
      <c r="N134" s="42"/>
      <c r="O134" s="27">
        <f t="shared" si="152"/>
        <v>2233</v>
      </c>
      <c r="P134" s="23" t="e">
        <f t="shared" si="153"/>
        <v>#DIV/0!</v>
      </c>
      <c r="Q134" s="42">
        <v>39</v>
      </c>
      <c r="R134" s="42">
        <v>2293</v>
      </c>
      <c r="S134" s="42">
        <v>10</v>
      </c>
      <c r="T134" s="42">
        <v>66</v>
      </c>
      <c r="U134" s="42">
        <v>37</v>
      </c>
      <c r="V134" s="23">
        <f t="shared" ref="V134:V197" si="185">Q134/(SUM($Q134:$U134))</f>
        <v>1.5950920245398775E-2</v>
      </c>
      <c r="W134" s="23">
        <f t="shared" ref="W134:W197" si="186">R134/(SUM($Q134:$U134))</f>
        <v>0.93783231083844576</v>
      </c>
      <c r="X134" s="23">
        <f t="shared" ref="X134:Z197" si="187">S134/(SUM($Q134:$U134))</f>
        <v>4.0899795501022499E-3</v>
      </c>
      <c r="Y134" s="23">
        <f t="shared" si="187"/>
        <v>2.6993865030674847E-2</v>
      </c>
      <c r="Z134" s="23">
        <f t="shared" si="187"/>
        <v>1.5132924335378323E-2</v>
      </c>
      <c r="AA134" s="19">
        <v>577</v>
      </c>
      <c r="AB134" s="19">
        <v>467</v>
      </c>
      <c r="AC134" s="19">
        <v>864</v>
      </c>
      <c r="AD134" s="19">
        <v>325</v>
      </c>
      <c r="AE134" s="23">
        <f t="shared" ref="AE134:AH197" si="188">AA134/(SUM($AA134:$AD134))</f>
        <v>0.25839677563815494</v>
      </c>
      <c r="AF134" s="23">
        <f t="shared" si="188"/>
        <v>0.20913569189431258</v>
      </c>
      <c r="AG134" s="23">
        <f t="shared" si="188"/>
        <v>0.38692342140618002</v>
      </c>
      <c r="AH134" s="23">
        <f t="shared" si="181"/>
        <v>0.14554411106135243</v>
      </c>
      <c r="AI134" s="55">
        <v>850</v>
      </c>
      <c r="AJ134" s="23">
        <f t="shared" si="176"/>
        <v>1.5514147990370276E-3</v>
      </c>
      <c r="AK134" s="43"/>
      <c r="AL134" s="24">
        <f t="shared" si="154"/>
        <v>850</v>
      </c>
      <c r="AM134" s="23" t="e">
        <f t="shared" si="155"/>
        <v>#DIV/0!</v>
      </c>
      <c r="AN134" s="19">
        <v>362</v>
      </c>
      <c r="AO134" s="19">
        <v>184</v>
      </c>
      <c r="AP134" s="19">
        <v>118</v>
      </c>
      <c r="AQ134" s="19">
        <v>186</v>
      </c>
      <c r="AR134" s="23">
        <f t="shared" ref="AR134:AU197" si="189">AN134/(SUM($AN134:$AQ134))</f>
        <v>0.42588235294117649</v>
      </c>
      <c r="AS134" s="23">
        <f t="shared" si="189"/>
        <v>0.21647058823529411</v>
      </c>
      <c r="AT134" s="23">
        <f t="shared" si="189"/>
        <v>0.13882352941176471</v>
      </c>
      <c r="AU134" s="23">
        <f t="shared" si="182"/>
        <v>0.21882352941176469</v>
      </c>
      <c r="AV134" s="19">
        <v>2225</v>
      </c>
      <c r="AW134" s="32">
        <f t="shared" si="150"/>
        <v>2.6176470588235294</v>
      </c>
      <c r="AX134" s="19">
        <v>2078</v>
      </c>
      <c r="AY134" s="19">
        <v>25</v>
      </c>
      <c r="AZ134" s="19">
        <v>47</v>
      </c>
      <c r="BA134" s="19">
        <v>0</v>
      </c>
      <c r="BB134" s="19">
        <v>0</v>
      </c>
      <c r="BC134" s="23">
        <f t="shared" si="172"/>
        <v>0.96651162790697676</v>
      </c>
      <c r="BD134" s="23">
        <f t="shared" si="172"/>
        <v>1.1627906976744186E-2</v>
      </c>
      <c r="BE134" s="23">
        <f t="shared" si="172"/>
        <v>2.1860465116279069E-2</v>
      </c>
      <c r="BF134" s="23">
        <f t="shared" si="172"/>
        <v>0</v>
      </c>
      <c r="BG134" s="23">
        <f t="shared" si="172"/>
        <v>0</v>
      </c>
      <c r="BH134" s="19">
        <v>1833</v>
      </c>
      <c r="BI134" s="19">
        <v>374</v>
      </c>
      <c r="BJ134" s="19">
        <v>1</v>
      </c>
      <c r="BK134" s="19">
        <v>25</v>
      </c>
      <c r="BL134" s="23">
        <f t="shared" si="178"/>
        <v>0.82086878638602778</v>
      </c>
      <c r="BM134" s="23">
        <f t="shared" si="179"/>
        <v>0.16748768472906403</v>
      </c>
      <c r="BN134" s="23">
        <f t="shared" si="156"/>
        <v>4.4782803403493058E-4</v>
      </c>
      <c r="BO134" s="23">
        <f t="shared" si="180"/>
        <v>1.1195700850873265E-2</v>
      </c>
      <c r="BP134" s="11"/>
      <c r="BQ134" s="23">
        <f t="shared" si="177"/>
        <v>0</v>
      </c>
      <c r="BR134" s="11"/>
      <c r="BS134" s="11"/>
      <c r="BT134" s="11"/>
      <c r="BU134" s="11"/>
      <c r="BV134" s="11"/>
      <c r="BW134" s="11"/>
      <c r="BX134" s="23" t="e">
        <f t="shared" ref="BX134:BX197" si="190">BR134/SUM($BR134:$BW134)</f>
        <v>#DIV/0!</v>
      </c>
      <c r="BY134" s="23" t="e">
        <f t="shared" ref="BY134:BY197" si="191">BS134/SUM($BR134:$BW134)</f>
        <v>#DIV/0!</v>
      </c>
      <c r="BZ134" s="23" t="e">
        <f t="shared" si="171"/>
        <v>#DIV/0!</v>
      </c>
      <c r="CA134" s="23" t="e">
        <f t="shared" si="171"/>
        <v>#DIV/0!</v>
      </c>
      <c r="CB134" s="23" t="e">
        <f t="shared" si="171"/>
        <v>#DIV/0!</v>
      </c>
      <c r="CC134" s="23" t="e">
        <f t="shared" si="171"/>
        <v>#DIV/0!</v>
      </c>
      <c r="CD134" s="11"/>
      <c r="CE134" s="24">
        <f t="shared" si="157"/>
        <v>0</v>
      </c>
      <c r="CF134" s="23" t="e">
        <f t="shared" si="158"/>
        <v>#DIV/0!</v>
      </c>
      <c r="CL134" s="65" t="e">
        <f t="shared" si="159"/>
        <v>#DIV/0!</v>
      </c>
      <c r="CM134" s="44">
        <v>26500</v>
      </c>
      <c r="CN134" s="11">
        <v>400</v>
      </c>
      <c r="CO134" s="11">
        <v>579</v>
      </c>
      <c r="CP134" s="11">
        <v>305</v>
      </c>
      <c r="CQ134" s="11">
        <v>167</v>
      </c>
      <c r="CR134" s="11">
        <v>42</v>
      </c>
      <c r="CS134" s="23">
        <f t="shared" ref="CS134:CW184" si="192">CN134/SUM($CN134:$CR134)</f>
        <v>0.26791694574681851</v>
      </c>
      <c r="CT134" s="23">
        <f t="shared" si="192"/>
        <v>0.38780977896851976</v>
      </c>
      <c r="CU134" s="23">
        <f t="shared" si="192"/>
        <v>0.20428667113194909</v>
      </c>
      <c r="CV134" s="23">
        <f t="shared" si="192"/>
        <v>0.11185532484929672</v>
      </c>
      <c r="CW134" s="23">
        <f t="shared" si="192"/>
        <v>2.813127930341594E-2</v>
      </c>
      <c r="CX134" s="23">
        <f t="shared" si="151"/>
        <v>0.11529411764705882</v>
      </c>
      <c r="CY134" s="11">
        <v>98</v>
      </c>
      <c r="CZ134" s="23">
        <f t="shared" si="160"/>
        <v>0.30945821854912764</v>
      </c>
      <c r="DA134" s="11">
        <v>674</v>
      </c>
      <c r="DB134" s="11">
        <v>2178</v>
      </c>
      <c r="DC134" s="11">
        <v>124</v>
      </c>
      <c r="DD134" s="11">
        <v>202</v>
      </c>
      <c r="DE134" s="11">
        <v>211</v>
      </c>
      <c r="DF134" s="11">
        <v>33</v>
      </c>
      <c r="DG134" s="11">
        <v>186</v>
      </c>
      <c r="DH134" s="23">
        <f t="shared" si="173"/>
        <v>0.16402116402116401</v>
      </c>
      <c r="DI134" s="23">
        <f t="shared" si="173"/>
        <v>0.26719576719576721</v>
      </c>
      <c r="DJ134" s="23">
        <f t="shared" si="173"/>
        <v>0.27910052910052913</v>
      </c>
      <c r="DK134" s="23">
        <f t="shared" si="173"/>
        <v>4.3650793650793648E-2</v>
      </c>
      <c r="DL134" s="23">
        <f t="shared" si="173"/>
        <v>0.24603174603174602</v>
      </c>
      <c r="DM134" s="23">
        <f t="shared" si="161"/>
        <v>0.58659852356615561</v>
      </c>
      <c r="DN134" s="11">
        <v>1033</v>
      </c>
      <c r="DO134" s="11">
        <v>1761</v>
      </c>
      <c r="DP134" s="11">
        <v>1062</v>
      </c>
      <c r="DQ134" s="11">
        <v>286</v>
      </c>
      <c r="DR134" s="11">
        <v>636</v>
      </c>
      <c r="DS134" s="11">
        <v>241</v>
      </c>
      <c r="DT134" s="23">
        <f t="shared" ref="DT134:DW197" si="193">DP134/SUM($DP134:$DS134)</f>
        <v>0.47730337078651686</v>
      </c>
      <c r="DU134" s="23">
        <f t="shared" si="193"/>
        <v>0.12853932584269662</v>
      </c>
      <c r="DV134" s="23">
        <f t="shared" si="193"/>
        <v>0.28584269662921347</v>
      </c>
      <c r="DW134" s="23">
        <f t="shared" si="183"/>
        <v>0.10831460674157303</v>
      </c>
      <c r="DX134" s="10">
        <v>1278</v>
      </c>
      <c r="DY134" s="23">
        <f t="shared" si="162"/>
        <v>2.0686473668449891E-3</v>
      </c>
      <c r="DZ134" s="20">
        <v>398</v>
      </c>
      <c r="EA134" s="20">
        <v>452</v>
      </c>
      <c r="EB134" s="23">
        <f t="shared" ref="EB134:EC197" si="194">DZ134/SUM($DZ134:$EA134)</f>
        <v>0.46823529411764708</v>
      </c>
      <c r="EC134" s="23">
        <f t="shared" si="194"/>
        <v>0.53176470588235292</v>
      </c>
      <c r="EE134" s="45">
        <v>771</v>
      </c>
      <c r="EF134" s="16">
        <v>1915</v>
      </c>
      <c r="EG134" s="16">
        <v>710</v>
      </c>
      <c r="EH134" s="16">
        <v>480</v>
      </c>
      <c r="EI134" s="16">
        <v>10</v>
      </c>
      <c r="EJ134" s="16">
        <v>78</v>
      </c>
      <c r="EK134" s="16">
        <v>0</v>
      </c>
      <c r="EL134" s="23">
        <f t="shared" si="174"/>
        <v>0.55555555555555558</v>
      </c>
      <c r="EM134" s="23">
        <f t="shared" si="174"/>
        <v>0.37558685446009388</v>
      </c>
      <c r="EN134" s="23">
        <f t="shared" si="174"/>
        <v>7.8247261345852897E-3</v>
      </c>
      <c r="EO134" s="23">
        <f t="shared" si="174"/>
        <v>6.1032863849765258E-2</v>
      </c>
      <c r="EP134" s="23">
        <f t="shared" si="174"/>
        <v>0</v>
      </c>
      <c r="EQ134" s="21">
        <v>850</v>
      </c>
      <c r="ER134" s="21">
        <v>428</v>
      </c>
      <c r="ES134" s="23">
        <f t="shared" ref="ES134:ET197" si="195">EQ134/SUM($EQ134:$ER134)</f>
        <v>0.66510172143974966</v>
      </c>
      <c r="ET134" s="23">
        <f t="shared" si="195"/>
        <v>0.3348982785602504</v>
      </c>
      <c r="EU134" s="21">
        <v>16</v>
      </c>
      <c r="EV134" s="21">
        <v>314</v>
      </c>
      <c r="EW134" s="21">
        <v>240</v>
      </c>
      <c r="EX134" s="21">
        <v>280</v>
      </c>
      <c r="EY134" s="23">
        <f t="shared" ref="EY134:FB197" si="196">EU134/SUM($EU134:$EX134)</f>
        <v>1.8823529411764704E-2</v>
      </c>
      <c r="EZ134" s="23">
        <f t="shared" si="196"/>
        <v>0.36941176470588233</v>
      </c>
      <c r="FA134" s="23">
        <f t="shared" si="196"/>
        <v>0.28235294117647058</v>
      </c>
      <c r="FB134" s="23">
        <f t="shared" si="184"/>
        <v>0.32941176470588235</v>
      </c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48">
        <v>79.272543617998167</v>
      </c>
      <c r="FP134" s="48">
        <v>16.504657528354247</v>
      </c>
      <c r="FQ134" s="48">
        <v>16.935307645237305</v>
      </c>
      <c r="FR134" s="23">
        <v>0.20820143740924446</v>
      </c>
      <c r="FS134" s="49">
        <v>-2.5429128652656573E-2</v>
      </c>
      <c r="FT134" s="38">
        <v>-0.43065011688305788</v>
      </c>
      <c r="FU134" s="46">
        <v>401</v>
      </c>
      <c r="FV134" s="46">
        <v>72</v>
      </c>
      <c r="FW134" s="46">
        <v>191</v>
      </c>
      <c r="FX134" s="46">
        <v>0</v>
      </c>
      <c r="FY134" s="46">
        <v>39</v>
      </c>
      <c r="FZ134" s="46">
        <v>0</v>
      </c>
      <c r="GA134" s="23">
        <f t="shared" si="163"/>
        <v>0.57041251778093882</v>
      </c>
      <c r="GB134" s="23">
        <f t="shared" si="164"/>
        <v>0.10241820768136557</v>
      </c>
      <c r="GC134" s="23">
        <f t="shared" si="165"/>
        <v>0.27169274537695592</v>
      </c>
      <c r="GD134" s="23">
        <f t="shared" si="166"/>
        <v>0</v>
      </c>
      <c r="GE134" s="23">
        <f t="shared" si="167"/>
        <v>5.5476529160739689E-2</v>
      </c>
      <c r="GF134" s="23">
        <f t="shared" si="168"/>
        <v>0</v>
      </c>
      <c r="GG134" s="46">
        <v>301</v>
      </c>
      <c r="GH134" s="46">
        <v>664</v>
      </c>
      <c r="GI134" s="23">
        <f t="shared" si="169"/>
        <v>0.45331325301204817</v>
      </c>
      <c r="GJ134" s="22">
        <v>198</v>
      </c>
      <c r="GK134" s="22">
        <v>426</v>
      </c>
      <c r="GL134" s="22">
        <v>226</v>
      </c>
      <c r="GM134" s="23">
        <f t="shared" ref="GM134:GO197" si="197">GJ134/SUM($GJ134:$GL134)</f>
        <v>0.23294117647058823</v>
      </c>
      <c r="GN134" s="23">
        <f t="shared" si="197"/>
        <v>0.50117647058823533</v>
      </c>
      <c r="GO134" s="23">
        <f t="shared" si="197"/>
        <v>0.26588235294117646</v>
      </c>
    </row>
    <row r="135" spans="1:197" x14ac:dyDescent="0.25">
      <c r="A135" t="s">
        <v>457</v>
      </c>
      <c r="B135" s="13" t="s">
        <v>458</v>
      </c>
      <c r="C135" s="61">
        <v>0.31209582689999998</v>
      </c>
      <c r="D135" s="61">
        <v>199.74213754500002</v>
      </c>
      <c r="E135" s="14" t="s">
        <v>1095</v>
      </c>
      <c r="G135" s="41">
        <v>1810</v>
      </c>
      <c r="H135" s="23">
        <f t="shared" si="175"/>
        <v>1.4310370591160619E-3</v>
      </c>
      <c r="I135" s="14"/>
      <c r="J135" s="14"/>
      <c r="K135" s="14"/>
      <c r="L135" s="27">
        <f t="shared" si="170"/>
        <v>5799.5008071029097</v>
      </c>
      <c r="M135" s="42">
        <v>2422</v>
      </c>
      <c r="N135" s="42"/>
      <c r="O135" s="27">
        <f t="shared" si="152"/>
        <v>2422</v>
      </c>
      <c r="P135" s="23" t="e">
        <f t="shared" si="153"/>
        <v>#DIV/0!</v>
      </c>
      <c r="Q135" s="42">
        <v>18</v>
      </c>
      <c r="R135" s="42">
        <v>1703</v>
      </c>
      <c r="S135" s="42">
        <v>5</v>
      </c>
      <c r="T135" s="42">
        <v>49</v>
      </c>
      <c r="U135" s="42">
        <v>35</v>
      </c>
      <c r="V135" s="23">
        <f t="shared" si="185"/>
        <v>9.9447513812154689E-3</v>
      </c>
      <c r="W135" s="23">
        <f t="shared" si="186"/>
        <v>0.94088397790055245</v>
      </c>
      <c r="X135" s="23">
        <f t="shared" si="187"/>
        <v>2.7624309392265192E-3</v>
      </c>
      <c r="Y135" s="23">
        <f t="shared" si="187"/>
        <v>2.7071823204419889E-2</v>
      </c>
      <c r="Z135" s="23">
        <f t="shared" si="187"/>
        <v>1.9337016574585635E-2</v>
      </c>
      <c r="AA135" s="19">
        <v>639</v>
      </c>
      <c r="AB135" s="19">
        <v>362</v>
      </c>
      <c r="AC135" s="19">
        <v>926</v>
      </c>
      <c r="AD135" s="19">
        <v>495</v>
      </c>
      <c r="AE135" s="23">
        <f t="shared" si="188"/>
        <v>0.26383154417836496</v>
      </c>
      <c r="AF135" s="23">
        <f t="shared" si="188"/>
        <v>0.1494632535094963</v>
      </c>
      <c r="AG135" s="23">
        <f t="shared" si="188"/>
        <v>0.38232865400495458</v>
      </c>
      <c r="AH135" s="23">
        <f t="shared" si="181"/>
        <v>0.20437654830718416</v>
      </c>
      <c r="AI135" s="55">
        <v>1325</v>
      </c>
      <c r="AJ135" s="23">
        <f t="shared" si="176"/>
        <v>2.418381892616543E-3</v>
      </c>
      <c r="AK135" s="43"/>
      <c r="AL135" s="24">
        <f t="shared" si="154"/>
        <v>1325</v>
      </c>
      <c r="AM135" s="23" t="e">
        <f t="shared" si="155"/>
        <v>#DIV/0!</v>
      </c>
      <c r="AN135" s="19">
        <v>703</v>
      </c>
      <c r="AO135" s="19">
        <v>358</v>
      </c>
      <c r="AP135" s="19">
        <v>178</v>
      </c>
      <c r="AQ135" s="19">
        <v>86</v>
      </c>
      <c r="AR135" s="23">
        <f t="shared" si="189"/>
        <v>0.53056603773584909</v>
      </c>
      <c r="AS135" s="23">
        <f t="shared" si="189"/>
        <v>0.270188679245283</v>
      </c>
      <c r="AT135" s="23">
        <f t="shared" si="189"/>
        <v>0.13433962264150942</v>
      </c>
      <c r="AU135" s="23">
        <f t="shared" si="182"/>
        <v>6.4905660377358496E-2</v>
      </c>
      <c r="AV135" s="19">
        <v>2416</v>
      </c>
      <c r="AW135" s="32">
        <f t="shared" ref="AW135:AW198" si="198">AV135/EQ135</f>
        <v>1.8233962264150942</v>
      </c>
      <c r="AX135" s="19">
        <v>2327</v>
      </c>
      <c r="AY135" s="19">
        <v>0</v>
      </c>
      <c r="AZ135" s="19">
        <v>0</v>
      </c>
      <c r="BA135" s="19">
        <v>24</v>
      </c>
      <c r="BB135" s="19">
        <v>0</v>
      </c>
      <c r="BC135" s="23">
        <f t="shared" si="172"/>
        <v>0.98979157805189277</v>
      </c>
      <c r="BD135" s="23">
        <f t="shared" si="172"/>
        <v>0</v>
      </c>
      <c r="BE135" s="23">
        <f t="shared" si="172"/>
        <v>0</v>
      </c>
      <c r="BF135" s="23">
        <f t="shared" si="172"/>
        <v>1.0208421948107189E-2</v>
      </c>
      <c r="BG135" s="23">
        <f t="shared" si="172"/>
        <v>0</v>
      </c>
      <c r="BH135" s="19">
        <v>1868</v>
      </c>
      <c r="BI135" s="19">
        <v>554</v>
      </c>
      <c r="BJ135" s="19">
        <v>0</v>
      </c>
      <c r="BK135" s="19">
        <v>0</v>
      </c>
      <c r="BL135" s="23">
        <f t="shared" si="178"/>
        <v>0.77126341866226256</v>
      </c>
      <c r="BM135" s="23">
        <f t="shared" si="179"/>
        <v>0.22873658133773742</v>
      </c>
      <c r="BN135" s="23">
        <f t="shared" si="156"/>
        <v>0</v>
      </c>
      <c r="BO135" s="23">
        <f t="shared" si="180"/>
        <v>0</v>
      </c>
      <c r="BP135" s="11"/>
      <c r="BQ135" s="23">
        <f t="shared" si="177"/>
        <v>0</v>
      </c>
      <c r="BR135" s="11"/>
      <c r="BS135" s="11"/>
      <c r="BT135" s="11"/>
      <c r="BU135" s="11"/>
      <c r="BV135" s="11"/>
      <c r="BW135" s="11"/>
      <c r="BX135" s="23" t="e">
        <f t="shared" si="190"/>
        <v>#DIV/0!</v>
      </c>
      <c r="BY135" s="23" t="e">
        <f t="shared" si="191"/>
        <v>#DIV/0!</v>
      </c>
      <c r="BZ135" s="23" t="e">
        <f t="shared" si="171"/>
        <v>#DIV/0!</v>
      </c>
      <c r="CA135" s="23" t="e">
        <f t="shared" si="171"/>
        <v>#DIV/0!</v>
      </c>
      <c r="CB135" s="23" t="e">
        <f t="shared" si="171"/>
        <v>#DIV/0!</v>
      </c>
      <c r="CC135" s="23" t="e">
        <f t="shared" si="171"/>
        <v>#DIV/0!</v>
      </c>
      <c r="CD135" s="11"/>
      <c r="CE135" s="24">
        <f t="shared" si="157"/>
        <v>0</v>
      </c>
      <c r="CF135" s="23" t="e">
        <f t="shared" si="158"/>
        <v>#DIV/0!</v>
      </c>
      <c r="CL135" s="65" t="e">
        <f t="shared" si="159"/>
        <v>#DIV/0!</v>
      </c>
      <c r="CM135" s="44">
        <v>21454</v>
      </c>
      <c r="CN135" s="11">
        <v>262</v>
      </c>
      <c r="CO135" s="11">
        <v>717</v>
      </c>
      <c r="CP135" s="11">
        <v>609</v>
      </c>
      <c r="CQ135" s="11">
        <v>47</v>
      </c>
      <c r="CR135" s="11">
        <v>90</v>
      </c>
      <c r="CS135" s="23">
        <f t="shared" si="192"/>
        <v>0.15188405797101448</v>
      </c>
      <c r="CT135" s="23">
        <f t="shared" si="192"/>
        <v>0.41565217391304349</v>
      </c>
      <c r="CU135" s="23">
        <f t="shared" si="192"/>
        <v>0.35304347826086957</v>
      </c>
      <c r="CV135" s="23">
        <f t="shared" si="192"/>
        <v>2.7246376811594204E-2</v>
      </c>
      <c r="CW135" s="23">
        <f t="shared" si="192"/>
        <v>5.2173913043478258E-2</v>
      </c>
      <c r="CX135" s="23">
        <f t="shared" ref="CX135:CX198" si="199">CY135/AI135</f>
        <v>5.0566037735849056E-2</v>
      </c>
      <c r="CY135" s="11">
        <v>67</v>
      </c>
      <c r="CZ135" s="23">
        <f t="shared" si="160"/>
        <v>0.41329479768786126</v>
      </c>
      <c r="DA135" s="11">
        <v>1001</v>
      </c>
      <c r="DB135" s="11">
        <v>2422</v>
      </c>
      <c r="DC135" s="11">
        <v>65</v>
      </c>
      <c r="DD135" s="11">
        <v>301</v>
      </c>
      <c r="DE135" s="11">
        <v>153</v>
      </c>
      <c r="DF135" s="11">
        <v>14</v>
      </c>
      <c r="DG135" s="11">
        <v>248</v>
      </c>
      <c r="DH135" s="23">
        <f t="shared" si="173"/>
        <v>8.3226632522407168E-2</v>
      </c>
      <c r="DI135" s="23">
        <f t="shared" si="173"/>
        <v>0.38540332906530089</v>
      </c>
      <c r="DJ135" s="23">
        <f t="shared" si="173"/>
        <v>0.19590268886043533</v>
      </c>
      <c r="DK135" s="23">
        <f t="shared" si="173"/>
        <v>1.7925736235595392E-2</v>
      </c>
      <c r="DL135" s="23">
        <f t="shared" si="173"/>
        <v>0.31754161331626118</v>
      </c>
      <c r="DM135" s="23">
        <f t="shared" si="161"/>
        <v>0.48081140350877194</v>
      </c>
      <c r="DN135" s="11">
        <v>877</v>
      </c>
      <c r="DO135" s="11">
        <v>1824</v>
      </c>
      <c r="DP135" s="11">
        <v>1224</v>
      </c>
      <c r="DQ135" s="11">
        <v>496</v>
      </c>
      <c r="DR135" s="11">
        <v>159</v>
      </c>
      <c r="DS135" s="11">
        <v>537</v>
      </c>
      <c r="DT135" s="23">
        <f t="shared" si="193"/>
        <v>0.50662251655629142</v>
      </c>
      <c r="DU135" s="23">
        <f t="shared" si="193"/>
        <v>0.20529801324503311</v>
      </c>
      <c r="DV135" s="23">
        <f t="shared" si="193"/>
        <v>6.5811258278145698E-2</v>
      </c>
      <c r="DW135" s="23">
        <f t="shared" si="183"/>
        <v>0.22226821192052981</v>
      </c>
      <c r="DX135" s="10">
        <v>1514</v>
      </c>
      <c r="DY135" s="23">
        <f t="shared" si="162"/>
        <v>2.4506511059493846E-3</v>
      </c>
      <c r="DZ135" s="20">
        <v>491</v>
      </c>
      <c r="EA135" s="20">
        <v>834</v>
      </c>
      <c r="EB135" s="23">
        <f t="shared" si="194"/>
        <v>0.37056603773584906</v>
      </c>
      <c r="EC135" s="23">
        <f t="shared" si="194"/>
        <v>0.62943396226415094</v>
      </c>
      <c r="EE135" s="45">
        <v>795</v>
      </c>
      <c r="EF135" s="16">
        <v>1918</v>
      </c>
      <c r="EG135" s="16">
        <v>846</v>
      </c>
      <c r="EH135" s="16">
        <v>191</v>
      </c>
      <c r="EI135" s="16">
        <v>226</v>
      </c>
      <c r="EJ135" s="16">
        <v>220</v>
      </c>
      <c r="EK135" s="16">
        <v>31</v>
      </c>
      <c r="EL135" s="23">
        <f t="shared" si="174"/>
        <v>0.55878467635402906</v>
      </c>
      <c r="EM135" s="23">
        <f t="shared" si="174"/>
        <v>0.1261558784676354</v>
      </c>
      <c r="EN135" s="23">
        <f t="shared" si="174"/>
        <v>0.14927344782034346</v>
      </c>
      <c r="EO135" s="23">
        <f t="shared" si="174"/>
        <v>0.1453104359313078</v>
      </c>
      <c r="EP135" s="23">
        <f t="shared" si="174"/>
        <v>2.0475561426684281E-2</v>
      </c>
      <c r="EQ135" s="21">
        <v>1325</v>
      </c>
      <c r="ER135" s="21">
        <v>189</v>
      </c>
      <c r="ES135" s="23">
        <f t="shared" si="195"/>
        <v>0.87516512549537651</v>
      </c>
      <c r="ET135" s="23">
        <f t="shared" si="195"/>
        <v>0.12483487450462351</v>
      </c>
      <c r="EU135" s="21">
        <v>0</v>
      </c>
      <c r="EV135" s="21">
        <v>465</v>
      </c>
      <c r="EW135" s="21">
        <v>424</v>
      </c>
      <c r="EX135" s="21">
        <v>436</v>
      </c>
      <c r="EY135" s="23">
        <f t="shared" si="196"/>
        <v>0</v>
      </c>
      <c r="EZ135" s="23">
        <f t="shared" si="196"/>
        <v>0.35094339622641507</v>
      </c>
      <c r="FA135" s="23">
        <f t="shared" si="196"/>
        <v>0.32</v>
      </c>
      <c r="FB135" s="23">
        <f t="shared" si="184"/>
        <v>0.32905660377358492</v>
      </c>
      <c r="FC135" s="53"/>
      <c r="FD135" s="53"/>
      <c r="FE135" s="53"/>
      <c r="FF135" s="53"/>
      <c r="FG135" s="53"/>
      <c r="FH135" s="53"/>
      <c r="FI135" s="53"/>
      <c r="FJ135" s="53"/>
      <c r="FK135" s="53"/>
      <c r="FL135" s="53"/>
      <c r="FM135" s="53"/>
      <c r="FN135" s="53"/>
      <c r="FO135" s="48">
        <v>81.565128558310377</v>
      </c>
      <c r="FP135" s="48">
        <v>19.003990503341484</v>
      </c>
      <c r="FQ135" s="48">
        <v>19.515312408542034</v>
      </c>
      <c r="FR135" s="23">
        <v>0.23299160853716616</v>
      </c>
      <c r="FS135" s="49">
        <v>-2.6201061735334527E-2</v>
      </c>
      <c r="FT135" s="38">
        <v>-0.51132190520054976</v>
      </c>
      <c r="FU135" s="46">
        <v>413</v>
      </c>
      <c r="FV135" s="46">
        <v>65</v>
      </c>
      <c r="FW135" s="46">
        <v>219</v>
      </c>
      <c r="FX135" s="46">
        <v>0</v>
      </c>
      <c r="FY135" s="46">
        <v>59</v>
      </c>
      <c r="FZ135" s="46">
        <v>13</v>
      </c>
      <c r="GA135" s="23">
        <f t="shared" si="163"/>
        <v>0.53706111833550063</v>
      </c>
      <c r="GB135" s="23">
        <f t="shared" si="164"/>
        <v>8.4525357607282178E-2</v>
      </c>
      <c r="GC135" s="23">
        <f t="shared" si="165"/>
        <v>0.2847854356306892</v>
      </c>
      <c r="GD135" s="23">
        <f t="shared" si="166"/>
        <v>0</v>
      </c>
      <c r="GE135" s="23">
        <f t="shared" si="167"/>
        <v>7.6723016905071523E-2</v>
      </c>
      <c r="GF135" s="23">
        <f t="shared" si="168"/>
        <v>1.6905071521456438E-2</v>
      </c>
      <c r="GG135" s="46">
        <v>390</v>
      </c>
      <c r="GH135" s="46">
        <v>710</v>
      </c>
      <c r="GI135" s="23">
        <f t="shared" si="169"/>
        <v>0.54929577464788737</v>
      </c>
      <c r="GJ135" s="22">
        <v>580</v>
      </c>
      <c r="GK135" s="22">
        <v>523</v>
      </c>
      <c r="GL135" s="22">
        <v>222</v>
      </c>
      <c r="GM135" s="23">
        <f t="shared" si="197"/>
        <v>0.43773584905660379</v>
      </c>
      <c r="GN135" s="23">
        <f t="shared" si="197"/>
        <v>0.39471698113207548</v>
      </c>
      <c r="GO135" s="23">
        <f t="shared" si="197"/>
        <v>0.16754716981132076</v>
      </c>
    </row>
    <row r="136" spans="1:197" x14ac:dyDescent="0.25">
      <c r="A136" t="s">
        <v>459</v>
      </c>
      <c r="B136" s="13" t="s">
        <v>460</v>
      </c>
      <c r="C136" s="61">
        <v>0.33939155249999997</v>
      </c>
      <c r="D136" s="61">
        <v>217.211472625</v>
      </c>
      <c r="E136" s="14" t="s">
        <v>1095</v>
      </c>
      <c r="G136" s="41">
        <v>1823</v>
      </c>
      <c r="H136" s="23">
        <f t="shared" si="175"/>
        <v>1.4413152258389949E-3</v>
      </c>
      <c r="I136" s="14"/>
      <c r="J136" s="14"/>
      <c r="K136" s="14"/>
      <c r="L136" s="27">
        <f t="shared" si="170"/>
        <v>5371.3770616020274</v>
      </c>
      <c r="M136" s="42">
        <v>1970</v>
      </c>
      <c r="N136" s="42"/>
      <c r="O136" s="27">
        <f t="shared" ref="O136:O199" si="200">M136-N136</f>
        <v>1970</v>
      </c>
      <c r="P136" s="23" t="e">
        <f t="shared" ref="P136:P199" si="201">O136/N136</f>
        <v>#DIV/0!</v>
      </c>
      <c r="Q136" s="42">
        <v>10</v>
      </c>
      <c r="R136" s="42">
        <v>1762</v>
      </c>
      <c r="S136" s="42">
        <v>1</v>
      </c>
      <c r="T136" s="42">
        <v>29</v>
      </c>
      <c r="U136" s="42">
        <v>21</v>
      </c>
      <c r="V136" s="23">
        <f t="shared" si="185"/>
        <v>5.485463521667581E-3</v>
      </c>
      <c r="W136" s="23">
        <f t="shared" si="186"/>
        <v>0.96653867251782777</v>
      </c>
      <c r="X136" s="23">
        <f t="shared" si="187"/>
        <v>5.4854635216675812E-4</v>
      </c>
      <c r="Y136" s="23">
        <f t="shared" si="187"/>
        <v>1.5907844212835986E-2</v>
      </c>
      <c r="Z136" s="23">
        <f t="shared" si="187"/>
        <v>1.151947339550192E-2</v>
      </c>
      <c r="AA136" s="19">
        <v>439</v>
      </c>
      <c r="AB136" s="19">
        <v>343</v>
      </c>
      <c r="AC136" s="19">
        <v>854</v>
      </c>
      <c r="AD136" s="19">
        <v>334</v>
      </c>
      <c r="AE136" s="23">
        <f t="shared" si="188"/>
        <v>0.22284263959390863</v>
      </c>
      <c r="AF136" s="23">
        <f t="shared" si="188"/>
        <v>0.17411167512690356</v>
      </c>
      <c r="AG136" s="23">
        <f t="shared" si="188"/>
        <v>0.43350253807106598</v>
      </c>
      <c r="AH136" s="23">
        <f t="shared" si="181"/>
        <v>0.16954314720812183</v>
      </c>
      <c r="AI136" s="55">
        <v>914</v>
      </c>
      <c r="AJ136" s="23">
        <f t="shared" si="176"/>
        <v>1.6682272074351099E-3</v>
      </c>
      <c r="AK136" s="43"/>
      <c r="AL136" s="24">
        <f t="shared" ref="AL136:AL199" si="202">AI136-AK136</f>
        <v>914</v>
      </c>
      <c r="AM136" s="23" t="e">
        <f t="shared" ref="AM136:AM199" si="203">AL136/AK136</f>
        <v>#DIV/0!</v>
      </c>
      <c r="AN136" s="19">
        <v>490</v>
      </c>
      <c r="AO136" s="19">
        <v>209</v>
      </c>
      <c r="AP136" s="19">
        <v>108</v>
      </c>
      <c r="AQ136" s="19">
        <v>107</v>
      </c>
      <c r="AR136" s="23">
        <f t="shared" si="189"/>
        <v>0.53610503282275712</v>
      </c>
      <c r="AS136" s="23">
        <f t="shared" si="189"/>
        <v>0.2286652078774617</v>
      </c>
      <c r="AT136" s="23">
        <f t="shared" si="189"/>
        <v>0.11816192560175055</v>
      </c>
      <c r="AU136" s="23">
        <f t="shared" si="182"/>
        <v>0.11706783369803063</v>
      </c>
      <c r="AV136" s="19">
        <v>1957</v>
      </c>
      <c r="AW136" s="32">
        <f t="shared" si="198"/>
        <v>2.1411378555798688</v>
      </c>
      <c r="AX136" s="19">
        <v>1877</v>
      </c>
      <c r="AY136" s="19">
        <v>10</v>
      </c>
      <c r="AZ136" s="19">
        <v>0</v>
      </c>
      <c r="BA136" s="19">
        <v>16</v>
      </c>
      <c r="BB136" s="19">
        <v>0</v>
      </c>
      <c r="BC136" s="23">
        <f t="shared" si="172"/>
        <v>0.98633736205990541</v>
      </c>
      <c r="BD136" s="23">
        <f t="shared" si="172"/>
        <v>5.254860746190226E-3</v>
      </c>
      <c r="BE136" s="23">
        <f t="shared" si="172"/>
        <v>0</v>
      </c>
      <c r="BF136" s="23">
        <f t="shared" si="172"/>
        <v>8.4077771939043613E-3</v>
      </c>
      <c r="BG136" s="23">
        <f t="shared" si="172"/>
        <v>0</v>
      </c>
      <c r="BH136" s="19">
        <v>1561</v>
      </c>
      <c r="BI136" s="19">
        <v>393</v>
      </c>
      <c r="BJ136" s="19">
        <v>0</v>
      </c>
      <c r="BK136" s="19">
        <v>16</v>
      </c>
      <c r="BL136" s="23">
        <f t="shared" si="178"/>
        <v>0.79238578680203042</v>
      </c>
      <c r="BM136" s="23">
        <f t="shared" si="179"/>
        <v>0.19949238578680203</v>
      </c>
      <c r="BN136" s="23">
        <f t="shared" ref="BN136:BN199" si="204">BJ136/SUM(BH136:BK136)</f>
        <v>0</v>
      </c>
      <c r="BO136" s="23">
        <f t="shared" si="180"/>
        <v>8.1218274111675131E-3</v>
      </c>
      <c r="BP136" s="11"/>
      <c r="BQ136" s="23">
        <f t="shared" si="177"/>
        <v>0</v>
      </c>
      <c r="BR136" s="11"/>
      <c r="BS136" s="11"/>
      <c r="BT136" s="11"/>
      <c r="BU136" s="11"/>
      <c r="BV136" s="11"/>
      <c r="BW136" s="11"/>
      <c r="BX136" s="23" t="e">
        <f t="shared" si="190"/>
        <v>#DIV/0!</v>
      </c>
      <c r="BY136" s="23" t="e">
        <f t="shared" si="191"/>
        <v>#DIV/0!</v>
      </c>
      <c r="BZ136" s="23" t="e">
        <f t="shared" si="171"/>
        <v>#DIV/0!</v>
      </c>
      <c r="CA136" s="23" t="e">
        <f t="shared" si="171"/>
        <v>#DIV/0!</v>
      </c>
      <c r="CB136" s="23" t="e">
        <f t="shared" si="171"/>
        <v>#DIV/0!</v>
      </c>
      <c r="CC136" s="23" t="e">
        <f t="shared" si="171"/>
        <v>#DIV/0!</v>
      </c>
      <c r="CD136" s="11"/>
      <c r="CE136" s="24">
        <f t="shared" ref="CE136:CE199" si="205">BP136-CD136</f>
        <v>0</v>
      </c>
      <c r="CF136" s="23" t="e">
        <f t="shared" ref="CF136:CF199" si="206">CE136/CD136</f>
        <v>#DIV/0!</v>
      </c>
      <c r="CL136" s="65" t="e">
        <f t="shared" ref="CL136:CL199" si="207">(CG136+CH136)/(CI136+CH136)</f>
        <v>#DIV/0!</v>
      </c>
      <c r="CM136" s="44">
        <v>24250</v>
      </c>
      <c r="CN136" s="11">
        <v>297</v>
      </c>
      <c r="CO136" s="11">
        <v>460</v>
      </c>
      <c r="CP136" s="11">
        <v>563</v>
      </c>
      <c r="CQ136" s="11">
        <v>92</v>
      </c>
      <c r="CR136" s="11">
        <v>18</v>
      </c>
      <c r="CS136" s="23">
        <f t="shared" si="192"/>
        <v>0.2076923076923077</v>
      </c>
      <c r="CT136" s="23">
        <f t="shared" si="192"/>
        <v>0.32167832167832167</v>
      </c>
      <c r="CU136" s="23">
        <f t="shared" si="192"/>
        <v>0.39370629370629373</v>
      </c>
      <c r="CV136" s="23">
        <f t="shared" si="192"/>
        <v>6.433566433566433E-2</v>
      </c>
      <c r="CW136" s="23">
        <f t="shared" si="192"/>
        <v>1.2587412587412588E-2</v>
      </c>
      <c r="CX136" s="23">
        <f t="shared" si="199"/>
        <v>0.1838074398249453</v>
      </c>
      <c r="CY136" s="11">
        <v>168</v>
      </c>
      <c r="CZ136" s="23">
        <f t="shared" ref="CZ136:CZ199" si="208">DA136/DB136</f>
        <v>0.24720812182741117</v>
      </c>
      <c r="DA136" s="11">
        <v>487</v>
      </c>
      <c r="DB136" s="11">
        <v>1970</v>
      </c>
      <c r="DC136" s="11">
        <v>115</v>
      </c>
      <c r="DD136" s="11">
        <v>234</v>
      </c>
      <c r="DE136" s="11">
        <v>108</v>
      </c>
      <c r="DF136" s="11">
        <v>48</v>
      </c>
      <c r="DG136" s="11">
        <v>103</v>
      </c>
      <c r="DH136" s="23">
        <f t="shared" si="173"/>
        <v>0.18914473684210525</v>
      </c>
      <c r="DI136" s="23">
        <f t="shared" si="173"/>
        <v>0.38486842105263158</v>
      </c>
      <c r="DJ136" s="23">
        <f t="shared" si="173"/>
        <v>0.17763157894736842</v>
      </c>
      <c r="DK136" s="23">
        <f t="shared" si="173"/>
        <v>7.8947368421052627E-2</v>
      </c>
      <c r="DL136" s="23">
        <f t="shared" si="173"/>
        <v>0.16940789473684212</v>
      </c>
      <c r="DM136" s="23">
        <f t="shared" ref="DM136:DM199" si="209">DN136/DO136</f>
        <v>0.45910780669144979</v>
      </c>
      <c r="DN136" s="11">
        <v>741</v>
      </c>
      <c r="DO136" s="11">
        <v>1614</v>
      </c>
      <c r="DP136" s="11">
        <v>1138</v>
      </c>
      <c r="DQ136" s="11">
        <v>230</v>
      </c>
      <c r="DR136" s="11">
        <v>201</v>
      </c>
      <c r="DS136" s="11">
        <v>388</v>
      </c>
      <c r="DT136" s="23">
        <f t="shared" si="193"/>
        <v>0.5815022994379152</v>
      </c>
      <c r="DU136" s="23">
        <f t="shared" si="193"/>
        <v>0.11752682677567705</v>
      </c>
      <c r="DV136" s="23">
        <f t="shared" si="193"/>
        <v>0.1027082268778743</v>
      </c>
      <c r="DW136" s="23">
        <f t="shared" si="183"/>
        <v>0.19826264690853346</v>
      </c>
      <c r="DX136" s="10">
        <v>1346</v>
      </c>
      <c r="DY136" s="23">
        <f t="shared" ref="DY136:DY199" si="210">DX136/DX$67</f>
        <v>2.1787162408242215E-3</v>
      </c>
      <c r="DZ136" s="20">
        <v>421</v>
      </c>
      <c r="EA136" s="20">
        <v>493</v>
      </c>
      <c r="EB136" s="23">
        <f t="shared" si="194"/>
        <v>0.46061269146608314</v>
      </c>
      <c r="EC136" s="23">
        <f t="shared" si="194"/>
        <v>0.53938730853391681</v>
      </c>
      <c r="EE136" s="45">
        <v>771</v>
      </c>
      <c r="EF136" s="16">
        <v>1918</v>
      </c>
      <c r="EG136" s="16">
        <v>582</v>
      </c>
      <c r="EH136" s="16">
        <v>691</v>
      </c>
      <c r="EI136" s="16">
        <v>56</v>
      </c>
      <c r="EJ136" s="16">
        <v>0</v>
      </c>
      <c r="EK136" s="16">
        <v>17</v>
      </c>
      <c r="EL136" s="23">
        <f t="shared" si="174"/>
        <v>0.43239227340267461</v>
      </c>
      <c r="EM136" s="23">
        <f t="shared" si="174"/>
        <v>0.51337295690936102</v>
      </c>
      <c r="EN136" s="23">
        <f t="shared" si="174"/>
        <v>4.1604754829123326E-2</v>
      </c>
      <c r="EO136" s="23">
        <f t="shared" si="174"/>
        <v>0</v>
      </c>
      <c r="EP136" s="23">
        <f t="shared" si="174"/>
        <v>1.2630014858841011E-2</v>
      </c>
      <c r="EQ136" s="21">
        <v>914</v>
      </c>
      <c r="ER136" s="21">
        <v>432</v>
      </c>
      <c r="ES136" s="23">
        <f t="shared" si="195"/>
        <v>0.67904903417533435</v>
      </c>
      <c r="ET136" s="23">
        <f t="shared" si="195"/>
        <v>0.3209509658246657</v>
      </c>
      <c r="EU136" s="21">
        <v>0</v>
      </c>
      <c r="EV136" s="21">
        <v>437</v>
      </c>
      <c r="EW136" s="21">
        <v>191</v>
      </c>
      <c r="EX136" s="21">
        <v>286</v>
      </c>
      <c r="EY136" s="23">
        <f t="shared" si="196"/>
        <v>0</v>
      </c>
      <c r="EZ136" s="23">
        <f t="shared" si="196"/>
        <v>0.47811816192560175</v>
      </c>
      <c r="FA136" s="23">
        <f t="shared" si="196"/>
        <v>0.20897155361050329</v>
      </c>
      <c r="FB136" s="23">
        <f t="shared" si="184"/>
        <v>0.31291028446389496</v>
      </c>
      <c r="FC136" s="53"/>
      <c r="FD136" s="53"/>
      <c r="FE136" s="53"/>
      <c r="FF136" s="53"/>
      <c r="FG136" s="53"/>
      <c r="FH136" s="53"/>
      <c r="FI136" s="53"/>
      <c r="FJ136" s="53"/>
      <c r="FK136" s="53"/>
      <c r="FL136" s="53"/>
      <c r="FM136" s="53"/>
      <c r="FN136" s="53"/>
      <c r="FO136" s="48">
        <v>98.155280073461896</v>
      </c>
      <c r="FP136" s="48">
        <v>26.171315027519839</v>
      </c>
      <c r="FQ136" s="48">
        <v>26.420102920651583</v>
      </c>
      <c r="FR136" s="23">
        <v>0.26663175947266987</v>
      </c>
      <c r="FS136" s="49">
        <v>-9.4166133220199028E-3</v>
      </c>
      <c r="FT136" s="38">
        <v>-0.24878789313174465</v>
      </c>
      <c r="FU136" s="46">
        <v>359</v>
      </c>
      <c r="FV136" s="46">
        <v>18</v>
      </c>
      <c r="FW136" s="46">
        <v>124</v>
      </c>
      <c r="FX136" s="46">
        <v>0</v>
      </c>
      <c r="FY136" s="46">
        <v>75</v>
      </c>
      <c r="FZ136" s="46">
        <v>10</v>
      </c>
      <c r="GA136" s="23">
        <f t="shared" ref="GA136:GA199" si="211">FU136/SUM($FU136:$FZ136)</f>
        <v>0.61262798634812288</v>
      </c>
      <c r="GB136" s="23">
        <f t="shared" ref="GB136:GB199" si="212">FV136/SUM($FU136:$FZ136)</f>
        <v>3.0716723549488054E-2</v>
      </c>
      <c r="GC136" s="23">
        <f t="shared" ref="GC136:GC199" si="213">FW136/SUM($FU136:$FZ136)</f>
        <v>0.21160409556313994</v>
      </c>
      <c r="GD136" s="23">
        <f t="shared" ref="GD136:GD199" si="214">FX136/SUM($FU136:$FZ136)</f>
        <v>0</v>
      </c>
      <c r="GE136" s="23">
        <f t="shared" ref="GE136:GE199" si="215">FY136/SUM($FU136:$FZ136)</f>
        <v>0.12798634812286688</v>
      </c>
      <c r="GF136" s="23">
        <f t="shared" ref="GF136:GF199" si="216">FZ136/SUM($FU136:$FZ136)</f>
        <v>1.7064846416382253E-2</v>
      </c>
      <c r="GG136" s="46">
        <v>246</v>
      </c>
      <c r="GH136" s="46">
        <v>511</v>
      </c>
      <c r="GI136" s="23">
        <f t="shared" ref="GI136:GI199" si="217">GG136/GH136</f>
        <v>0.48140900195694714</v>
      </c>
      <c r="GJ136" s="22">
        <v>279</v>
      </c>
      <c r="GK136" s="22">
        <v>480</v>
      </c>
      <c r="GL136" s="22">
        <v>155</v>
      </c>
      <c r="GM136" s="23">
        <f t="shared" si="197"/>
        <v>0.30525164113785558</v>
      </c>
      <c r="GN136" s="23">
        <f t="shared" si="197"/>
        <v>0.52516411378555794</v>
      </c>
      <c r="GO136" s="23">
        <f t="shared" si="197"/>
        <v>0.16958424507658643</v>
      </c>
    </row>
    <row r="137" spans="1:197" x14ac:dyDescent="0.25">
      <c r="A137" t="s">
        <v>461</v>
      </c>
      <c r="B137" s="13" t="s">
        <v>462</v>
      </c>
      <c r="C137" s="61">
        <v>0.41218491600000001</v>
      </c>
      <c r="D137" s="61">
        <v>263.79941380000002</v>
      </c>
      <c r="E137" s="14" t="s">
        <v>1095</v>
      </c>
      <c r="G137" s="41">
        <v>1271</v>
      </c>
      <c r="H137" s="23">
        <f t="shared" si="175"/>
        <v>1.0048884542190688E-3</v>
      </c>
      <c r="I137" s="14"/>
      <c r="J137" s="14"/>
      <c r="K137" s="14"/>
      <c r="L137" s="27">
        <f t="shared" ref="L137:L200" si="218">G137/C137</f>
        <v>3083.5674733909959</v>
      </c>
      <c r="M137" s="42">
        <v>1779</v>
      </c>
      <c r="N137" s="42"/>
      <c r="O137" s="27">
        <f t="shared" si="200"/>
        <v>1779</v>
      </c>
      <c r="P137" s="23" t="e">
        <f t="shared" si="201"/>
        <v>#DIV/0!</v>
      </c>
      <c r="Q137" s="42">
        <v>18</v>
      </c>
      <c r="R137" s="42">
        <v>1206</v>
      </c>
      <c r="S137" s="42">
        <v>3</v>
      </c>
      <c r="T137" s="42">
        <v>31</v>
      </c>
      <c r="U137" s="42">
        <v>13</v>
      </c>
      <c r="V137" s="23">
        <f t="shared" si="185"/>
        <v>1.4162077104642014E-2</v>
      </c>
      <c r="W137" s="23">
        <f t="shared" si="186"/>
        <v>0.94885916601101494</v>
      </c>
      <c r="X137" s="23">
        <f t="shared" si="187"/>
        <v>2.3603461841070024E-3</v>
      </c>
      <c r="Y137" s="23">
        <f t="shared" si="187"/>
        <v>2.4390243902439025E-2</v>
      </c>
      <c r="Z137" s="23">
        <f t="shared" si="187"/>
        <v>1.0228166797797011E-2</v>
      </c>
      <c r="AA137" s="19">
        <v>646</v>
      </c>
      <c r="AB137" s="19">
        <v>434</v>
      </c>
      <c r="AC137" s="19">
        <v>511</v>
      </c>
      <c r="AD137" s="19">
        <v>188</v>
      </c>
      <c r="AE137" s="23">
        <f t="shared" si="188"/>
        <v>0.36312535132096685</v>
      </c>
      <c r="AF137" s="23">
        <f t="shared" si="188"/>
        <v>0.24395727937043282</v>
      </c>
      <c r="AG137" s="23">
        <f t="shared" si="188"/>
        <v>0.28724002248454189</v>
      </c>
      <c r="AH137" s="23">
        <f t="shared" si="181"/>
        <v>0.10567734682405847</v>
      </c>
      <c r="AI137" s="55">
        <v>661</v>
      </c>
      <c r="AJ137" s="23">
        <f t="shared" si="176"/>
        <v>1.2064531554864416E-3</v>
      </c>
      <c r="AK137" s="43"/>
      <c r="AL137" s="24">
        <f t="shared" si="202"/>
        <v>661</v>
      </c>
      <c r="AM137" s="23" t="e">
        <f t="shared" si="203"/>
        <v>#DIV/0!</v>
      </c>
      <c r="AN137" s="19">
        <v>182</v>
      </c>
      <c r="AO137" s="19">
        <v>172</v>
      </c>
      <c r="AP137" s="19">
        <v>173</v>
      </c>
      <c r="AQ137" s="19">
        <v>134</v>
      </c>
      <c r="AR137" s="23">
        <f t="shared" si="189"/>
        <v>0.27534039334341909</v>
      </c>
      <c r="AS137" s="23">
        <f t="shared" si="189"/>
        <v>0.26021180030257185</v>
      </c>
      <c r="AT137" s="23">
        <f t="shared" si="189"/>
        <v>0.26172465960665658</v>
      </c>
      <c r="AU137" s="23">
        <f t="shared" si="182"/>
        <v>0.20272314674735251</v>
      </c>
      <c r="AV137" s="19">
        <v>1771</v>
      </c>
      <c r="AW137" s="32">
        <f t="shared" si="198"/>
        <v>2.6792738275340393</v>
      </c>
      <c r="AX137" s="19">
        <v>1592</v>
      </c>
      <c r="AY137" s="19">
        <v>47</v>
      </c>
      <c r="AZ137" s="19">
        <v>8</v>
      </c>
      <c r="BA137" s="19">
        <v>0</v>
      </c>
      <c r="BB137" s="19">
        <v>0</v>
      </c>
      <c r="BC137" s="23">
        <f t="shared" si="172"/>
        <v>0.96660595021250761</v>
      </c>
      <c r="BD137" s="23">
        <f t="shared" si="172"/>
        <v>2.853673345476624E-2</v>
      </c>
      <c r="BE137" s="23">
        <f t="shared" si="172"/>
        <v>4.8573163327261691E-3</v>
      </c>
      <c r="BF137" s="23">
        <f t="shared" si="172"/>
        <v>0</v>
      </c>
      <c r="BG137" s="23">
        <f t="shared" si="172"/>
        <v>0</v>
      </c>
      <c r="BH137" s="19">
        <v>1495</v>
      </c>
      <c r="BI137" s="19">
        <v>284</v>
      </c>
      <c r="BJ137" s="19">
        <v>0</v>
      </c>
      <c r="BK137" s="19">
        <v>0</v>
      </c>
      <c r="BL137" s="23">
        <f t="shared" si="178"/>
        <v>0.84035975267003937</v>
      </c>
      <c r="BM137" s="23">
        <f t="shared" si="179"/>
        <v>0.15964024732996066</v>
      </c>
      <c r="BN137" s="23">
        <f t="shared" si="204"/>
        <v>0</v>
      </c>
      <c r="BO137" s="23">
        <f t="shared" si="180"/>
        <v>0</v>
      </c>
      <c r="BP137" s="11"/>
      <c r="BQ137" s="23">
        <f t="shared" si="177"/>
        <v>0</v>
      </c>
      <c r="BR137" s="11"/>
      <c r="BS137" s="11"/>
      <c r="BT137" s="11"/>
      <c r="BU137" s="11"/>
      <c r="BV137" s="11"/>
      <c r="BW137" s="11"/>
      <c r="BX137" s="23" t="e">
        <f t="shared" si="190"/>
        <v>#DIV/0!</v>
      </c>
      <c r="BY137" s="23" t="e">
        <f t="shared" si="191"/>
        <v>#DIV/0!</v>
      </c>
      <c r="BZ137" s="23" t="e">
        <f t="shared" si="171"/>
        <v>#DIV/0!</v>
      </c>
      <c r="CA137" s="23" t="e">
        <f t="shared" si="171"/>
        <v>#DIV/0!</v>
      </c>
      <c r="CB137" s="23" t="e">
        <f t="shared" si="171"/>
        <v>#DIV/0!</v>
      </c>
      <c r="CC137" s="23" t="e">
        <f t="shared" si="171"/>
        <v>#DIV/0!</v>
      </c>
      <c r="CD137" s="11"/>
      <c r="CE137" s="24">
        <f t="shared" si="205"/>
        <v>0</v>
      </c>
      <c r="CF137" s="23" t="e">
        <f t="shared" si="206"/>
        <v>#DIV/0!</v>
      </c>
      <c r="CL137" s="65" t="e">
        <f t="shared" si="207"/>
        <v>#DIV/0!</v>
      </c>
      <c r="CM137" s="44">
        <v>26817</v>
      </c>
      <c r="CN137" s="11">
        <v>180</v>
      </c>
      <c r="CO137" s="11">
        <v>386</v>
      </c>
      <c r="CP137" s="11">
        <v>369</v>
      </c>
      <c r="CQ137" s="11">
        <v>22</v>
      </c>
      <c r="CR137" s="11">
        <v>44</v>
      </c>
      <c r="CS137" s="23">
        <f t="shared" si="192"/>
        <v>0.17982017982017981</v>
      </c>
      <c r="CT137" s="23">
        <f t="shared" si="192"/>
        <v>0.3856143856143856</v>
      </c>
      <c r="CU137" s="23">
        <f t="shared" si="192"/>
        <v>0.36863136863136864</v>
      </c>
      <c r="CV137" s="23">
        <f t="shared" si="192"/>
        <v>2.197802197802198E-2</v>
      </c>
      <c r="CW137" s="23">
        <f t="shared" si="192"/>
        <v>4.3956043956043959E-2</v>
      </c>
      <c r="CX137" s="23">
        <f t="shared" si="199"/>
        <v>5.5975794251134643E-2</v>
      </c>
      <c r="CY137" s="11">
        <v>37</v>
      </c>
      <c r="CZ137" s="23">
        <f t="shared" si="208"/>
        <v>0.26981450252951095</v>
      </c>
      <c r="DA137" s="11">
        <v>480</v>
      </c>
      <c r="DB137" s="11">
        <v>1779</v>
      </c>
      <c r="DC137" s="11">
        <v>66</v>
      </c>
      <c r="DD137" s="11">
        <v>158</v>
      </c>
      <c r="DE137" s="11">
        <v>154</v>
      </c>
      <c r="DF137" s="11">
        <v>19</v>
      </c>
      <c r="DG137" s="11">
        <v>207</v>
      </c>
      <c r="DH137" s="23">
        <f t="shared" si="173"/>
        <v>0.10927152317880795</v>
      </c>
      <c r="DI137" s="23">
        <f t="shared" si="173"/>
        <v>0.26158940397350994</v>
      </c>
      <c r="DJ137" s="23">
        <f t="shared" si="173"/>
        <v>0.25496688741721857</v>
      </c>
      <c r="DK137" s="23">
        <f t="shared" si="173"/>
        <v>3.1456953642384107E-2</v>
      </c>
      <c r="DL137" s="23">
        <f t="shared" si="173"/>
        <v>0.34271523178807944</v>
      </c>
      <c r="DM137" s="23">
        <f t="shared" si="209"/>
        <v>0.61945392491467577</v>
      </c>
      <c r="DN137" s="11">
        <v>726</v>
      </c>
      <c r="DO137" s="11">
        <v>1172</v>
      </c>
      <c r="DP137" s="11">
        <v>974</v>
      </c>
      <c r="DQ137" s="11">
        <v>188</v>
      </c>
      <c r="DR137" s="11">
        <v>259</v>
      </c>
      <c r="DS137" s="11">
        <v>350</v>
      </c>
      <c r="DT137" s="23">
        <f t="shared" si="193"/>
        <v>0.54997176736307174</v>
      </c>
      <c r="DU137" s="23">
        <f t="shared" si="193"/>
        <v>0.10615471485036702</v>
      </c>
      <c r="DV137" s="23">
        <f t="shared" si="193"/>
        <v>0.14624505928853754</v>
      </c>
      <c r="DW137" s="23">
        <f t="shared" si="183"/>
        <v>0.19762845849802371</v>
      </c>
      <c r="DX137" s="10">
        <v>915</v>
      </c>
      <c r="DY137" s="23">
        <f t="shared" si="210"/>
        <v>1.4810738189852621E-3</v>
      </c>
      <c r="DZ137" s="20">
        <v>255</v>
      </c>
      <c r="EA137" s="20">
        <v>406</v>
      </c>
      <c r="EB137" s="23">
        <f t="shared" si="194"/>
        <v>0.38577912254160363</v>
      </c>
      <c r="EC137" s="23">
        <f t="shared" si="194"/>
        <v>0.61422087745839637</v>
      </c>
      <c r="EE137" s="45">
        <v>745</v>
      </c>
      <c r="EF137" s="16">
        <v>1914</v>
      </c>
      <c r="EG137" s="16">
        <v>515</v>
      </c>
      <c r="EH137" s="16">
        <v>382</v>
      </c>
      <c r="EI137" s="16">
        <v>18</v>
      </c>
      <c r="EJ137" s="16">
        <v>0</v>
      </c>
      <c r="EK137" s="16">
        <v>0</v>
      </c>
      <c r="EL137" s="23">
        <f t="shared" si="174"/>
        <v>0.56284153005464477</v>
      </c>
      <c r="EM137" s="23">
        <f t="shared" si="174"/>
        <v>0.41748633879781422</v>
      </c>
      <c r="EN137" s="23">
        <f t="shared" si="174"/>
        <v>1.9672131147540985E-2</v>
      </c>
      <c r="EO137" s="23">
        <f t="shared" si="174"/>
        <v>0</v>
      </c>
      <c r="EP137" s="23">
        <f t="shared" si="174"/>
        <v>0</v>
      </c>
      <c r="EQ137" s="21">
        <v>661</v>
      </c>
      <c r="ER137" s="21">
        <v>254</v>
      </c>
      <c r="ES137" s="23">
        <f t="shared" si="195"/>
        <v>0.7224043715846995</v>
      </c>
      <c r="ET137" s="23">
        <f t="shared" si="195"/>
        <v>0.27759562841530055</v>
      </c>
      <c r="EU137" s="21">
        <v>25</v>
      </c>
      <c r="EV137" s="21">
        <v>343</v>
      </c>
      <c r="EW137" s="21">
        <v>77</v>
      </c>
      <c r="EX137" s="21">
        <v>216</v>
      </c>
      <c r="EY137" s="23">
        <f t="shared" si="196"/>
        <v>3.7821482602118005E-2</v>
      </c>
      <c r="EZ137" s="23">
        <f t="shared" si="196"/>
        <v>0.51891074130105896</v>
      </c>
      <c r="FA137" s="23">
        <f t="shared" si="196"/>
        <v>0.11649016641452345</v>
      </c>
      <c r="FB137" s="23">
        <f t="shared" si="184"/>
        <v>0.32677760968229952</v>
      </c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48">
        <v>69.871441689623509</v>
      </c>
      <c r="FP137" s="48">
        <v>16.662223016909621</v>
      </c>
      <c r="FQ137" s="48">
        <v>16.131190056935566</v>
      </c>
      <c r="FR137" s="23">
        <v>0.23846971829957389</v>
      </c>
      <c r="FS137" s="49">
        <v>3.2919639412824303E-2</v>
      </c>
      <c r="FT137" s="38">
        <v>0.53103295997405553</v>
      </c>
      <c r="FU137" s="46">
        <v>334</v>
      </c>
      <c r="FV137" s="46">
        <v>106</v>
      </c>
      <c r="FW137" s="46">
        <v>102</v>
      </c>
      <c r="FX137" s="46">
        <v>18</v>
      </c>
      <c r="FY137" s="46">
        <v>20</v>
      </c>
      <c r="FZ137" s="46">
        <v>11</v>
      </c>
      <c r="GA137" s="23">
        <f t="shared" si="211"/>
        <v>0.56514382402707275</v>
      </c>
      <c r="GB137" s="23">
        <f t="shared" si="212"/>
        <v>0.17935702199661591</v>
      </c>
      <c r="GC137" s="23">
        <f t="shared" si="213"/>
        <v>0.17258883248730963</v>
      </c>
      <c r="GD137" s="23">
        <f t="shared" si="214"/>
        <v>3.0456852791878174E-2</v>
      </c>
      <c r="GE137" s="23">
        <f t="shared" si="215"/>
        <v>3.3840947546531303E-2</v>
      </c>
      <c r="GF137" s="23">
        <f t="shared" si="216"/>
        <v>1.8612521150592216E-2</v>
      </c>
      <c r="GG137" s="46">
        <v>248</v>
      </c>
      <c r="GH137" s="46">
        <v>571</v>
      </c>
      <c r="GI137" s="23">
        <f t="shared" si="217"/>
        <v>0.43432574430823118</v>
      </c>
      <c r="GJ137" s="22">
        <v>261</v>
      </c>
      <c r="GK137" s="22">
        <v>184</v>
      </c>
      <c r="GL137" s="22">
        <v>216</v>
      </c>
      <c r="GM137" s="23">
        <f t="shared" si="197"/>
        <v>0.39485627836611198</v>
      </c>
      <c r="GN137" s="23">
        <f t="shared" si="197"/>
        <v>0.2783661119515885</v>
      </c>
      <c r="GO137" s="23">
        <f t="shared" si="197"/>
        <v>0.32677760968229952</v>
      </c>
    </row>
    <row r="138" spans="1:197" x14ac:dyDescent="0.25">
      <c r="A138" t="s">
        <v>463</v>
      </c>
      <c r="B138" s="13" t="s">
        <v>464</v>
      </c>
      <c r="C138" s="61">
        <v>0.33736491359999998</v>
      </c>
      <c r="D138" s="61">
        <v>215.91441848000002</v>
      </c>
      <c r="E138" s="14" t="s">
        <v>1095</v>
      </c>
      <c r="G138" s="41">
        <v>2267</v>
      </c>
      <c r="H138" s="23">
        <f t="shared" si="175"/>
        <v>1.7923541508376311E-3</v>
      </c>
      <c r="I138" s="14"/>
      <c r="J138" s="14"/>
      <c r="K138" s="14"/>
      <c r="L138" s="27">
        <f t="shared" si="218"/>
        <v>6719.7266479462378</v>
      </c>
      <c r="M138" s="42">
        <v>2216</v>
      </c>
      <c r="N138" s="42"/>
      <c r="O138" s="27">
        <f t="shared" si="200"/>
        <v>2216</v>
      </c>
      <c r="P138" s="23" t="e">
        <f t="shared" si="201"/>
        <v>#DIV/0!</v>
      </c>
      <c r="Q138" s="42">
        <v>10</v>
      </c>
      <c r="R138" s="42">
        <v>2171</v>
      </c>
      <c r="S138" s="42">
        <v>0</v>
      </c>
      <c r="T138" s="42">
        <v>58</v>
      </c>
      <c r="U138" s="42">
        <v>28</v>
      </c>
      <c r="V138" s="23">
        <f t="shared" si="185"/>
        <v>4.411116012351125E-3</v>
      </c>
      <c r="W138" s="23">
        <f t="shared" si="186"/>
        <v>0.95765328628142921</v>
      </c>
      <c r="X138" s="23">
        <f t="shared" si="187"/>
        <v>0</v>
      </c>
      <c r="Y138" s="23">
        <f t="shared" si="187"/>
        <v>2.5584472871636524E-2</v>
      </c>
      <c r="Z138" s="23">
        <f t="shared" si="187"/>
        <v>1.2351124834583149E-2</v>
      </c>
      <c r="AA138" s="19">
        <v>543</v>
      </c>
      <c r="AB138" s="19">
        <v>475</v>
      </c>
      <c r="AC138" s="19">
        <v>834</v>
      </c>
      <c r="AD138" s="19">
        <v>364</v>
      </c>
      <c r="AE138" s="23">
        <f t="shared" si="188"/>
        <v>0.2450361010830325</v>
      </c>
      <c r="AF138" s="23">
        <f t="shared" si="188"/>
        <v>0.21435018050541516</v>
      </c>
      <c r="AG138" s="23">
        <f t="shared" si="188"/>
        <v>0.37635379061371843</v>
      </c>
      <c r="AH138" s="23">
        <f t="shared" si="181"/>
        <v>0.16425992779783394</v>
      </c>
      <c r="AI138" s="55">
        <v>1077</v>
      </c>
      <c r="AJ138" s="23">
        <f t="shared" si="176"/>
        <v>1.9657338100739752E-3</v>
      </c>
      <c r="AK138" s="43"/>
      <c r="AL138" s="24">
        <f t="shared" si="202"/>
        <v>1077</v>
      </c>
      <c r="AM138" s="23" t="e">
        <f t="shared" si="203"/>
        <v>#DIV/0!</v>
      </c>
      <c r="AN138" s="19">
        <v>556</v>
      </c>
      <c r="AO138" s="19">
        <v>274</v>
      </c>
      <c r="AP138" s="19">
        <v>117</v>
      </c>
      <c r="AQ138" s="19">
        <v>130</v>
      </c>
      <c r="AR138" s="23">
        <f t="shared" si="189"/>
        <v>0.51624883936861654</v>
      </c>
      <c r="AS138" s="23">
        <f t="shared" si="189"/>
        <v>0.25441039925719594</v>
      </c>
      <c r="AT138" s="23">
        <f t="shared" si="189"/>
        <v>0.10863509749303621</v>
      </c>
      <c r="AU138" s="23">
        <f t="shared" si="182"/>
        <v>0.12070566388115135</v>
      </c>
      <c r="AV138" s="19">
        <v>2216</v>
      </c>
      <c r="AW138" s="32">
        <f t="shared" si="198"/>
        <v>2.0575673166202413</v>
      </c>
      <c r="AX138" s="19">
        <v>2106</v>
      </c>
      <c r="AY138" s="19">
        <v>0</v>
      </c>
      <c r="AZ138" s="19">
        <v>0</v>
      </c>
      <c r="BA138" s="19">
        <v>0</v>
      </c>
      <c r="BB138" s="19">
        <v>46</v>
      </c>
      <c r="BC138" s="23">
        <f t="shared" si="172"/>
        <v>0.97862453531598514</v>
      </c>
      <c r="BD138" s="23">
        <f t="shared" si="172"/>
        <v>0</v>
      </c>
      <c r="BE138" s="23">
        <f t="shared" si="172"/>
        <v>0</v>
      </c>
      <c r="BF138" s="23">
        <f t="shared" si="172"/>
        <v>0</v>
      </c>
      <c r="BG138" s="23">
        <f t="shared" si="172"/>
        <v>2.1375464684014869E-2</v>
      </c>
      <c r="BH138" s="19">
        <v>1813</v>
      </c>
      <c r="BI138" s="19">
        <v>357</v>
      </c>
      <c r="BJ138" s="19">
        <v>0</v>
      </c>
      <c r="BK138" s="19">
        <v>46</v>
      </c>
      <c r="BL138" s="23">
        <f t="shared" si="178"/>
        <v>0.81814079422382668</v>
      </c>
      <c r="BM138" s="23">
        <f t="shared" si="179"/>
        <v>0.16110108303249099</v>
      </c>
      <c r="BN138" s="23">
        <f t="shared" si="204"/>
        <v>0</v>
      </c>
      <c r="BO138" s="23">
        <f t="shared" si="180"/>
        <v>2.0758122743682311E-2</v>
      </c>
      <c r="BP138" s="11"/>
      <c r="BQ138" s="23">
        <f t="shared" si="177"/>
        <v>0</v>
      </c>
      <c r="BR138" s="11"/>
      <c r="BS138" s="11"/>
      <c r="BT138" s="11"/>
      <c r="BU138" s="11"/>
      <c r="BV138" s="11"/>
      <c r="BW138" s="11"/>
      <c r="BX138" s="23" t="e">
        <f t="shared" si="190"/>
        <v>#DIV/0!</v>
      </c>
      <c r="BY138" s="23" t="e">
        <f t="shared" si="191"/>
        <v>#DIV/0!</v>
      </c>
      <c r="BZ138" s="23" t="e">
        <f t="shared" si="171"/>
        <v>#DIV/0!</v>
      </c>
      <c r="CA138" s="23" t="e">
        <f t="shared" si="171"/>
        <v>#DIV/0!</v>
      </c>
      <c r="CB138" s="23" t="e">
        <f t="shared" si="171"/>
        <v>#DIV/0!</v>
      </c>
      <c r="CC138" s="23" t="e">
        <f t="shared" si="171"/>
        <v>#DIV/0!</v>
      </c>
      <c r="CD138" s="11"/>
      <c r="CE138" s="24">
        <f t="shared" si="205"/>
        <v>0</v>
      </c>
      <c r="CF138" s="23" t="e">
        <f t="shared" si="206"/>
        <v>#DIV/0!</v>
      </c>
      <c r="CL138" s="65" t="e">
        <f t="shared" si="207"/>
        <v>#DIV/0!</v>
      </c>
      <c r="CM138" s="44">
        <v>23968</v>
      </c>
      <c r="CN138" s="11">
        <v>265</v>
      </c>
      <c r="CO138" s="11">
        <v>352</v>
      </c>
      <c r="CP138" s="11">
        <v>547</v>
      </c>
      <c r="CQ138" s="11">
        <v>81</v>
      </c>
      <c r="CR138" s="11">
        <v>65</v>
      </c>
      <c r="CS138" s="23">
        <f t="shared" si="192"/>
        <v>0.20229007633587787</v>
      </c>
      <c r="CT138" s="23">
        <f t="shared" si="192"/>
        <v>0.26870229007633589</v>
      </c>
      <c r="CU138" s="23">
        <f t="shared" si="192"/>
        <v>0.41755725190839693</v>
      </c>
      <c r="CV138" s="23">
        <f t="shared" si="192"/>
        <v>6.1832061068702288E-2</v>
      </c>
      <c r="CW138" s="23">
        <f t="shared" si="192"/>
        <v>4.9618320610687022E-2</v>
      </c>
      <c r="CX138" s="23">
        <f t="shared" si="199"/>
        <v>2.6926648096564532E-2</v>
      </c>
      <c r="CY138" s="11">
        <v>29</v>
      </c>
      <c r="CZ138" s="23">
        <f t="shared" si="208"/>
        <v>0.3844765342960289</v>
      </c>
      <c r="DA138" s="11">
        <v>852</v>
      </c>
      <c r="DB138" s="11">
        <v>2216</v>
      </c>
      <c r="DC138" s="11">
        <v>233</v>
      </c>
      <c r="DD138" s="11">
        <v>112</v>
      </c>
      <c r="DE138" s="11">
        <v>160</v>
      </c>
      <c r="DF138" s="11">
        <v>0</v>
      </c>
      <c r="DG138" s="11">
        <v>259</v>
      </c>
      <c r="DH138" s="23">
        <f t="shared" si="173"/>
        <v>0.30497382198952877</v>
      </c>
      <c r="DI138" s="23">
        <f t="shared" si="173"/>
        <v>0.14659685863874344</v>
      </c>
      <c r="DJ138" s="23">
        <f t="shared" si="173"/>
        <v>0.20942408376963351</v>
      </c>
      <c r="DK138" s="23">
        <f t="shared" si="173"/>
        <v>0</v>
      </c>
      <c r="DL138" s="23">
        <f t="shared" si="173"/>
        <v>0.33900523560209422</v>
      </c>
      <c r="DM138" s="23">
        <f t="shared" si="209"/>
        <v>0.52069716775599129</v>
      </c>
      <c r="DN138" s="11">
        <v>956</v>
      </c>
      <c r="DO138" s="11">
        <v>1836</v>
      </c>
      <c r="DP138" s="11">
        <v>1030</v>
      </c>
      <c r="DQ138" s="11">
        <v>387</v>
      </c>
      <c r="DR138" s="11">
        <v>450</v>
      </c>
      <c r="DS138" s="11">
        <v>349</v>
      </c>
      <c r="DT138" s="23">
        <f t="shared" si="193"/>
        <v>0.4648014440433213</v>
      </c>
      <c r="DU138" s="23">
        <f t="shared" si="193"/>
        <v>0.1746389891696751</v>
      </c>
      <c r="DV138" s="23">
        <f t="shared" si="193"/>
        <v>0.20306859205776173</v>
      </c>
      <c r="DW138" s="23">
        <f t="shared" si="183"/>
        <v>0.15749097472924187</v>
      </c>
      <c r="DX138" s="10">
        <v>1476</v>
      </c>
      <c r="DY138" s="23">
        <f t="shared" si="210"/>
        <v>2.389142029313931E-3</v>
      </c>
      <c r="DZ138" s="20">
        <v>421</v>
      </c>
      <c r="EA138" s="20">
        <v>656</v>
      </c>
      <c r="EB138" s="23">
        <f t="shared" si="194"/>
        <v>0.39090064995357476</v>
      </c>
      <c r="EC138" s="23">
        <f t="shared" si="194"/>
        <v>0.60909935004642524</v>
      </c>
      <c r="EE138" s="45">
        <v>665</v>
      </c>
      <c r="EF138" s="16">
        <v>1919</v>
      </c>
      <c r="EG138" s="16">
        <v>565</v>
      </c>
      <c r="EH138" s="16">
        <v>847</v>
      </c>
      <c r="EI138" s="16">
        <v>40</v>
      </c>
      <c r="EJ138" s="16">
        <v>24</v>
      </c>
      <c r="EK138" s="16">
        <v>0</v>
      </c>
      <c r="EL138" s="23">
        <f t="shared" si="174"/>
        <v>0.38279132791327913</v>
      </c>
      <c r="EM138" s="23">
        <f t="shared" si="174"/>
        <v>0.57384823848238486</v>
      </c>
      <c r="EN138" s="23">
        <f t="shared" si="174"/>
        <v>2.7100271002710029E-2</v>
      </c>
      <c r="EO138" s="23">
        <f t="shared" si="174"/>
        <v>1.6260162601626018E-2</v>
      </c>
      <c r="EP138" s="23">
        <f t="shared" si="174"/>
        <v>0</v>
      </c>
      <c r="EQ138" s="21">
        <v>1077</v>
      </c>
      <c r="ER138" s="21">
        <v>399</v>
      </c>
      <c r="ES138" s="23">
        <f t="shared" si="195"/>
        <v>0.72967479674796742</v>
      </c>
      <c r="ET138" s="23">
        <f t="shared" si="195"/>
        <v>0.27032520325203252</v>
      </c>
      <c r="EU138" s="21">
        <v>38</v>
      </c>
      <c r="EV138" s="21">
        <v>413</v>
      </c>
      <c r="EW138" s="21">
        <v>207</v>
      </c>
      <c r="EX138" s="21">
        <v>419</v>
      </c>
      <c r="EY138" s="23">
        <f t="shared" si="196"/>
        <v>3.5283194057567316E-2</v>
      </c>
      <c r="EZ138" s="23">
        <f t="shared" si="196"/>
        <v>0.38347260909935005</v>
      </c>
      <c r="FA138" s="23">
        <f t="shared" si="196"/>
        <v>0.19220055710306408</v>
      </c>
      <c r="FB138" s="23">
        <f t="shared" si="184"/>
        <v>0.38904363974001854</v>
      </c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48">
        <v>115.89421487603306</v>
      </c>
      <c r="FP138" s="48">
        <v>41.824724224788291</v>
      </c>
      <c r="FQ138" s="48">
        <v>42.495130477176403</v>
      </c>
      <c r="FR138" s="23">
        <v>0.36088707507554502</v>
      </c>
      <c r="FS138" s="49">
        <v>-1.5776072337233528E-2</v>
      </c>
      <c r="FT138" s="38">
        <v>-0.67040625238811202</v>
      </c>
      <c r="FU138" s="46">
        <v>577</v>
      </c>
      <c r="FV138" s="46">
        <v>40</v>
      </c>
      <c r="FW138" s="46">
        <v>49</v>
      </c>
      <c r="FX138" s="46">
        <v>0</v>
      </c>
      <c r="FY138" s="46">
        <v>58</v>
      </c>
      <c r="FZ138" s="46">
        <v>40</v>
      </c>
      <c r="GA138" s="23">
        <f t="shared" si="211"/>
        <v>0.75523560209424079</v>
      </c>
      <c r="GB138" s="23">
        <f t="shared" si="212"/>
        <v>5.2356020942408377E-2</v>
      </c>
      <c r="GC138" s="23">
        <f t="shared" si="213"/>
        <v>6.413612565445026E-2</v>
      </c>
      <c r="GD138" s="23">
        <f t="shared" si="214"/>
        <v>0</v>
      </c>
      <c r="GE138" s="23">
        <f t="shared" si="215"/>
        <v>7.5916230366492143E-2</v>
      </c>
      <c r="GF138" s="23">
        <f t="shared" si="216"/>
        <v>5.2356020942408377E-2</v>
      </c>
      <c r="GG138" s="46">
        <v>338</v>
      </c>
      <c r="GH138" s="46">
        <v>706</v>
      </c>
      <c r="GI138" s="23">
        <f t="shared" si="217"/>
        <v>0.47875354107648727</v>
      </c>
      <c r="GJ138" s="22">
        <v>378</v>
      </c>
      <c r="GK138" s="22">
        <v>508</v>
      </c>
      <c r="GL138" s="22">
        <v>191</v>
      </c>
      <c r="GM138" s="23">
        <f t="shared" si="197"/>
        <v>0.35097493036211697</v>
      </c>
      <c r="GN138" s="23">
        <f t="shared" si="197"/>
        <v>0.47168059424326836</v>
      </c>
      <c r="GO138" s="23">
        <f t="shared" si="197"/>
        <v>0.17734447539461468</v>
      </c>
    </row>
    <row r="139" spans="1:197" x14ac:dyDescent="0.25">
      <c r="A139" t="s">
        <v>465</v>
      </c>
      <c r="B139" s="13" t="s">
        <v>466</v>
      </c>
      <c r="C139" s="61">
        <v>0.27322173449999998</v>
      </c>
      <c r="D139" s="61">
        <v>174.86261772500001</v>
      </c>
      <c r="E139" s="14" t="s">
        <v>1095</v>
      </c>
      <c r="G139" s="41">
        <v>1336</v>
      </c>
      <c r="H139" s="23">
        <f t="shared" si="175"/>
        <v>1.0562792878337341E-3</v>
      </c>
      <c r="I139" s="14"/>
      <c r="J139" s="14"/>
      <c r="K139" s="14"/>
      <c r="L139" s="27">
        <f t="shared" si="218"/>
        <v>4889.801327280572</v>
      </c>
      <c r="M139" s="42">
        <v>1318</v>
      </c>
      <c r="N139" s="42"/>
      <c r="O139" s="27">
        <f t="shared" si="200"/>
        <v>1318</v>
      </c>
      <c r="P139" s="23" t="e">
        <f t="shared" si="201"/>
        <v>#DIV/0!</v>
      </c>
      <c r="Q139" s="42">
        <v>18</v>
      </c>
      <c r="R139" s="42">
        <v>1246</v>
      </c>
      <c r="S139" s="42">
        <v>0</v>
      </c>
      <c r="T139" s="42">
        <v>38</v>
      </c>
      <c r="U139" s="42">
        <v>34</v>
      </c>
      <c r="V139" s="23">
        <f t="shared" si="185"/>
        <v>1.3473053892215569E-2</v>
      </c>
      <c r="W139" s="23">
        <f t="shared" si="186"/>
        <v>0.93263473053892221</v>
      </c>
      <c r="X139" s="23">
        <f t="shared" si="187"/>
        <v>0</v>
      </c>
      <c r="Y139" s="23">
        <f t="shared" si="187"/>
        <v>2.8443113772455089E-2</v>
      </c>
      <c r="Z139" s="23">
        <f t="shared" si="187"/>
        <v>2.5449101796407185E-2</v>
      </c>
      <c r="AA139" s="19">
        <v>268</v>
      </c>
      <c r="AB139" s="19">
        <v>365</v>
      </c>
      <c r="AC139" s="19">
        <v>399</v>
      </c>
      <c r="AD139" s="19">
        <v>286</v>
      </c>
      <c r="AE139" s="23">
        <f t="shared" si="188"/>
        <v>0.20333839150227617</v>
      </c>
      <c r="AF139" s="23">
        <f t="shared" si="188"/>
        <v>0.27693474962063735</v>
      </c>
      <c r="AG139" s="23">
        <f t="shared" si="188"/>
        <v>0.30273141122913505</v>
      </c>
      <c r="AH139" s="23">
        <f t="shared" si="181"/>
        <v>0.21699544764795145</v>
      </c>
      <c r="AI139" s="55">
        <v>643</v>
      </c>
      <c r="AJ139" s="23">
        <f t="shared" si="176"/>
        <v>1.1735996656244809E-3</v>
      </c>
      <c r="AK139" s="43"/>
      <c r="AL139" s="24">
        <f t="shared" si="202"/>
        <v>643</v>
      </c>
      <c r="AM139" s="23" t="e">
        <f t="shared" si="203"/>
        <v>#DIV/0!</v>
      </c>
      <c r="AN139" s="19">
        <v>223</v>
      </c>
      <c r="AO139" s="19">
        <v>227</v>
      </c>
      <c r="AP139" s="19">
        <v>35</v>
      </c>
      <c r="AQ139" s="19">
        <v>158</v>
      </c>
      <c r="AR139" s="23">
        <f t="shared" si="189"/>
        <v>0.34681181959564539</v>
      </c>
      <c r="AS139" s="23">
        <f t="shared" si="189"/>
        <v>0.35303265940902023</v>
      </c>
      <c r="AT139" s="23">
        <f t="shared" si="189"/>
        <v>5.4432348367029551E-2</v>
      </c>
      <c r="AU139" s="23">
        <f t="shared" si="182"/>
        <v>0.24572317262830481</v>
      </c>
      <c r="AV139" s="19">
        <v>1318</v>
      </c>
      <c r="AW139" s="32">
        <f t="shared" si="198"/>
        <v>2.0497667185069983</v>
      </c>
      <c r="AX139" s="19">
        <v>1186</v>
      </c>
      <c r="AY139" s="19">
        <v>0</v>
      </c>
      <c r="AZ139" s="19">
        <v>0</v>
      </c>
      <c r="BA139" s="19">
        <v>0</v>
      </c>
      <c r="BB139" s="19">
        <v>0</v>
      </c>
      <c r="BC139" s="23">
        <f t="shared" si="172"/>
        <v>1</v>
      </c>
      <c r="BD139" s="23">
        <f t="shared" si="172"/>
        <v>0</v>
      </c>
      <c r="BE139" s="23">
        <f t="shared" si="172"/>
        <v>0</v>
      </c>
      <c r="BF139" s="23">
        <f t="shared" si="172"/>
        <v>0</v>
      </c>
      <c r="BG139" s="23">
        <f t="shared" si="172"/>
        <v>0</v>
      </c>
      <c r="BH139" s="19">
        <v>1009</v>
      </c>
      <c r="BI139" s="19">
        <v>309</v>
      </c>
      <c r="BJ139" s="19">
        <v>0</v>
      </c>
      <c r="BK139" s="19">
        <v>0</v>
      </c>
      <c r="BL139" s="23">
        <f t="shared" si="178"/>
        <v>0.76555386949924131</v>
      </c>
      <c r="BM139" s="23">
        <f t="shared" si="179"/>
        <v>0.23444613050075871</v>
      </c>
      <c r="BN139" s="23">
        <f t="shared" si="204"/>
        <v>0</v>
      </c>
      <c r="BO139" s="23">
        <f t="shared" si="180"/>
        <v>0</v>
      </c>
      <c r="BP139" s="11"/>
      <c r="BQ139" s="23">
        <f t="shared" si="177"/>
        <v>0</v>
      </c>
      <c r="BR139" s="11"/>
      <c r="BS139" s="11"/>
      <c r="BT139" s="11"/>
      <c r="BU139" s="11"/>
      <c r="BV139" s="11"/>
      <c r="BW139" s="11"/>
      <c r="BX139" s="23" t="e">
        <f t="shared" si="190"/>
        <v>#DIV/0!</v>
      </c>
      <c r="BY139" s="23" t="e">
        <f t="shared" si="191"/>
        <v>#DIV/0!</v>
      </c>
      <c r="BZ139" s="23" t="e">
        <f t="shared" si="171"/>
        <v>#DIV/0!</v>
      </c>
      <c r="CA139" s="23" t="e">
        <f t="shared" si="171"/>
        <v>#DIV/0!</v>
      </c>
      <c r="CB139" s="23" t="e">
        <f t="shared" si="171"/>
        <v>#DIV/0!</v>
      </c>
      <c r="CC139" s="23" t="e">
        <f t="shared" si="171"/>
        <v>#DIV/0!</v>
      </c>
      <c r="CD139" s="11"/>
      <c r="CE139" s="24">
        <f t="shared" si="205"/>
        <v>0</v>
      </c>
      <c r="CF139" s="23" t="e">
        <f t="shared" si="206"/>
        <v>#DIV/0!</v>
      </c>
      <c r="CL139" s="65" t="e">
        <f t="shared" si="207"/>
        <v>#DIV/0!</v>
      </c>
      <c r="CM139" s="44">
        <v>30165</v>
      </c>
      <c r="CN139" s="11">
        <v>166</v>
      </c>
      <c r="CO139" s="11">
        <v>416</v>
      </c>
      <c r="CP139" s="11">
        <v>293</v>
      </c>
      <c r="CQ139" s="11">
        <v>22</v>
      </c>
      <c r="CR139" s="11">
        <v>44</v>
      </c>
      <c r="CS139" s="23">
        <f t="shared" si="192"/>
        <v>0.17640807651434645</v>
      </c>
      <c r="CT139" s="23">
        <f t="shared" si="192"/>
        <v>0.44208289054197664</v>
      </c>
      <c r="CU139" s="23">
        <f t="shared" si="192"/>
        <v>0.31137088204038255</v>
      </c>
      <c r="CV139" s="23">
        <f t="shared" si="192"/>
        <v>2.3379383634431455E-2</v>
      </c>
      <c r="CW139" s="23">
        <f t="shared" si="192"/>
        <v>4.6758767268862911E-2</v>
      </c>
      <c r="CX139" s="23">
        <f t="shared" si="199"/>
        <v>4.5101088646967338E-2</v>
      </c>
      <c r="CY139" s="11">
        <v>29</v>
      </c>
      <c r="CZ139" s="23">
        <f t="shared" si="208"/>
        <v>0.26203208556149732</v>
      </c>
      <c r="DA139" s="11">
        <v>343</v>
      </c>
      <c r="DB139" s="11">
        <v>1309</v>
      </c>
      <c r="DC139" s="11">
        <v>52</v>
      </c>
      <c r="DD139" s="11">
        <v>221</v>
      </c>
      <c r="DE139" s="11">
        <v>78</v>
      </c>
      <c r="DF139" s="11">
        <v>29</v>
      </c>
      <c r="DG139" s="11">
        <v>116</v>
      </c>
      <c r="DH139" s="23">
        <f t="shared" si="173"/>
        <v>0.10483870967741936</v>
      </c>
      <c r="DI139" s="23">
        <f t="shared" si="173"/>
        <v>0.44556451612903225</v>
      </c>
      <c r="DJ139" s="23">
        <f t="shared" si="173"/>
        <v>0.15725806451612903</v>
      </c>
      <c r="DK139" s="23">
        <f t="shared" si="173"/>
        <v>5.8467741935483868E-2</v>
      </c>
      <c r="DL139" s="23">
        <f t="shared" si="173"/>
        <v>0.23387096774193547</v>
      </c>
      <c r="DM139" s="23">
        <f t="shared" si="209"/>
        <v>0.51809523809523805</v>
      </c>
      <c r="DN139" s="11">
        <v>544</v>
      </c>
      <c r="DO139" s="11">
        <v>1050</v>
      </c>
      <c r="DP139" s="11">
        <v>902</v>
      </c>
      <c r="DQ139" s="11">
        <v>210</v>
      </c>
      <c r="DR139" s="11">
        <v>106</v>
      </c>
      <c r="DS139" s="11">
        <v>100</v>
      </c>
      <c r="DT139" s="23">
        <f t="shared" si="193"/>
        <v>0.6843702579666161</v>
      </c>
      <c r="DU139" s="23">
        <f t="shared" si="193"/>
        <v>0.15933232169954475</v>
      </c>
      <c r="DV139" s="23">
        <f t="shared" si="193"/>
        <v>8.042488619119878E-2</v>
      </c>
      <c r="DW139" s="23">
        <f t="shared" si="183"/>
        <v>7.5872534142640363E-2</v>
      </c>
      <c r="DX139" s="10">
        <v>1019</v>
      </c>
      <c r="DY139" s="23">
        <f t="shared" si="210"/>
        <v>1.6494144497770295E-3</v>
      </c>
      <c r="DZ139" s="20">
        <v>272</v>
      </c>
      <c r="EA139" s="20">
        <v>371</v>
      </c>
      <c r="EB139" s="23">
        <f t="shared" si="194"/>
        <v>0.42301710730948677</v>
      </c>
      <c r="EC139" s="23">
        <f t="shared" si="194"/>
        <v>0.57698289269051317</v>
      </c>
      <c r="EE139" s="45">
        <v>740</v>
      </c>
      <c r="EF139" s="16">
        <v>1918</v>
      </c>
      <c r="EG139" s="16">
        <v>436</v>
      </c>
      <c r="EH139" s="16">
        <v>459</v>
      </c>
      <c r="EI139" s="16">
        <v>36</v>
      </c>
      <c r="EJ139" s="16">
        <v>64</v>
      </c>
      <c r="EK139" s="16">
        <v>24</v>
      </c>
      <c r="EL139" s="23">
        <f t="shared" si="174"/>
        <v>0.42787046123650641</v>
      </c>
      <c r="EM139" s="23">
        <f t="shared" si="174"/>
        <v>0.45044160942100098</v>
      </c>
      <c r="EN139" s="23">
        <f t="shared" si="174"/>
        <v>3.5328753680078512E-2</v>
      </c>
      <c r="EO139" s="23">
        <f t="shared" si="174"/>
        <v>6.2806673209028455E-2</v>
      </c>
      <c r="EP139" s="23">
        <f t="shared" si="174"/>
        <v>2.3552502453385672E-2</v>
      </c>
      <c r="EQ139" s="21">
        <v>643</v>
      </c>
      <c r="ER139" s="21">
        <v>376</v>
      </c>
      <c r="ES139" s="23">
        <f t="shared" si="195"/>
        <v>0.63101079489695777</v>
      </c>
      <c r="ET139" s="23">
        <f t="shared" si="195"/>
        <v>0.36898920510304217</v>
      </c>
      <c r="EU139" s="21">
        <v>0</v>
      </c>
      <c r="EV139" s="21">
        <v>305</v>
      </c>
      <c r="EW139" s="21">
        <v>63</v>
      </c>
      <c r="EX139" s="21">
        <v>275</v>
      </c>
      <c r="EY139" s="23">
        <f t="shared" si="196"/>
        <v>0</v>
      </c>
      <c r="EZ139" s="23">
        <f t="shared" si="196"/>
        <v>0.47433903576982894</v>
      </c>
      <c r="FA139" s="23">
        <f t="shared" si="196"/>
        <v>9.7978227060653192E-2</v>
      </c>
      <c r="FB139" s="23">
        <f t="shared" si="184"/>
        <v>0.42768273716951788</v>
      </c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48">
        <v>146.84970156106519</v>
      </c>
      <c r="FP139" s="48">
        <v>41.872714488321897</v>
      </c>
      <c r="FQ139" s="48">
        <v>43.098805350545113</v>
      </c>
      <c r="FR139" s="23">
        <v>0.28513993588818953</v>
      </c>
      <c r="FS139" s="49">
        <v>-2.8448372344680523E-2</v>
      </c>
      <c r="FT139" s="38">
        <v>-1.2260908622232165</v>
      </c>
      <c r="FU139" s="46">
        <v>392</v>
      </c>
      <c r="FV139" s="46">
        <v>0</v>
      </c>
      <c r="FW139" s="46">
        <v>25</v>
      </c>
      <c r="FX139" s="46">
        <v>8</v>
      </c>
      <c r="FY139" s="46">
        <v>71</v>
      </c>
      <c r="FZ139" s="46">
        <v>0</v>
      </c>
      <c r="GA139" s="23">
        <f t="shared" si="211"/>
        <v>0.79032258064516125</v>
      </c>
      <c r="GB139" s="23">
        <f t="shared" si="212"/>
        <v>0</v>
      </c>
      <c r="GC139" s="23">
        <f t="shared" si="213"/>
        <v>5.040322580645161E-2</v>
      </c>
      <c r="GD139" s="23">
        <f t="shared" si="214"/>
        <v>1.6129032258064516E-2</v>
      </c>
      <c r="GE139" s="23">
        <f t="shared" si="215"/>
        <v>0.14314516129032259</v>
      </c>
      <c r="GF139" s="23">
        <f t="shared" si="216"/>
        <v>0</v>
      </c>
      <c r="GG139" s="46">
        <v>253</v>
      </c>
      <c r="GH139" s="46">
        <v>425</v>
      </c>
      <c r="GI139" s="23">
        <f t="shared" si="217"/>
        <v>0.59529411764705886</v>
      </c>
      <c r="GJ139" s="22">
        <v>234</v>
      </c>
      <c r="GK139" s="22">
        <v>217</v>
      </c>
      <c r="GL139" s="22">
        <v>192</v>
      </c>
      <c r="GM139" s="23">
        <f t="shared" si="197"/>
        <v>0.36391912908242613</v>
      </c>
      <c r="GN139" s="23">
        <f t="shared" si="197"/>
        <v>0.33748055987558323</v>
      </c>
      <c r="GO139" s="23">
        <f t="shared" si="197"/>
        <v>0.2986003110419907</v>
      </c>
    </row>
    <row r="140" spans="1:197" x14ac:dyDescent="0.25">
      <c r="A140" t="s">
        <v>467</v>
      </c>
      <c r="B140" s="13" t="s">
        <v>468</v>
      </c>
      <c r="C140" s="61">
        <v>0.37016063370000002</v>
      </c>
      <c r="D140" s="61">
        <v>236.90376428500002</v>
      </c>
      <c r="E140" s="14" t="s">
        <v>1095</v>
      </c>
      <c r="G140" s="41">
        <v>2188</v>
      </c>
      <c r="H140" s="23">
        <f t="shared" si="175"/>
        <v>1.7298945222905765E-3</v>
      </c>
      <c r="I140" s="14"/>
      <c r="J140" s="14"/>
      <c r="K140" s="14"/>
      <c r="L140" s="27">
        <f t="shared" si="218"/>
        <v>5910.9473044972256</v>
      </c>
      <c r="M140" s="42">
        <v>2284</v>
      </c>
      <c r="N140" s="42"/>
      <c r="O140" s="27">
        <f t="shared" si="200"/>
        <v>2284</v>
      </c>
      <c r="P140" s="23" t="e">
        <f t="shared" si="201"/>
        <v>#DIV/0!</v>
      </c>
      <c r="Q140" s="42">
        <v>443</v>
      </c>
      <c r="R140" s="42">
        <v>1626</v>
      </c>
      <c r="S140" s="42">
        <v>6</v>
      </c>
      <c r="T140" s="42">
        <v>80</v>
      </c>
      <c r="U140" s="42">
        <v>33</v>
      </c>
      <c r="V140" s="23">
        <f t="shared" si="185"/>
        <v>0.20246800731261427</v>
      </c>
      <c r="W140" s="23">
        <f t="shared" si="186"/>
        <v>0.74314442413162707</v>
      </c>
      <c r="X140" s="23">
        <f t="shared" si="187"/>
        <v>2.7422303473491772E-3</v>
      </c>
      <c r="Y140" s="23">
        <f t="shared" si="187"/>
        <v>3.6563071297989032E-2</v>
      </c>
      <c r="Z140" s="23">
        <f t="shared" si="187"/>
        <v>1.5082266910420476E-2</v>
      </c>
      <c r="AA140" s="19">
        <v>544</v>
      </c>
      <c r="AB140" s="19">
        <v>409</v>
      </c>
      <c r="AC140" s="19">
        <v>984</v>
      </c>
      <c r="AD140" s="19">
        <v>347</v>
      </c>
      <c r="AE140" s="23">
        <f t="shared" si="188"/>
        <v>0.23817863397548161</v>
      </c>
      <c r="AF140" s="23">
        <f t="shared" si="188"/>
        <v>0.17907180385288968</v>
      </c>
      <c r="AG140" s="23">
        <f t="shared" si="188"/>
        <v>0.43082311733800349</v>
      </c>
      <c r="AH140" s="23">
        <f t="shared" si="181"/>
        <v>0.15192644483362522</v>
      </c>
      <c r="AI140" s="55">
        <v>1219</v>
      </c>
      <c r="AJ140" s="23">
        <f t="shared" si="176"/>
        <v>2.2249113412072196E-3</v>
      </c>
      <c r="AK140" s="43"/>
      <c r="AL140" s="24">
        <f t="shared" si="202"/>
        <v>1219</v>
      </c>
      <c r="AM140" s="23" t="e">
        <f t="shared" si="203"/>
        <v>#DIV/0!</v>
      </c>
      <c r="AN140" s="19">
        <v>603</v>
      </c>
      <c r="AO140" s="19">
        <v>414</v>
      </c>
      <c r="AP140" s="19">
        <v>70</v>
      </c>
      <c r="AQ140" s="19">
        <v>132</v>
      </c>
      <c r="AR140" s="23">
        <f t="shared" si="189"/>
        <v>0.49466776045939292</v>
      </c>
      <c r="AS140" s="23">
        <f t="shared" si="189"/>
        <v>0.33962264150943394</v>
      </c>
      <c r="AT140" s="23">
        <f t="shared" si="189"/>
        <v>5.742411812961444E-2</v>
      </c>
      <c r="AU140" s="23">
        <f t="shared" si="182"/>
        <v>0.10828547990155865</v>
      </c>
      <c r="AV140" s="19">
        <v>2284</v>
      </c>
      <c r="AW140" s="32">
        <f t="shared" si="198"/>
        <v>1.8736669401148482</v>
      </c>
      <c r="AX140" s="19">
        <v>2004</v>
      </c>
      <c r="AY140" s="19">
        <v>40</v>
      </c>
      <c r="AZ140" s="19">
        <v>0</v>
      </c>
      <c r="BA140" s="19">
        <v>26</v>
      </c>
      <c r="BB140" s="19">
        <v>22</v>
      </c>
      <c r="BC140" s="23">
        <f t="shared" si="172"/>
        <v>0.9579349904397706</v>
      </c>
      <c r="BD140" s="23">
        <f t="shared" si="172"/>
        <v>1.9120458891013385E-2</v>
      </c>
      <c r="BE140" s="23">
        <f t="shared" si="172"/>
        <v>0</v>
      </c>
      <c r="BF140" s="23">
        <f t="shared" si="172"/>
        <v>1.24282982791587E-2</v>
      </c>
      <c r="BG140" s="23">
        <f t="shared" si="172"/>
        <v>1.0516252390057362E-2</v>
      </c>
      <c r="BH140" s="19">
        <v>1832</v>
      </c>
      <c r="BI140" s="19">
        <v>446</v>
      </c>
      <c r="BJ140" s="19">
        <v>0</v>
      </c>
      <c r="BK140" s="19">
        <v>6</v>
      </c>
      <c r="BL140" s="23">
        <f t="shared" si="178"/>
        <v>0.80210157618213662</v>
      </c>
      <c r="BM140" s="23">
        <f t="shared" si="179"/>
        <v>0.19527145359019266</v>
      </c>
      <c r="BN140" s="23">
        <f t="shared" si="204"/>
        <v>0</v>
      </c>
      <c r="BO140" s="23">
        <f t="shared" si="180"/>
        <v>2.6269702276707531E-3</v>
      </c>
      <c r="BP140" s="11"/>
      <c r="BQ140" s="23">
        <f t="shared" si="177"/>
        <v>0</v>
      </c>
      <c r="BR140" s="11"/>
      <c r="BS140" s="11"/>
      <c r="BT140" s="11"/>
      <c r="BU140" s="11"/>
      <c r="BV140" s="11"/>
      <c r="BW140" s="11"/>
      <c r="BX140" s="23" t="e">
        <f t="shared" si="190"/>
        <v>#DIV/0!</v>
      </c>
      <c r="BY140" s="23" t="e">
        <f t="shared" si="191"/>
        <v>#DIV/0!</v>
      </c>
      <c r="BZ140" s="23" t="e">
        <f t="shared" si="171"/>
        <v>#DIV/0!</v>
      </c>
      <c r="CA140" s="23" t="e">
        <f t="shared" si="171"/>
        <v>#DIV/0!</v>
      </c>
      <c r="CB140" s="23" t="e">
        <f t="shared" si="171"/>
        <v>#DIV/0!</v>
      </c>
      <c r="CC140" s="23" t="e">
        <f t="shared" si="171"/>
        <v>#DIV/0!</v>
      </c>
      <c r="CD140" s="11"/>
      <c r="CE140" s="24">
        <f t="shared" si="205"/>
        <v>0</v>
      </c>
      <c r="CF140" s="23" t="e">
        <f t="shared" si="206"/>
        <v>#DIV/0!</v>
      </c>
      <c r="CL140" s="65" t="e">
        <f t="shared" si="207"/>
        <v>#DIV/0!</v>
      </c>
      <c r="CM140" s="44">
        <v>28061</v>
      </c>
      <c r="CN140" s="11">
        <v>259</v>
      </c>
      <c r="CO140" s="11">
        <v>681</v>
      </c>
      <c r="CP140" s="11">
        <v>453</v>
      </c>
      <c r="CQ140" s="11">
        <v>239</v>
      </c>
      <c r="CR140" s="11">
        <v>68</v>
      </c>
      <c r="CS140" s="23">
        <f t="shared" si="192"/>
        <v>0.15235294117647058</v>
      </c>
      <c r="CT140" s="23">
        <f t="shared" si="192"/>
        <v>0.40058823529411763</v>
      </c>
      <c r="CU140" s="23">
        <f t="shared" si="192"/>
        <v>0.26647058823529413</v>
      </c>
      <c r="CV140" s="23">
        <f t="shared" si="192"/>
        <v>0.14058823529411765</v>
      </c>
      <c r="CW140" s="23">
        <f t="shared" si="192"/>
        <v>0.04</v>
      </c>
      <c r="CX140" s="23">
        <f t="shared" si="199"/>
        <v>9.844134536505332E-2</v>
      </c>
      <c r="CY140" s="11">
        <v>120</v>
      </c>
      <c r="CZ140" s="23">
        <f t="shared" si="208"/>
        <v>0.46541155866900175</v>
      </c>
      <c r="DA140" s="11">
        <v>1063</v>
      </c>
      <c r="DB140" s="11">
        <v>2284</v>
      </c>
      <c r="DC140" s="11">
        <v>454</v>
      </c>
      <c r="DD140" s="11">
        <v>190</v>
      </c>
      <c r="DE140" s="11">
        <v>170</v>
      </c>
      <c r="DF140" s="11">
        <v>10</v>
      </c>
      <c r="DG140" s="11">
        <v>102</v>
      </c>
      <c r="DH140" s="23">
        <f t="shared" si="173"/>
        <v>0.49028077753779697</v>
      </c>
      <c r="DI140" s="23">
        <f t="shared" si="173"/>
        <v>0.20518358531317496</v>
      </c>
      <c r="DJ140" s="23">
        <f t="shared" si="173"/>
        <v>0.183585313174946</v>
      </c>
      <c r="DK140" s="23">
        <f t="shared" si="173"/>
        <v>1.079913606911447E-2</v>
      </c>
      <c r="DL140" s="23">
        <f t="shared" si="173"/>
        <v>0.1101511879049676</v>
      </c>
      <c r="DM140" s="23">
        <f t="shared" si="209"/>
        <v>0.60114942528735638</v>
      </c>
      <c r="DN140" s="11">
        <v>1046</v>
      </c>
      <c r="DO140" s="11">
        <v>1740</v>
      </c>
      <c r="DP140" s="11">
        <v>1250</v>
      </c>
      <c r="DQ140" s="11">
        <v>403</v>
      </c>
      <c r="DR140" s="11">
        <v>459</v>
      </c>
      <c r="DS140" s="11">
        <v>172</v>
      </c>
      <c r="DT140" s="23">
        <f t="shared" si="193"/>
        <v>0.54728546409807355</v>
      </c>
      <c r="DU140" s="23">
        <f t="shared" si="193"/>
        <v>0.17644483362521893</v>
      </c>
      <c r="DV140" s="23">
        <f t="shared" si="193"/>
        <v>0.20096322241681261</v>
      </c>
      <c r="DW140" s="23">
        <f t="shared" si="183"/>
        <v>7.5306479859894915E-2</v>
      </c>
      <c r="DX140" s="10">
        <v>1601</v>
      </c>
      <c r="DY140" s="23">
        <f t="shared" si="210"/>
        <v>2.5914745182463437E-3</v>
      </c>
      <c r="DZ140" s="20">
        <v>513</v>
      </c>
      <c r="EA140" s="20">
        <v>706</v>
      </c>
      <c r="EB140" s="23">
        <f t="shared" si="194"/>
        <v>0.42083675143560295</v>
      </c>
      <c r="EC140" s="23">
        <f t="shared" si="194"/>
        <v>0.57916324856439705</v>
      </c>
      <c r="EE140" s="45">
        <v>735</v>
      </c>
      <c r="EF140" s="16">
        <v>1922</v>
      </c>
      <c r="EG140" s="16">
        <v>769</v>
      </c>
      <c r="EH140" s="16">
        <v>309</v>
      </c>
      <c r="EI140" s="16">
        <v>99</v>
      </c>
      <c r="EJ140" s="16">
        <v>408</v>
      </c>
      <c r="EK140" s="16">
        <v>16</v>
      </c>
      <c r="EL140" s="23">
        <f t="shared" si="174"/>
        <v>0.4803247970018738</v>
      </c>
      <c r="EM140" s="23">
        <f t="shared" si="174"/>
        <v>0.19300437226733291</v>
      </c>
      <c r="EN140" s="23">
        <f t="shared" si="174"/>
        <v>6.1836352279825112E-2</v>
      </c>
      <c r="EO140" s="23">
        <f t="shared" si="174"/>
        <v>0.254840724547158</v>
      </c>
      <c r="EP140" s="23">
        <f t="shared" si="174"/>
        <v>9.9937539038101181E-3</v>
      </c>
      <c r="EQ140" s="21">
        <v>1219</v>
      </c>
      <c r="ER140" s="21">
        <v>382</v>
      </c>
      <c r="ES140" s="23">
        <f t="shared" si="195"/>
        <v>0.76139912554653344</v>
      </c>
      <c r="ET140" s="23">
        <f t="shared" si="195"/>
        <v>0.23860087445346659</v>
      </c>
      <c r="EU140" s="21">
        <v>28</v>
      </c>
      <c r="EV140" s="21">
        <v>463</v>
      </c>
      <c r="EW140" s="21">
        <v>370</v>
      </c>
      <c r="EX140" s="21">
        <v>358</v>
      </c>
      <c r="EY140" s="23">
        <f t="shared" si="196"/>
        <v>2.2969647251845776E-2</v>
      </c>
      <c r="EZ140" s="23">
        <f t="shared" si="196"/>
        <v>0.37981952420016407</v>
      </c>
      <c r="FA140" s="23">
        <f t="shared" si="196"/>
        <v>0.30352748154224773</v>
      </c>
      <c r="FB140" s="23">
        <f t="shared" si="184"/>
        <v>0.29368334700574239</v>
      </c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48">
        <v>123.42341597796143</v>
      </c>
      <c r="FP140" s="48">
        <v>28.809747702264072</v>
      </c>
      <c r="FQ140" s="48">
        <v>28.869991679358147</v>
      </c>
      <c r="FR140" s="23">
        <v>0.23342205750818273</v>
      </c>
      <c r="FS140" s="49">
        <v>-2.0867334415322625E-3</v>
      </c>
      <c r="FT140" s="38">
        <v>-6.0243977094074808E-2</v>
      </c>
      <c r="FU140" s="46">
        <v>632</v>
      </c>
      <c r="FV140" s="46">
        <v>153</v>
      </c>
      <c r="FW140" s="46">
        <v>50</v>
      </c>
      <c r="FX140" s="46">
        <v>41</v>
      </c>
      <c r="FY140" s="46">
        <v>41</v>
      </c>
      <c r="FZ140" s="46">
        <v>0</v>
      </c>
      <c r="GA140" s="23">
        <f t="shared" si="211"/>
        <v>0.68920392584514723</v>
      </c>
      <c r="GB140" s="23">
        <f t="shared" si="212"/>
        <v>0.16684841875681569</v>
      </c>
      <c r="GC140" s="23">
        <f t="shared" si="213"/>
        <v>5.4525627044711013E-2</v>
      </c>
      <c r="GD140" s="23">
        <f t="shared" si="214"/>
        <v>4.4711014176663032E-2</v>
      </c>
      <c r="GE140" s="23">
        <f t="shared" si="215"/>
        <v>4.4711014176663032E-2</v>
      </c>
      <c r="GF140" s="23">
        <f t="shared" si="216"/>
        <v>0</v>
      </c>
      <c r="GG140" s="46">
        <v>318</v>
      </c>
      <c r="GH140" s="46">
        <v>876</v>
      </c>
      <c r="GI140" s="23">
        <f t="shared" si="217"/>
        <v>0.36301369863013699</v>
      </c>
      <c r="GJ140" s="22">
        <v>265</v>
      </c>
      <c r="GK140" s="22">
        <v>739</v>
      </c>
      <c r="GL140" s="22">
        <v>215</v>
      </c>
      <c r="GM140" s="23">
        <f t="shared" si="197"/>
        <v>0.21739130434782608</v>
      </c>
      <c r="GN140" s="23">
        <f t="shared" si="197"/>
        <v>0.60623461853978666</v>
      </c>
      <c r="GO140" s="23">
        <f t="shared" si="197"/>
        <v>0.1763740771123872</v>
      </c>
    </row>
    <row r="141" spans="1:197" x14ac:dyDescent="0.25">
      <c r="A141" t="s">
        <v>469</v>
      </c>
      <c r="B141" s="13" t="s">
        <v>470</v>
      </c>
      <c r="C141" s="61">
        <v>0.38194324740000002</v>
      </c>
      <c r="D141" s="61">
        <v>244.44466757000001</v>
      </c>
      <c r="E141" s="14" t="s">
        <v>1095</v>
      </c>
      <c r="G141" s="41">
        <v>996</v>
      </c>
      <c r="H141" s="23">
        <f t="shared" si="175"/>
        <v>7.874656966185622E-4</v>
      </c>
      <c r="I141" s="14"/>
      <c r="J141" s="14"/>
      <c r="K141" s="14"/>
      <c r="L141" s="27">
        <f t="shared" si="218"/>
        <v>2607.7172637036124</v>
      </c>
      <c r="M141" s="42">
        <v>922</v>
      </c>
      <c r="N141" s="42"/>
      <c r="O141" s="27">
        <f t="shared" si="200"/>
        <v>922</v>
      </c>
      <c r="P141" s="23" t="e">
        <f t="shared" si="201"/>
        <v>#DIV/0!</v>
      </c>
      <c r="Q141" s="42">
        <v>28</v>
      </c>
      <c r="R141" s="42">
        <v>914</v>
      </c>
      <c r="S141" s="42">
        <v>0</v>
      </c>
      <c r="T141" s="42">
        <v>35</v>
      </c>
      <c r="U141" s="42">
        <v>19</v>
      </c>
      <c r="V141" s="23">
        <f t="shared" si="185"/>
        <v>2.8112449799196786E-2</v>
      </c>
      <c r="W141" s="23">
        <f t="shared" si="186"/>
        <v>0.91767068273092367</v>
      </c>
      <c r="X141" s="23">
        <f t="shared" si="187"/>
        <v>0</v>
      </c>
      <c r="Y141" s="23">
        <f t="shared" si="187"/>
        <v>3.5140562248995984E-2</v>
      </c>
      <c r="Z141" s="23">
        <f t="shared" si="187"/>
        <v>1.9076305220883535E-2</v>
      </c>
      <c r="AA141" s="19">
        <v>245</v>
      </c>
      <c r="AB141" s="19">
        <v>186</v>
      </c>
      <c r="AC141" s="19">
        <v>309</v>
      </c>
      <c r="AD141" s="19">
        <v>182</v>
      </c>
      <c r="AE141" s="23">
        <f t="shared" si="188"/>
        <v>0.26572668112798264</v>
      </c>
      <c r="AF141" s="23">
        <f t="shared" si="188"/>
        <v>0.2017353579175705</v>
      </c>
      <c r="AG141" s="23">
        <f t="shared" si="188"/>
        <v>0.33514099783080259</v>
      </c>
      <c r="AH141" s="23">
        <f t="shared" si="181"/>
        <v>0.19739696312364424</v>
      </c>
      <c r="AI141" s="55">
        <v>465</v>
      </c>
      <c r="AJ141" s="23">
        <f t="shared" si="176"/>
        <v>8.4871515476731517E-4</v>
      </c>
      <c r="AK141" s="43"/>
      <c r="AL141" s="24">
        <f t="shared" si="202"/>
        <v>465</v>
      </c>
      <c r="AM141" s="23" t="e">
        <f t="shared" si="203"/>
        <v>#DIV/0!</v>
      </c>
      <c r="AN141" s="19">
        <v>225</v>
      </c>
      <c r="AO141" s="19">
        <v>158</v>
      </c>
      <c r="AP141" s="19">
        <v>25</v>
      </c>
      <c r="AQ141" s="19">
        <v>57</v>
      </c>
      <c r="AR141" s="23">
        <f t="shared" si="189"/>
        <v>0.4838709677419355</v>
      </c>
      <c r="AS141" s="23">
        <f t="shared" si="189"/>
        <v>0.33978494623655914</v>
      </c>
      <c r="AT141" s="23">
        <f t="shared" si="189"/>
        <v>5.3763440860215055E-2</v>
      </c>
      <c r="AU141" s="23">
        <f t="shared" si="182"/>
        <v>0.12258064516129032</v>
      </c>
      <c r="AV141" s="19">
        <v>922</v>
      </c>
      <c r="AW141" s="32">
        <f t="shared" si="198"/>
        <v>1.9827956989247313</v>
      </c>
      <c r="AX141" s="19">
        <v>843</v>
      </c>
      <c r="AY141" s="19">
        <v>26</v>
      </c>
      <c r="AZ141" s="19">
        <v>0</v>
      </c>
      <c r="BA141" s="19">
        <v>0</v>
      </c>
      <c r="BB141" s="19">
        <v>0</v>
      </c>
      <c r="BC141" s="23">
        <f t="shared" si="172"/>
        <v>0.97008055235903334</v>
      </c>
      <c r="BD141" s="23">
        <f t="shared" si="172"/>
        <v>2.9919447640966629E-2</v>
      </c>
      <c r="BE141" s="23">
        <f t="shared" si="172"/>
        <v>0</v>
      </c>
      <c r="BF141" s="23">
        <f t="shared" si="172"/>
        <v>0</v>
      </c>
      <c r="BG141" s="23">
        <f t="shared" si="172"/>
        <v>0</v>
      </c>
      <c r="BH141" s="19">
        <v>678</v>
      </c>
      <c r="BI141" s="19">
        <v>244</v>
      </c>
      <c r="BJ141" s="19">
        <v>0</v>
      </c>
      <c r="BK141" s="19">
        <v>0</v>
      </c>
      <c r="BL141" s="23">
        <f t="shared" si="178"/>
        <v>0.73535791757049895</v>
      </c>
      <c r="BM141" s="23">
        <f t="shared" si="179"/>
        <v>0.2646420824295011</v>
      </c>
      <c r="BN141" s="23">
        <f t="shared" si="204"/>
        <v>0</v>
      </c>
      <c r="BO141" s="23">
        <f t="shared" si="180"/>
        <v>0</v>
      </c>
      <c r="BP141" s="11"/>
      <c r="BQ141" s="23">
        <f t="shared" si="177"/>
        <v>0</v>
      </c>
      <c r="BR141" s="11"/>
      <c r="BS141" s="11"/>
      <c r="BT141" s="11"/>
      <c r="BU141" s="11"/>
      <c r="BV141" s="11"/>
      <c r="BW141" s="11"/>
      <c r="BX141" s="23" t="e">
        <f t="shared" si="190"/>
        <v>#DIV/0!</v>
      </c>
      <c r="BY141" s="23" t="e">
        <f t="shared" si="191"/>
        <v>#DIV/0!</v>
      </c>
      <c r="BZ141" s="23" t="e">
        <f t="shared" si="171"/>
        <v>#DIV/0!</v>
      </c>
      <c r="CA141" s="23" t="e">
        <f t="shared" si="171"/>
        <v>#DIV/0!</v>
      </c>
      <c r="CB141" s="23" t="e">
        <f t="shared" si="171"/>
        <v>#DIV/0!</v>
      </c>
      <c r="CC141" s="23" t="e">
        <f t="shared" si="171"/>
        <v>#DIV/0!</v>
      </c>
      <c r="CD141" s="11"/>
      <c r="CE141" s="24">
        <f t="shared" si="205"/>
        <v>0</v>
      </c>
      <c r="CF141" s="23" t="e">
        <f t="shared" si="206"/>
        <v>#DIV/0!</v>
      </c>
      <c r="CL141" s="65" t="e">
        <f t="shared" si="207"/>
        <v>#DIV/0!</v>
      </c>
      <c r="CM141" s="44">
        <v>22401</v>
      </c>
      <c r="CN141" s="11">
        <v>104</v>
      </c>
      <c r="CO141" s="11">
        <v>222</v>
      </c>
      <c r="CP141" s="11">
        <v>173</v>
      </c>
      <c r="CQ141" s="11">
        <v>14</v>
      </c>
      <c r="CR141" s="11">
        <v>96</v>
      </c>
      <c r="CS141" s="23">
        <f t="shared" si="192"/>
        <v>0.17077175697865354</v>
      </c>
      <c r="CT141" s="23">
        <f t="shared" si="192"/>
        <v>0.3645320197044335</v>
      </c>
      <c r="CU141" s="23">
        <f t="shared" si="192"/>
        <v>0.28407224958949095</v>
      </c>
      <c r="CV141" s="23">
        <f t="shared" si="192"/>
        <v>2.2988505747126436E-2</v>
      </c>
      <c r="CW141" s="23">
        <f t="shared" si="192"/>
        <v>0.15763546798029557</v>
      </c>
      <c r="CX141" s="23">
        <f t="shared" si="199"/>
        <v>3.0107526881720432E-2</v>
      </c>
      <c r="CY141" s="11">
        <v>14</v>
      </c>
      <c r="CZ141" s="23">
        <f t="shared" si="208"/>
        <v>0.30151843817787416</v>
      </c>
      <c r="DA141" s="11">
        <v>278</v>
      </c>
      <c r="DB141" s="11">
        <v>922</v>
      </c>
      <c r="DC141" s="11">
        <v>32</v>
      </c>
      <c r="DD141" s="11">
        <v>94</v>
      </c>
      <c r="DE141" s="11">
        <v>86</v>
      </c>
      <c r="DF141" s="11">
        <v>0</v>
      </c>
      <c r="DG141" s="11">
        <v>93</v>
      </c>
      <c r="DH141" s="23">
        <f t="shared" si="173"/>
        <v>0.10491803278688525</v>
      </c>
      <c r="DI141" s="23">
        <f t="shared" si="173"/>
        <v>0.30819672131147541</v>
      </c>
      <c r="DJ141" s="23">
        <f t="shared" si="173"/>
        <v>0.28196721311475409</v>
      </c>
      <c r="DK141" s="23">
        <f t="shared" si="173"/>
        <v>0</v>
      </c>
      <c r="DL141" s="23">
        <f t="shared" si="173"/>
        <v>0.30491803278688523</v>
      </c>
      <c r="DM141" s="23">
        <f t="shared" si="209"/>
        <v>0.50919377652050923</v>
      </c>
      <c r="DN141" s="11">
        <v>360</v>
      </c>
      <c r="DO141" s="11">
        <v>707</v>
      </c>
      <c r="DP141" s="11">
        <v>509</v>
      </c>
      <c r="DQ141" s="11">
        <v>59</v>
      </c>
      <c r="DR141" s="11">
        <v>269</v>
      </c>
      <c r="DS141" s="11">
        <v>85</v>
      </c>
      <c r="DT141" s="23">
        <f t="shared" si="193"/>
        <v>0.55206073752711493</v>
      </c>
      <c r="DU141" s="23">
        <f t="shared" si="193"/>
        <v>6.3991323210412149E-2</v>
      </c>
      <c r="DV141" s="23">
        <f t="shared" si="193"/>
        <v>0.29175704989154011</v>
      </c>
      <c r="DW141" s="23">
        <f t="shared" si="183"/>
        <v>9.2190889370932755E-2</v>
      </c>
      <c r="DX141" s="10">
        <v>638</v>
      </c>
      <c r="DY141" s="23">
        <f t="shared" si="210"/>
        <v>1.0327050235110352E-3</v>
      </c>
      <c r="DZ141" s="20">
        <v>253</v>
      </c>
      <c r="EA141" s="20">
        <v>212</v>
      </c>
      <c r="EB141" s="23">
        <f t="shared" si="194"/>
        <v>0.54408602150537633</v>
      </c>
      <c r="EC141" s="23">
        <f t="shared" si="194"/>
        <v>0.45591397849462367</v>
      </c>
      <c r="EE141" s="45">
        <v>666</v>
      </c>
      <c r="EF141" s="16">
        <v>1920</v>
      </c>
      <c r="EG141" s="16">
        <v>383</v>
      </c>
      <c r="EH141" s="16">
        <v>232</v>
      </c>
      <c r="EI141" s="16">
        <v>0</v>
      </c>
      <c r="EJ141" s="16">
        <v>0</v>
      </c>
      <c r="EK141" s="16">
        <v>23</v>
      </c>
      <c r="EL141" s="23">
        <f t="shared" si="174"/>
        <v>0.60031347962382442</v>
      </c>
      <c r="EM141" s="23">
        <f t="shared" si="174"/>
        <v>0.36363636363636365</v>
      </c>
      <c r="EN141" s="23">
        <f t="shared" si="174"/>
        <v>0</v>
      </c>
      <c r="EO141" s="23">
        <f t="shared" si="174"/>
        <v>0</v>
      </c>
      <c r="EP141" s="23">
        <f t="shared" si="174"/>
        <v>3.6050156739811913E-2</v>
      </c>
      <c r="EQ141" s="21">
        <v>465</v>
      </c>
      <c r="ER141" s="21">
        <v>173</v>
      </c>
      <c r="ES141" s="23">
        <f t="shared" si="195"/>
        <v>0.7288401253918495</v>
      </c>
      <c r="ET141" s="23">
        <f t="shared" si="195"/>
        <v>0.2711598746081505</v>
      </c>
      <c r="EU141" s="21">
        <v>0</v>
      </c>
      <c r="EV141" s="21">
        <v>196</v>
      </c>
      <c r="EW141" s="21">
        <v>27</v>
      </c>
      <c r="EX141" s="21">
        <v>242</v>
      </c>
      <c r="EY141" s="23">
        <f t="shared" si="196"/>
        <v>0</v>
      </c>
      <c r="EZ141" s="23">
        <f t="shared" si="196"/>
        <v>0.42150537634408602</v>
      </c>
      <c r="FA141" s="23">
        <f t="shared" si="196"/>
        <v>5.8064516129032261E-2</v>
      </c>
      <c r="FB141" s="23">
        <f t="shared" si="184"/>
        <v>0.52043010752688168</v>
      </c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48">
        <v>166.6614554637282</v>
      </c>
      <c r="FP141" s="48">
        <v>27.265158941180854</v>
      </c>
      <c r="FQ141" s="48">
        <v>27.904870644478628</v>
      </c>
      <c r="FR141" s="23">
        <v>0.16359606884097311</v>
      </c>
      <c r="FS141" s="49">
        <v>-2.2924732798370807E-2</v>
      </c>
      <c r="FT141" s="38">
        <v>-0.63971170329777394</v>
      </c>
      <c r="FU141" s="46">
        <v>158</v>
      </c>
      <c r="FV141" s="46">
        <v>45</v>
      </c>
      <c r="FW141" s="46">
        <v>88</v>
      </c>
      <c r="FX141" s="46">
        <v>0</v>
      </c>
      <c r="FY141" s="46">
        <v>14</v>
      </c>
      <c r="FZ141" s="46">
        <v>0</v>
      </c>
      <c r="GA141" s="23">
        <f t="shared" si="211"/>
        <v>0.5180327868852459</v>
      </c>
      <c r="GB141" s="23">
        <f t="shared" si="212"/>
        <v>0.14754098360655737</v>
      </c>
      <c r="GC141" s="23">
        <f t="shared" si="213"/>
        <v>0.28852459016393445</v>
      </c>
      <c r="GD141" s="23">
        <f t="shared" si="214"/>
        <v>0</v>
      </c>
      <c r="GE141" s="23">
        <f t="shared" si="215"/>
        <v>4.5901639344262293E-2</v>
      </c>
      <c r="GF141" s="23">
        <f t="shared" si="216"/>
        <v>0</v>
      </c>
      <c r="GG141" s="46">
        <v>129</v>
      </c>
      <c r="GH141" s="46">
        <v>291</v>
      </c>
      <c r="GI141" s="23">
        <f t="shared" si="217"/>
        <v>0.44329896907216493</v>
      </c>
      <c r="GJ141" s="22">
        <v>147</v>
      </c>
      <c r="GK141" s="22">
        <v>142</v>
      </c>
      <c r="GL141" s="22">
        <v>176</v>
      </c>
      <c r="GM141" s="23">
        <f t="shared" si="197"/>
        <v>0.31612903225806449</v>
      </c>
      <c r="GN141" s="23">
        <f t="shared" si="197"/>
        <v>0.30537634408602149</v>
      </c>
      <c r="GO141" s="23">
        <f t="shared" si="197"/>
        <v>0.37849462365591396</v>
      </c>
    </row>
    <row r="142" spans="1:197" x14ac:dyDescent="0.25">
      <c r="A142" t="s">
        <v>471</v>
      </c>
      <c r="B142" s="13" t="s">
        <v>472</v>
      </c>
      <c r="C142" s="61">
        <v>0.31885952670000001</v>
      </c>
      <c r="D142" s="61">
        <v>204.070922935</v>
      </c>
      <c r="E142" s="14" t="s">
        <v>1095</v>
      </c>
      <c r="G142" s="41">
        <v>3113</v>
      </c>
      <c r="H142" s="23">
        <f t="shared" si="175"/>
        <v>2.4612256160377352E-3</v>
      </c>
      <c r="I142" s="14"/>
      <c r="J142" s="14"/>
      <c r="K142" s="14"/>
      <c r="L142" s="27">
        <f t="shared" si="218"/>
        <v>9762.9198419054173</v>
      </c>
      <c r="M142" s="42">
        <v>2927</v>
      </c>
      <c r="N142" s="42"/>
      <c r="O142" s="27">
        <f t="shared" si="200"/>
        <v>2927</v>
      </c>
      <c r="P142" s="23" t="e">
        <f t="shared" si="201"/>
        <v>#DIV/0!</v>
      </c>
      <c r="Q142" s="42">
        <v>431</v>
      </c>
      <c r="R142" s="42">
        <v>2525</v>
      </c>
      <c r="S142" s="42">
        <v>14</v>
      </c>
      <c r="T142" s="42">
        <v>113</v>
      </c>
      <c r="U142" s="42">
        <v>30</v>
      </c>
      <c r="V142" s="23">
        <f t="shared" si="185"/>
        <v>0.13845165435271442</v>
      </c>
      <c r="W142" s="23">
        <f t="shared" si="186"/>
        <v>0.8111146803726309</v>
      </c>
      <c r="X142" s="23">
        <f t="shared" si="187"/>
        <v>4.4972695149373592E-3</v>
      </c>
      <c r="Y142" s="23">
        <f t="shared" si="187"/>
        <v>3.6299389656280115E-2</v>
      </c>
      <c r="Z142" s="23">
        <f t="shared" si="187"/>
        <v>9.6370061034371981E-3</v>
      </c>
      <c r="AA142" s="19">
        <v>139</v>
      </c>
      <c r="AB142" s="19">
        <v>317</v>
      </c>
      <c r="AC142" s="19">
        <v>1222</v>
      </c>
      <c r="AD142" s="19">
        <v>1249</v>
      </c>
      <c r="AE142" s="23">
        <f t="shared" si="188"/>
        <v>4.7488896481038607E-2</v>
      </c>
      <c r="AF142" s="23">
        <f t="shared" si="188"/>
        <v>0.10830201571574992</v>
      </c>
      <c r="AG142" s="23">
        <f t="shared" si="188"/>
        <v>0.41749231294841133</v>
      </c>
      <c r="AH142" s="23">
        <f t="shared" si="181"/>
        <v>0.42671677485480014</v>
      </c>
      <c r="AI142" s="55">
        <v>2257</v>
      </c>
      <c r="AJ142" s="23">
        <f t="shared" si="176"/>
        <v>4.1194625899136136E-3</v>
      </c>
      <c r="AK142" s="43"/>
      <c r="AL142" s="24">
        <f t="shared" si="202"/>
        <v>2257</v>
      </c>
      <c r="AM142" s="23" t="e">
        <f t="shared" si="203"/>
        <v>#DIV/0!</v>
      </c>
      <c r="AN142" s="19">
        <v>1844</v>
      </c>
      <c r="AO142" s="19">
        <v>369</v>
      </c>
      <c r="AP142" s="19">
        <v>44</v>
      </c>
      <c r="AQ142" s="19">
        <v>0</v>
      </c>
      <c r="AR142" s="23">
        <f t="shared" si="189"/>
        <v>0.81701373504652197</v>
      </c>
      <c r="AS142" s="23">
        <f t="shared" si="189"/>
        <v>0.16349136021267169</v>
      </c>
      <c r="AT142" s="23">
        <f t="shared" si="189"/>
        <v>1.9494904740806378E-2</v>
      </c>
      <c r="AU142" s="23">
        <f t="shared" si="182"/>
        <v>0</v>
      </c>
      <c r="AV142" s="19">
        <v>2786</v>
      </c>
      <c r="AW142" s="32">
        <f t="shared" si="198"/>
        <v>1.2343819229065132</v>
      </c>
      <c r="AX142" s="19">
        <v>2550</v>
      </c>
      <c r="AY142" s="19">
        <v>0</v>
      </c>
      <c r="AZ142" s="19">
        <v>202</v>
      </c>
      <c r="BA142" s="19">
        <v>0</v>
      </c>
      <c r="BB142" s="19">
        <v>85</v>
      </c>
      <c r="BC142" s="23">
        <f t="shared" si="172"/>
        <v>0.89883679943602401</v>
      </c>
      <c r="BD142" s="23">
        <f t="shared" si="172"/>
        <v>0</v>
      </c>
      <c r="BE142" s="23">
        <f t="shared" si="172"/>
        <v>7.1201973916108566E-2</v>
      </c>
      <c r="BF142" s="23">
        <f t="shared" si="172"/>
        <v>0</v>
      </c>
      <c r="BG142" s="23">
        <f t="shared" si="172"/>
        <v>2.9961226647867465E-2</v>
      </c>
      <c r="BH142" s="19">
        <v>2142</v>
      </c>
      <c r="BI142" s="19">
        <v>478</v>
      </c>
      <c r="BJ142" s="19">
        <v>30</v>
      </c>
      <c r="BK142" s="19">
        <v>277</v>
      </c>
      <c r="BL142" s="23">
        <f t="shared" si="178"/>
        <v>0.73180731124017762</v>
      </c>
      <c r="BM142" s="23">
        <f t="shared" si="179"/>
        <v>0.16330714041680902</v>
      </c>
      <c r="BN142" s="23">
        <f t="shared" si="204"/>
        <v>1.0249402118209771E-2</v>
      </c>
      <c r="BO142" s="23">
        <f t="shared" si="180"/>
        <v>9.4636146224803555E-2</v>
      </c>
      <c r="BP142" s="11"/>
      <c r="BQ142" s="23">
        <f t="shared" si="177"/>
        <v>0</v>
      </c>
      <c r="BR142" s="11"/>
      <c r="BS142" s="11"/>
      <c r="BT142" s="11"/>
      <c r="BU142" s="11"/>
      <c r="BV142" s="11"/>
      <c r="BW142" s="11"/>
      <c r="BX142" s="23" t="e">
        <f t="shared" si="190"/>
        <v>#DIV/0!</v>
      </c>
      <c r="BY142" s="23" t="e">
        <f t="shared" si="191"/>
        <v>#DIV/0!</v>
      </c>
      <c r="BZ142" s="23" t="e">
        <f t="shared" si="171"/>
        <v>#DIV/0!</v>
      </c>
      <c r="CA142" s="23" t="e">
        <f t="shared" si="171"/>
        <v>#DIV/0!</v>
      </c>
      <c r="CB142" s="23" t="e">
        <f t="shared" si="171"/>
        <v>#DIV/0!</v>
      </c>
      <c r="CC142" s="23" t="e">
        <f t="shared" si="171"/>
        <v>#DIV/0!</v>
      </c>
      <c r="CD142" s="11"/>
      <c r="CE142" s="24">
        <f t="shared" si="205"/>
        <v>0</v>
      </c>
      <c r="CF142" s="23" t="e">
        <f t="shared" si="206"/>
        <v>#DIV/0!</v>
      </c>
      <c r="CL142" s="65" t="e">
        <f t="shared" si="207"/>
        <v>#DIV/0!</v>
      </c>
      <c r="CM142" s="44">
        <v>12590</v>
      </c>
      <c r="CN142" s="11">
        <v>452</v>
      </c>
      <c r="CO142" s="11">
        <v>1100</v>
      </c>
      <c r="CP142" s="11">
        <v>733</v>
      </c>
      <c r="CQ142" s="11">
        <v>380</v>
      </c>
      <c r="CR142" s="11">
        <v>49</v>
      </c>
      <c r="CS142" s="23">
        <f t="shared" si="192"/>
        <v>0.16654384672070743</v>
      </c>
      <c r="CT142" s="23">
        <f t="shared" si="192"/>
        <v>0.40530582166543849</v>
      </c>
      <c r="CU142" s="23">
        <f t="shared" si="192"/>
        <v>0.27008106116433311</v>
      </c>
      <c r="CV142" s="23">
        <f t="shared" si="192"/>
        <v>0.14001473839351511</v>
      </c>
      <c r="CW142" s="23">
        <f t="shared" si="192"/>
        <v>1.8054532056005896E-2</v>
      </c>
      <c r="CX142" s="23">
        <f t="shared" si="199"/>
        <v>5.8041648205582629E-2</v>
      </c>
      <c r="CY142" s="11">
        <v>131</v>
      </c>
      <c r="CZ142" s="23">
        <f t="shared" si="208"/>
        <v>0.53697056712132085</v>
      </c>
      <c r="DA142" s="11">
        <v>1496</v>
      </c>
      <c r="DB142" s="11">
        <v>2786</v>
      </c>
      <c r="DC142" s="11">
        <v>191</v>
      </c>
      <c r="DD142" s="11">
        <v>228</v>
      </c>
      <c r="DE142" s="11">
        <v>123</v>
      </c>
      <c r="DF142" s="11">
        <v>0</v>
      </c>
      <c r="DG142" s="11">
        <v>284</v>
      </c>
      <c r="DH142" s="23">
        <f t="shared" si="173"/>
        <v>0.23123486682808717</v>
      </c>
      <c r="DI142" s="23">
        <f t="shared" si="173"/>
        <v>0.27602905569007263</v>
      </c>
      <c r="DJ142" s="23">
        <f t="shared" si="173"/>
        <v>0.14891041162227603</v>
      </c>
      <c r="DK142" s="23">
        <f t="shared" si="173"/>
        <v>0</v>
      </c>
      <c r="DL142" s="23">
        <f t="shared" si="173"/>
        <v>0.34382566585956414</v>
      </c>
      <c r="DM142" s="23">
        <f t="shared" si="209"/>
        <v>0.31635581061692969</v>
      </c>
      <c r="DN142" s="11">
        <v>882</v>
      </c>
      <c r="DO142" s="11">
        <v>2788</v>
      </c>
      <c r="DP142" s="11">
        <v>924</v>
      </c>
      <c r="DQ142" s="11">
        <v>717</v>
      </c>
      <c r="DR142" s="11">
        <v>563</v>
      </c>
      <c r="DS142" s="11">
        <v>582</v>
      </c>
      <c r="DT142" s="23">
        <f t="shared" si="193"/>
        <v>0.33165829145728642</v>
      </c>
      <c r="DU142" s="23">
        <f t="shared" si="193"/>
        <v>0.25735821966977745</v>
      </c>
      <c r="DV142" s="23">
        <f t="shared" si="193"/>
        <v>0.20208183776022973</v>
      </c>
      <c r="DW142" s="23">
        <f t="shared" si="183"/>
        <v>0.20890165111270639</v>
      </c>
      <c r="DX142" s="10">
        <v>2524</v>
      </c>
      <c r="DY142" s="23">
        <f t="shared" si="210"/>
        <v>4.0854976165232808E-3</v>
      </c>
      <c r="DZ142" s="20">
        <v>569</v>
      </c>
      <c r="EA142" s="20">
        <v>1688</v>
      </c>
      <c r="EB142" s="23">
        <f t="shared" si="194"/>
        <v>0.25210456357997341</v>
      </c>
      <c r="EC142" s="23">
        <f t="shared" si="194"/>
        <v>0.74789543642002654</v>
      </c>
      <c r="EE142" s="45">
        <v>292</v>
      </c>
      <c r="EF142" s="16">
        <v>1922</v>
      </c>
      <c r="EG142" s="16">
        <v>453</v>
      </c>
      <c r="EH142" s="16">
        <v>171</v>
      </c>
      <c r="EI142" s="16">
        <v>121</v>
      </c>
      <c r="EJ142" s="16">
        <v>1540</v>
      </c>
      <c r="EK142" s="16">
        <v>239</v>
      </c>
      <c r="EL142" s="23">
        <f t="shared" si="174"/>
        <v>0.17947702060221871</v>
      </c>
      <c r="EM142" s="23">
        <f t="shared" si="174"/>
        <v>6.7749603803486533E-2</v>
      </c>
      <c r="EN142" s="23">
        <f t="shared" si="174"/>
        <v>4.7939778129952454E-2</v>
      </c>
      <c r="EO142" s="23">
        <f t="shared" si="174"/>
        <v>0.61014263074484942</v>
      </c>
      <c r="EP142" s="23">
        <f t="shared" si="174"/>
        <v>9.4690966719492869E-2</v>
      </c>
      <c r="EQ142" s="21">
        <v>2257</v>
      </c>
      <c r="ER142" s="21">
        <v>267</v>
      </c>
      <c r="ES142" s="23">
        <f t="shared" si="195"/>
        <v>0.89421553090332806</v>
      </c>
      <c r="ET142" s="23">
        <f t="shared" si="195"/>
        <v>0.10578446909667195</v>
      </c>
      <c r="EU142" s="21">
        <v>44</v>
      </c>
      <c r="EV142" s="21">
        <v>1505</v>
      </c>
      <c r="EW142" s="21">
        <v>400</v>
      </c>
      <c r="EX142" s="21">
        <v>308</v>
      </c>
      <c r="EY142" s="23">
        <f t="shared" si="196"/>
        <v>1.9494904740806378E-2</v>
      </c>
      <c r="EZ142" s="23">
        <f t="shared" si="196"/>
        <v>0.66681435533894551</v>
      </c>
      <c r="FA142" s="23">
        <f t="shared" si="196"/>
        <v>0.17722640673460346</v>
      </c>
      <c r="FB142" s="23">
        <f t="shared" si="184"/>
        <v>0.13646433318564466</v>
      </c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48">
        <v>162.91062901744721</v>
      </c>
      <c r="FP142" s="48">
        <v>36.633440600912095</v>
      </c>
      <c r="FQ142" s="48">
        <v>37.172401886572175</v>
      </c>
      <c r="FR142" s="23">
        <v>0.2248683270198949</v>
      </c>
      <c r="FS142" s="49">
        <v>-1.4498963163711213E-2</v>
      </c>
      <c r="FT142" s="38">
        <v>-0.53896128566007917</v>
      </c>
      <c r="FU142" s="46">
        <v>554</v>
      </c>
      <c r="FV142" s="46">
        <v>24</v>
      </c>
      <c r="FW142" s="46">
        <v>146</v>
      </c>
      <c r="FX142" s="46">
        <v>0</v>
      </c>
      <c r="FY142" s="46">
        <v>102</v>
      </c>
      <c r="FZ142" s="46">
        <v>0</v>
      </c>
      <c r="GA142" s="23">
        <f t="shared" si="211"/>
        <v>0.67070217917675545</v>
      </c>
      <c r="GB142" s="23">
        <f t="shared" si="212"/>
        <v>2.9055690072639227E-2</v>
      </c>
      <c r="GC142" s="23">
        <f t="shared" si="213"/>
        <v>0.17675544794188863</v>
      </c>
      <c r="GD142" s="23">
        <f t="shared" si="214"/>
        <v>0</v>
      </c>
      <c r="GE142" s="23">
        <f t="shared" si="215"/>
        <v>0.12348668280871671</v>
      </c>
      <c r="GF142" s="23">
        <f t="shared" si="216"/>
        <v>0</v>
      </c>
      <c r="GG142" s="46">
        <v>249</v>
      </c>
      <c r="GH142" s="46">
        <v>724</v>
      </c>
      <c r="GI142" s="23">
        <f t="shared" si="217"/>
        <v>0.34392265193370164</v>
      </c>
      <c r="GJ142" s="22">
        <v>945</v>
      </c>
      <c r="GK142" s="22">
        <v>1166</v>
      </c>
      <c r="GL142" s="22">
        <v>146</v>
      </c>
      <c r="GM142" s="23">
        <f t="shared" si="197"/>
        <v>0.41869738591050065</v>
      </c>
      <c r="GN142" s="23">
        <f t="shared" si="197"/>
        <v>0.51661497563136904</v>
      </c>
      <c r="GO142" s="23">
        <f t="shared" si="197"/>
        <v>6.4687638458130262E-2</v>
      </c>
    </row>
    <row r="143" spans="1:197" x14ac:dyDescent="0.25">
      <c r="A143" t="s">
        <v>1123</v>
      </c>
      <c r="B143" s="13" t="s">
        <v>1122</v>
      </c>
      <c r="C143" s="61">
        <v>0.2105893647</v>
      </c>
      <c r="D143" s="61">
        <v>134.77773883500001</v>
      </c>
      <c r="E143" s="14" t="s">
        <v>1095</v>
      </c>
      <c r="G143" s="41">
        <v>1757</v>
      </c>
      <c r="H143" s="23">
        <f t="shared" si="175"/>
        <v>1.3891337640148734E-3</v>
      </c>
      <c r="I143" s="14"/>
      <c r="J143" s="14"/>
      <c r="K143" s="14"/>
      <c r="L143" s="27">
        <f t="shared" si="218"/>
        <v>8343.2513436895315</v>
      </c>
      <c r="M143" s="42">
        <v>1668</v>
      </c>
      <c r="N143" s="42"/>
      <c r="O143" s="27">
        <f t="shared" si="200"/>
        <v>1668</v>
      </c>
      <c r="P143" s="23" t="e">
        <f t="shared" si="201"/>
        <v>#DIV/0!</v>
      </c>
      <c r="Q143" s="42">
        <v>271</v>
      </c>
      <c r="R143" s="42">
        <v>1351</v>
      </c>
      <c r="S143" s="42">
        <v>1</v>
      </c>
      <c r="T143" s="42">
        <v>86</v>
      </c>
      <c r="U143" s="42">
        <v>48</v>
      </c>
      <c r="V143" s="23">
        <f t="shared" si="185"/>
        <v>0.15424018212862833</v>
      </c>
      <c r="W143" s="23">
        <f t="shared" si="186"/>
        <v>0.7689243027888446</v>
      </c>
      <c r="X143" s="23">
        <f t="shared" si="187"/>
        <v>5.6915196357427435E-4</v>
      </c>
      <c r="Y143" s="23">
        <f t="shared" si="187"/>
        <v>4.8947068867387596E-2</v>
      </c>
      <c r="Z143" s="23">
        <f t="shared" si="187"/>
        <v>2.7319294251565169E-2</v>
      </c>
      <c r="AA143" s="19">
        <v>302</v>
      </c>
      <c r="AB143" s="19">
        <v>391</v>
      </c>
      <c r="AC143" s="19">
        <v>769</v>
      </c>
      <c r="AD143" s="19">
        <v>206</v>
      </c>
      <c r="AE143" s="23">
        <f t="shared" si="188"/>
        <v>0.18105515587529977</v>
      </c>
      <c r="AF143" s="23">
        <f t="shared" si="188"/>
        <v>0.23441247002398083</v>
      </c>
      <c r="AG143" s="23">
        <f t="shared" si="188"/>
        <v>0.46103117505995206</v>
      </c>
      <c r="AH143" s="23">
        <f t="shared" si="181"/>
        <v>0.12350119904076738</v>
      </c>
      <c r="AI143" s="55">
        <v>854</v>
      </c>
      <c r="AJ143" s="23">
        <f t="shared" si="176"/>
        <v>1.5587155745619078E-3</v>
      </c>
      <c r="AK143" s="43"/>
      <c r="AL143" s="24">
        <f t="shared" si="202"/>
        <v>854</v>
      </c>
      <c r="AM143" s="23" t="e">
        <f t="shared" si="203"/>
        <v>#DIV/0!</v>
      </c>
      <c r="AN143" s="19">
        <v>416</v>
      </c>
      <c r="AO143" s="19">
        <v>237</v>
      </c>
      <c r="AP143" s="19">
        <v>108</v>
      </c>
      <c r="AQ143" s="19">
        <v>93</v>
      </c>
      <c r="AR143" s="23">
        <f t="shared" si="189"/>
        <v>0.48711943793911006</v>
      </c>
      <c r="AS143" s="23">
        <f t="shared" si="189"/>
        <v>0.27751756440281028</v>
      </c>
      <c r="AT143" s="23">
        <f t="shared" si="189"/>
        <v>0.12646370023419204</v>
      </c>
      <c r="AU143" s="23">
        <f t="shared" si="182"/>
        <v>0.10889929742388758</v>
      </c>
      <c r="AV143" s="19">
        <v>1660</v>
      </c>
      <c r="AW143" s="32">
        <f t="shared" si="198"/>
        <v>1.9437939110070257</v>
      </c>
      <c r="AX143" s="19">
        <v>1561</v>
      </c>
      <c r="AY143" s="19">
        <v>4</v>
      </c>
      <c r="AZ143" s="19">
        <v>6</v>
      </c>
      <c r="BA143" s="19">
        <v>0</v>
      </c>
      <c r="BB143" s="19">
        <v>0</v>
      </c>
      <c r="BC143" s="23">
        <f t="shared" si="172"/>
        <v>0.99363462762571608</v>
      </c>
      <c r="BD143" s="23">
        <f t="shared" si="172"/>
        <v>2.546148949713558E-3</v>
      </c>
      <c r="BE143" s="23">
        <f t="shared" si="172"/>
        <v>3.8192234245703373E-3</v>
      </c>
      <c r="BF143" s="23">
        <f t="shared" si="172"/>
        <v>0</v>
      </c>
      <c r="BG143" s="23">
        <f t="shared" si="172"/>
        <v>0</v>
      </c>
      <c r="BH143" s="19">
        <v>1405</v>
      </c>
      <c r="BI143" s="19">
        <v>207</v>
      </c>
      <c r="BJ143" s="19">
        <v>16</v>
      </c>
      <c r="BK143" s="19">
        <v>40</v>
      </c>
      <c r="BL143" s="23">
        <f t="shared" si="178"/>
        <v>0.842326139088729</v>
      </c>
      <c r="BM143" s="23">
        <f t="shared" si="179"/>
        <v>0.12410071942446044</v>
      </c>
      <c r="BN143" s="23">
        <f t="shared" si="204"/>
        <v>9.5923261390887284E-3</v>
      </c>
      <c r="BO143" s="23">
        <f t="shared" si="180"/>
        <v>2.3980815347721823E-2</v>
      </c>
      <c r="BP143" s="11"/>
      <c r="BQ143" s="23">
        <f t="shared" si="177"/>
        <v>0</v>
      </c>
      <c r="BR143" s="11"/>
      <c r="BS143" s="11"/>
      <c r="BT143" s="11"/>
      <c r="BU143" s="11"/>
      <c r="BV143" s="11"/>
      <c r="BW143" s="11"/>
      <c r="BX143" s="23" t="e">
        <f t="shared" si="190"/>
        <v>#DIV/0!</v>
      </c>
      <c r="BY143" s="23" t="e">
        <f t="shared" si="191"/>
        <v>#DIV/0!</v>
      </c>
      <c r="BZ143" s="23" t="e">
        <f t="shared" si="171"/>
        <v>#DIV/0!</v>
      </c>
      <c r="CA143" s="23" t="e">
        <f t="shared" si="171"/>
        <v>#DIV/0!</v>
      </c>
      <c r="CB143" s="23" t="e">
        <f t="shared" si="171"/>
        <v>#DIV/0!</v>
      </c>
      <c r="CC143" s="23" t="e">
        <f t="shared" si="171"/>
        <v>#DIV/0!</v>
      </c>
      <c r="CD143" s="11"/>
      <c r="CE143" s="24">
        <f t="shared" si="205"/>
        <v>0</v>
      </c>
      <c r="CF143" s="23" t="e">
        <f t="shared" si="206"/>
        <v>#DIV/0!</v>
      </c>
      <c r="CL143" s="65" t="e">
        <f t="shared" si="207"/>
        <v>#DIV/0!</v>
      </c>
      <c r="CM143" s="44">
        <v>33561</v>
      </c>
      <c r="CN143" s="11">
        <v>117</v>
      </c>
      <c r="CO143" s="11">
        <v>477</v>
      </c>
      <c r="CP143" s="11">
        <v>433</v>
      </c>
      <c r="CQ143" s="11">
        <v>147</v>
      </c>
      <c r="CR143" s="11">
        <v>90</v>
      </c>
      <c r="CS143" s="23">
        <f t="shared" si="192"/>
        <v>9.25632911392405E-2</v>
      </c>
      <c r="CT143" s="23">
        <f t="shared" si="192"/>
        <v>0.377373417721519</v>
      </c>
      <c r="CU143" s="23">
        <f t="shared" si="192"/>
        <v>0.3425632911392405</v>
      </c>
      <c r="CV143" s="23">
        <f t="shared" si="192"/>
        <v>0.11629746835443038</v>
      </c>
      <c r="CW143" s="23">
        <f t="shared" si="192"/>
        <v>7.1202531645569625E-2</v>
      </c>
      <c r="CX143" s="23">
        <f t="shared" si="199"/>
        <v>1.288056206088993E-2</v>
      </c>
      <c r="CY143" s="11">
        <v>11</v>
      </c>
      <c r="CZ143" s="23">
        <f t="shared" si="208"/>
        <v>0.2601823708206687</v>
      </c>
      <c r="DA143" s="11">
        <v>428</v>
      </c>
      <c r="DB143" s="11">
        <v>1645</v>
      </c>
      <c r="DC143" s="11">
        <v>243</v>
      </c>
      <c r="DD143" s="11">
        <v>168</v>
      </c>
      <c r="DE143" s="11">
        <v>150</v>
      </c>
      <c r="DF143" s="11">
        <v>19</v>
      </c>
      <c r="DG143" s="11">
        <v>269</v>
      </c>
      <c r="DH143" s="23">
        <f t="shared" si="173"/>
        <v>0.28621908127208479</v>
      </c>
      <c r="DI143" s="23">
        <f t="shared" si="173"/>
        <v>0.19787985865724381</v>
      </c>
      <c r="DJ143" s="23">
        <f t="shared" si="173"/>
        <v>0.17667844522968199</v>
      </c>
      <c r="DK143" s="23">
        <f t="shared" si="173"/>
        <v>2.237926972909305E-2</v>
      </c>
      <c r="DL143" s="23">
        <f t="shared" si="173"/>
        <v>0.31684334511189632</v>
      </c>
      <c r="DM143" s="23">
        <f t="shared" si="209"/>
        <v>0.69253294289897516</v>
      </c>
      <c r="DN143" s="11">
        <v>946</v>
      </c>
      <c r="DO143" s="11">
        <v>1366</v>
      </c>
      <c r="DP143" s="11">
        <v>930</v>
      </c>
      <c r="DQ143" s="11">
        <v>270</v>
      </c>
      <c r="DR143" s="11">
        <v>199</v>
      </c>
      <c r="DS143" s="11">
        <v>261</v>
      </c>
      <c r="DT143" s="23">
        <f t="shared" si="193"/>
        <v>0.56024096385542166</v>
      </c>
      <c r="DU143" s="23">
        <f t="shared" si="193"/>
        <v>0.16265060240963855</v>
      </c>
      <c r="DV143" s="23">
        <f t="shared" si="193"/>
        <v>0.11987951807228915</v>
      </c>
      <c r="DW143" s="23">
        <f t="shared" si="183"/>
        <v>0.1572289156626506</v>
      </c>
      <c r="DX143" s="10">
        <v>1055</v>
      </c>
      <c r="DY143" s="23">
        <f t="shared" si="210"/>
        <v>1.7076862065895644E-3</v>
      </c>
      <c r="DZ143" s="20">
        <v>371</v>
      </c>
      <c r="EA143" s="20">
        <v>483</v>
      </c>
      <c r="EB143" s="23">
        <f t="shared" si="194"/>
        <v>0.4344262295081967</v>
      </c>
      <c r="EC143" s="23">
        <f t="shared" si="194"/>
        <v>0.56557377049180324</v>
      </c>
      <c r="EE143" s="45">
        <v>726</v>
      </c>
      <c r="EF143" s="16">
        <v>1918</v>
      </c>
      <c r="EG143" s="16">
        <v>538</v>
      </c>
      <c r="EH143" s="16">
        <v>457</v>
      </c>
      <c r="EI143" s="16">
        <v>60</v>
      </c>
      <c r="EJ143" s="16">
        <v>0</v>
      </c>
      <c r="EK143" s="16">
        <v>0</v>
      </c>
      <c r="EL143" s="23">
        <f t="shared" si="174"/>
        <v>0.50995260663507114</v>
      </c>
      <c r="EM143" s="23">
        <f t="shared" si="174"/>
        <v>0.43317535545023694</v>
      </c>
      <c r="EN143" s="23">
        <f t="shared" si="174"/>
        <v>5.6872037914691941E-2</v>
      </c>
      <c r="EO143" s="23">
        <f t="shared" si="174"/>
        <v>0</v>
      </c>
      <c r="EP143" s="23">
        <f t="shared" si="174"/>
        <v>0</v>
      </c>
      <c r="EQ143" s="21">
        <v>854</v>
      </c>
      <c r="ER143" s="21">
        <v>201</v>
      </c>
      <c r="ES143" s="23">
        <f t="shared" si="195"/>
        <v>0.80947867298578202</v>
      </c>
      <c r="ET143" s="23">
        <f t="shared" si="195"/>
        <v>0.19052132701421801</v>
      </c>
      <c r="EU143" s="21">
        <v>10</v>
      </c>
      <c r="EV143" s="21">
        <v>431</v>
      </c>
      <c r="EW143" s="21">
        <v>248</v>
      </c>
      <c r="EX143" s="21">
        <v>165</v>
      </c>
      <c r="EY143" s="23">
        <f t="shared" si="196"/>
        <v>1.1709601873536301E-2</v>
      </c>
      <c r="EZ143" s="23">
        <f t="shared" si="196"/>
        <v>0.50468384074941453</v>
      </c>
      <c r="FA143" s="23">
        <f t="shared" si="196"/>
        <v>0.29039812646370022</v>
      </c>
      <c r="FB143" s="23">
        <f t="shared" si="184"/>
        <v>0.19320843091334894</v>
      </c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48">
        <v>120.53689164370982</v>
      </c>
      <c r="FP143" s="48">
        <v>29.287485430768868</v>
      </c>
      <c r="FQ143" s="48">
        <v>29.940075757548577</v>
      </c>
      <c r="FR143" s="23">
        <v>0.2429752835948232</v>
      </c>
      <c r="FS143" s="49">
        <v>-2.1796548948784012E-2</v>
      </c>
      <c r="FT143" s="38">
        <v>-0.65259032677970907</v>
      </c>
      <c r="FU143" s="46">
        <v>532</v>
      </c>
      <c r="FV143" s="46">
        <v>98</v>
      </c>
      <c r="FW143" s="46">
        <v>129</v>
      </c>
      <c r="FX143" s="46">
        <v>6</v>
      </c>
      <c r="FY143" s="46">
        <v>39</v>
      </c>
      <c r="FZ143" s="46">
        <v>9</v>
      </c>
      <c r="GA143" s="23">
        <f t="shared" si="211"/>
        <v>0.65436654366543667</v>
      </c>
      <c r="GB143" s="23">
        <f t="shared" si="212"/>
        <v>0.12054120541205413</v>
      </c>
      <c r="GC143" s="23">
        <f t="shared" si="213"/>
        <v>0.15867158671586715</v>
      </c>
      <c r="GD143" s="23">
        <f t="shared" si="214"/>
        <v>7.3800738007380072E-3</v>
      </c>
      <c r="GE143" s="23">
        <f t="shared" si="215"/>
        <v>4.797047970479705E-2</v>
      </c>
      <c r="GF143" s="23">
        <f t="shared" si="216"/>
        <v>1.107011070110701E-2</v>
      </c>
      <c r="GG143" s="46">
        <v>232</v>
      </c>
      <c r="GH143" s="46">
        <v>774</v>
      </c>
      <c r="GI143" s="23">
        <f t="shared" si="217"/>
        <v>0.29974160206718348</v>
      </c>
      <c r="GJ143" s="22">
        <v>171</v>
      </c>
      <c r="GK143" s="22">
        <v>444</v>
      </c>
      <c r="GL143" s="22">
        <v>239</v>
      </c>
      <c r="GM143" s="23">
        <f t="shared" si="197"/>
        <v>0.20023419203747073</v>
      </c>
      <c r="GN143" s="23">
        <f t="shared" si="197"/>
        <v>0.51990632318501173</v>
      </c>
      <c r="GO143" s="23">
        <f t="shared" si="197"/>
        <v>0.27985948477751754</v>
      </c>
    </row>
    <row r="144" spans="1:197" x14ac:dyDescent="0.25">
      <c r="A144" t="s">
        <v>473</v>
      </c>
      <c r="B144" s="13" t="s">
        <v>474</v>
      </c>
      <c r="C144" s="61">
        <v>0.53947127520000004</v>
      </c>
      <c r="D144" s="61">
        <v>345.26301336</v>
      </c>
      <c r="E144" s="14" t="s">
        <v>1095</v>
      </c>
      <c r="G144" s="41">
        <v>1852</v>
      </c>
      <c r="H144" s="23">
        <f t="shared" si="175"/>
        <v>1.4642434439132302E-3</v>
      </c>
      <c r="I144" s="14"/>
      <c r="J144" s="14"/>
      <c r="K144" s="14"/>
      <c r="L144" s="27">
        <f t="shared" si="218"/>
        <v>3432.9909397185265</v>
      </c>
      <c r="M144" s="42">
        <v>2453</v>
      </c>
      <c r="N144" s="42"/>
      <c r="O144" s="27">
        <f t="shared" si="200"/>
        <v>2453</v>
      </c>
      <c r="P144" s="23" t="e">
        <f t="shared" si="201"/>
        <v>#DIV/0!</v>
      </c>
      <c r="Q144" s="42">
        <v>105</v>
      </c>
      <c r="R144" s="42">
        <v>1676</v>
      </c>
      <c r="S144" s="42">
        <v>1</v>
      </c>
      <c r="T144" s="42">
        <v>44</v>
      </c>
      <c r="U144" s="42">
        <v>26</v>
      </c>
      <c r="V144" s="23">
        <f t="shared" si="185"/>
        <v>5.6695464362850972E-2</v>
      </c>
      <c r="W144" s="23">
        <f t="shared" si="186"/>
        <v>0.90496760259179265</v>
      </c>
      <c r="X144" s="23">
        <f t="shared" si="187"/>
        <v>5.3995680345572358E-4</v>
      </c>
      <c r="Y144" s="23">
        <f t="shared" si="187"/>
        <v>2.3758099352051837E-2</v>
      </c>
      <c r="Z144" s="23">
        <f t="shared" si="187"/>
        <v>1.4038876889848811E-2</v>
      </c>
      <c r="AA144" s="19">
        <v>704</v>
      </c>
      <c r="AB144" s="19">
        <v>642</v>
      </c>
      <c r="AC144" s="19">
        <v>740</v>
      </c>
      <c r="AD144" s="19">
        <v>367</v>
      </c>
      <c r="AE144" s="23">
        <f t="shared" si="188"/>
        <v>0.28699551569506726</v>
      </c>
      <c r="AF144" s="23">
        <f t="shared" si="188"/>
        <v>0.26172034243783121</v>
      </c>
      <c r="AG144" s="23">
        <f t="shared" si="188"/>
        <v>0.3016714227476559</v>
      </c>
      <c r="AH144" s="23">
        <f t="shared" si="181"/>
        <v>0.14961271911944557</v>
      </c>
      <c r="AI144" s="55">
        <v>900</v>
      </c>
      <c r="AJ144" s="23">
        <f t="shared" si="176"/>
        <v>1.6426744930980294E-3</v>
      </c>
      <c r="AK144" s="43"/>
      <c r="AL144" s="24">
        <f t="shared" si="202"/>
        <v>900</v>
      </c>
      <c r="AM144" s="23" t="e">
        <f t="shared" si="203"/>
        <v>#DIV/0!</v>
      </c>
      <c r="AN144" s="19">
        <v>357</v>
      </c>
      <c r="AO144" s="19">
        <v>216</v>
      </c>
      <c r="AP144" s="19">
        <v>184</v>
      </c>
      <c r="AQ144" s="19">
        <v>143</v>
      </c>
      <c r="AR144" s="23">
        <f t="shared" si="189"/>
        <v>0.39666666666666667</v>
      </c>
      <c r="AS144" s="23">
        <f t="shared" si="189"/>
        <v>0.24</v>
      </c>
      <c r="AT144" s="23">
        <f t="shared" si="189"/>
        <v>0.20444444444444446</v>
      </c>
      <c r="AU144" s="23">
        <f t="shared" si="182"/>
        <v>0.15888888888888889</v>
      </c>
      <c r="AV144" s="19">
        <v>2289</v>
      </c>
      <c r="AW144" s="32">
        <f t="shared" si="198"/>
        <v>2.5433333333333334</v>
      </c>
      <c r="AX144" s="19">
        <v>2217</v>
      </c>
      <c r="AY144" s="19">
        <v>68</v>
      </c>
      <c r="AZ144" s="19">
        <v>0</v>
      </c>
      <c r="BA144" s="19">
        <v>0</v>
      </c>
      <c r="BB144" s="19">
        <v>0</v>
      </c>
      <c r="BC144" s="23">
        <f t="shared" si="172"/>
        <v>0.97024070021881836</v>
      </c>
      <c r="BD144" s="23">
        <f t="shared" si="172"/>
        <v>2.9759299781181619E-2</v>
      </c>
      <c r="BE144" s="23">
        <f t="shared" si="172"/>
        <v>0</v>
      </c>
      <c r="BF144" s="23">
        <f t="shared" si="172"/>
        <v>0</v>
      </c>
      <c r="BG144" s="23">
        <f t="shared" si="172"/>
        <v>0</v>
      </c>
      <c r="BH144" s="19">
        <v>1977</v>
      </c>
      <c r="BI144" s="19">
        <v>435</v>
      </c>
      <c r="BJ144" s="19">
        <v>15</v>
      </c>
      <c r="BK144" s="19">
        <v>26</v>
      </c>
      <c r="BL144" s="23">
        <f t="shared" si="178"/>
        <v>0.8059518956379943</v>
      </c>
      <c r="BM144" s="23">
        <f t="shared" si="179"/>
        <v>0.17733387688544638</v>
      </c>
      <c r="BN144" s="23">
        <f t="shared" si="204"/>
        <v>6.1149612719119447E-3</v>
      </c>
      <c r="BO144" s="23">
        <f t="shared" si="180"/>
        <v>1.059926620464737E-2</v>
      </c>
      <c r="BP144" s="11"/>
      <c r="BQ144" s="23">
        <f t="shared" si="177"/>
        <v>0</v>
      </c>
      <c r="BR144" s="11"/>
      <c r="BS144" s="11"/>
      <c r="BT144" s="11"/>
      <c r="BU144" s="11"/>
      <c r="BV144" s="11"/>
      <c r="BW144" s="11"/>
      <c r="BX144" s="23" t="e">
        <f t="shared" si="190"/>
        <v>#DIV/0!</v>
      </c>
      <c r="BY144" s="23" t="e">
        <f t="shared" si="191"/>
        <v>#DIV/0!</v>
      </c>
      <c r="BZ144" s="23" t="e">
        <f t="shared" si="171"/>
        <v>#DIV/0!</v>
      </c>
      <c r="CA144" s="23" t="e">
        <f t="shared" si="171"/>
        <v>#DIV/0!</v>
      </c>
      <c r="CB144" s="23" t="e">
        <f t="shared" si="171"/>
        <v>#DIV/0!</v>
      </c>
      <c r="CC144" s="23" t="e">
        <f t="shared" ref="CC144:CC207" si="219">BW144/SUM($BR144:$BW144)</f>
        <v>#DIV/0!</v>
      </c>
      <c r="CD144" s="11"/>
      <c r="CE144" s="24">
        <f t="shared" si="205"/>
        <v>0</v>
      </c>
      <c r="CF144" s="23" t="e">
        <f t="shared" si="206"/>
        <v>#DIV/0!</v>
      </c>
      <c r="CL144" s="65" t="e">
        <f t="shared" si="207"/>
        <v>#DIV/0!</v>
      </c>
      <c r="CM144" s="44">
        <v>24054</v>
      </c>
      <c r="CN144" s="11">
        <v>327</v>
      </c>
      <c r="CO144" s="11">
        <v>597</v>
      </c>
      <c r="CP144" s="11">
        <v>505</v>
      </c>
      <c r="CQ144" s="11">
        <v>65</v>
      </c>
      <c r="CR144" s="11">
        <v>30</v>
      </c>
      <c r="CS144" s="23">
        <f t="shared" si="192"/>
        <v>0.21456692913385828</v>
      </c>
      <c r="CT144" s="23">
        <f t="shared" si="192"/>
        <v>0.39173228346456695</v>
      </c>
      <c r="CU144" s="23">
        <f t="shared" si="192"/>
        <v>0.33136482939632544</v>
      </c>
      <c r="CV144" s="23">
        <f t="shared" si="192"/>
        <v>4.2650918635170607E-2</v>
      </c>
      <c r="CW144" s="23">
        <f t="shared" si="192"/>
        <v>1.968503937007874E-2</v>
      </c>
      <c r="CX144" s="23">
        <f t="shared" si="199"/>
        <v>6.5555555555555561E-2</v>
      </c>
      <c r="CY144" s="11">
        <v>59</v>
      </c>
      <c r="CZ144" s="23">
        <f t="shared" si="208"/>
        <v>0.44913863822805578</v>
      </c>
      <c r="DA144" s="11">
        <v>1095</v>
      </c>
      <c r="DB144" s="11">
        <v>2438</v>
      </c>
      <c r="DC144" s="11">
        <v>111</v>
      </c>
      <c r="DD144" s="11">
        <v>235</v>
      </c>
      <c r="DE144" s="11">
        <v>269</v>
      </c>
      <c r="DF144" s="11">
        <v>27</v>
      </c>
      <c r="DG144" s="11">
        <v>228</v>
      </c>
      <c r="DH144" s="23">
        <f t="shared" si="173"/>
        <v>0.12758620689655173</v>
      </c>
      <c r="DI144" s="23">
        <f t="shared" si="173"/>
        <v>0.27011494252873564</v>
      </c>
      <c r="DJ144" s="23">
        <f t="shared" si="173"/>
        <v>0.30919540229885056</v>
      </c>
      <c r="DK144" s="23">
        <f t="shared" si="173"/>
        <v>3.1034482758620689E-2</v>
      </c>
      <c r="DL144" s="23">
        <f t="shared" si="173"/>
        <v>0.2620689655172414</v>
      </c>
      <c r="DM144" s="23">
        <f t="shared" si="209"/>
        <v>0.54830005396654069</v>
      </c>
      <c r="DN144" s="11">
        <v>1016</v>
      </c>
      <c r="DO144" s="11">
        <v>1853</v>
      </c>
      <c r="DP144" s="11">
        <v>1428</v>
      </c>
      <c r="DQ144" s="11">
        <v>191</v>
      </c>
      <c r="DR144" s="11">
        <v>386</v>
      </c>
      <c r="DS144" s="11">
        <v>284</v>
      </c>
      <c r="DT144" s="23">
        <f t="shared" si="193"/>
        <v>0.62385321100917435</v>
      </c>
      <c r="DU144" s="23">
        <f t="shared" si="193"/>
        <v>8.3442551332459591E-2</v>
      </c>
      <c r="DV144" s="23">
        <f t="shared" si="193"/>
        <v>0.16863259065093927</v>
      </c>
      <c r="DW144" s="23">
        <f t="shared" si="183"/>
        <v>0.12407164700742683</v>
      </c>
      <c r="DX144" s="10">
        <v>1212</v>
      </c>
      <c r="DY144" s="23">
        <f t="shared" si="210"/>
        <v>1.961815812688675E-3</v>
      </c>
      <c r="DZ144" s="20">
        <v>417</v>
      </c>
      <c r="EA144" s="20">
        <v>483</v>
      </c>
      <c r="EB144" s="23">
        <f t="shared" si="194"/>
        <v>0.46333333333333332</v>
      </c>
      <c r="EC144" s="23">
        <f t="shared" si="194"/>
        <v>0.53666666666666663</v>
      </c>
      <c r="EE144" s="45">
        <v>813</v>
      </c>
      <c r="EF144" s="16">
        <v>1915</v>
      </c>
      <c r="EG144" s="16">
        <v>668</v>
      </c>
      <c r="EH144" s="16">
        <v>450</v>
      </c>
      <c r="EI144" s="16">
        <v>94</v>
      </c>
      <c r="EJ144" s="16">
        <v>0</v>
      </c>
      <c r="EK144" s="16">
        <v>0</v>
      </c>
      <c r="EL144" s="23">
        <f t="shared" si="174"/>
        <v>0.55115511551155116</v>
      </c>
      <c r="EM144" s="23">
        <f t="shared" si="174"/>
        <v>0.37128712871287128</v>
      </c>
      <c r="EN144" s="23">
        <f t="shared" si="174"/>
        <v>7.7557755775577553E-2</v>
      </c>
      <c r="EO144" s="23">
        <f t="shared" si="174"/>
        <v>0</v>
      </c>
      <c r="EP144" s="23">
        <f t="shared" si="174"/>
        <v>0</v>
      </c>
      <c r="EQ144" s="21">
        <v>900</v>
      </c>
      <c r="ER144" s="21">
        <v>312</v>
      </c>
      <c r="ES144" s="23">
        <f t="shared" si="195"/>
        <v>0.74257425742574257</v>
      </c>
      <c r="ET144" s="23">
        <f t="shared" si="195"/>
        <v>0.25742574257425743</v>
      </c>
      <c r="EU144" s="21">
        <v>34</v>
      </c>
      <c r="EV144" s="21">
        <v>464</v>
      </c>
      <c r="EW144" s="21">
        <v>128</v>
      </c>
      <c r="EX144" s="21">
        <v>274</v>
      </c>
      <c r="EY144" s="23">
        <f t="shared" si="196"/>
        <v>3.7777777777777778E-2</v>
      </c>
      <c r="EZ144" s="23">
        <f t="shared" si="196"/>
        <v>0.51555555555555554</v>
      </c>
      <c r="FA144" s="23">
        <f t="shared" si="196"/>
        <v>0.14222222222222222</v>
      </c>
      <c r="FB144" s="23">
        <f t="shared" si="184"/>
        <v>0.30444444444444446</v>
      </c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48">
        <v>77.636478420569333</v>
      </c>
      <c r="FP144" s="48">
        <v>19.465672178286873</v>
      </c>
      <c r="FQ144" s="48">
        <v>19.462025054855296</v>
      </c>
      <c r="FR144" s="23">
        <v>0.25072842785112154</v>
      </c>
      <c r="FS144" s="49">
        <v>1.8739691379993613E-4</v>
      </c>
      <c r="FT144" s="38">
        <v>3.6471234315769152E-3</v>
      </c>
      <c r="FU144" s="46">
        <v>606</v>
      </c>
      <c r="FV144" s="46">
        <v>54</v>
      </c>
      <c r="FW144" s="46">
        <v>111</v>
      </c>
      <c r="FX144" s="46">
        <v>0</v>
      </c>
      <c r="FY144" s="46">
        <v>36</v>
      </c>
      <c r="FZ144" s="46">
        <v>0</v>
      </c>
      <c r="GA144" s="23">
        <f t="shared" si="211"/>
        <v>0.75092936802973975</v>
      </c>
      <c r="GB144" s="23">
        <f t="shared" si="212"/>
        <v>6.6914498141263934E-2</v>
      </c>
      <c r="GC144" s="23">
        <f t="shared" si="213"/>
        <v>0.13754646840148699</v>
      </c>
      <c r="GD144" s="23">
        <f t="shared" si="214"/>
        <v>0</v>
      </c>
      <c r="GE144" s="23">
        <f t="shared" si="215"/>
        <v>4.4609665427509292E-2</v>
      </c>
      <c r="GF144" s="23">
        <f t="shared" si="216"/>
        <v>0</v>
      </c>
      <c r="GG144" s="46">
        <v>231</v>
      </c>
      <c r="GH144" s="46">
        <v>771</v>
      </c>
      <c r="GI144" s="23">
        <f t="shared" si="217"/>
        <v>0.29961089494163423</v>
      </c>
      <c r="GJ144" s="22">
        <v>267</v>
      </c>
      <c r="GK144" s="22">
        <v>347</v>
      </c>
      <c r="GL144" s="22">
        <v>286</v>
      </c>
      <c r="GM144" s="23">
        <f t="shared" si="197"/>
        <v>0.29666666666666669</v>
      </c>
      <c r="GN144" s="23">
        <f t="shared" si="197"/>
        <v>0.38555555555555554</v>
      </c>
      <c r="GO144" s="23">
        <f t="shared" si="197"/>
        <v>0.31777777777777777</v>
      </c>
    </row>
    <row r="145" spans="1:197" x14ac:dyDescent="0.25">
      <c r="A145" t="s">
        <v>475</v>
      </c>
      <c r="B145" s="13" t="s">
        <v>476</v>
      </c>
      <c r="C145" s="61">
        <v>0.28892828250000002</v>
      </c>
      <c r="D145" s="61">
        <v>184.91484912500002</v>
      </c>
      <c r="E145" s="14" t="s">
        <v>1095</v>
      </c>
      <c r="G145" s="41">
        <v>1270</v>
      </c>
      <c r="H145" s="23">
        <f t="shared" si="175"/>
        <v>1.0040978260096125E-3</v>
      </c>
      <c r="I145" s="14"/>
      <c r="J145" s="14"/>
      <c r="K145" s="14"/>
      <c r="L145" s="27">
        <f t="shared" si="218"/>
        <v>4395.5544573591542</v>
      </c>
      <c r="M145" s="42">
        <v>1470</v>
      </c>
      <c r="N145" s="42"/>
      <c r="O145" s="27">
        <f t="shared" si="200"/>
        <v>1470</v>
      </c>
      <c r="P145" s="23" t="e">
        <f t="shared" si="201"/>
        <v>#DIV/0!</v>
      </c>
      <c r="Q145" s="42">
        <v>165</v>
      </c>
      <c r="R145" s="42">
        <v>1030</v>
      </c>
      <c r="S145" s="42">
        <v>4</v>
      </c>
      <c r="T145" s="42">
        <v>44</v>
      </c>
      <c r="U145" s="42">
        <v>27</v>
      </c>
      <c r="V145" s="23">
        <f t="shared" si="185"/>
        <v>0.12992125984251968</v>
      </c>
      <c r="W145" s="23">
        <f t="shared" si="186"/>
        <v>0.8110236220472441</v>
      </c>
      <c r="X145" s="23">
        <f t="shared" si="187"/>
        <v>3.1496062992125984E-3</v>
      </c>
      <c r="Y145" s="23">
        <f t="shared" si="187"/>
        <v>3.4645669291338582E-2</v>
      </c>
      <c r="Z145" s="23">
        <f t="shared" si="187"/>
        <v>2.1259842519685039E-2</v>
      </c>
      <c r="AA145" s="19">
        <v>350</v>
      </c>
      <c r="AB145" s="19">
        <v>325</v>
      </c>
      <c r="AC145" s="19">
        <v>628</v>
      </c>
      <c r="AD145" s="19">
        <v>167</v>
      </c>
      <c r="AE145" s="23">
        <f t="shared" si="188"/>
        <v>0.23809523809523808</v>
      </c>
      <c r="AF145" s="23">
        <f t="shared" si="188"/>
        <v>0.22108843537414966</v>
      </c>
      <c r="AG145" s="23">
        <f t="shared" si="188"/>
        <v>0.42721088435374149</v>
      </c>
      <c r="AH145" s="23">
        <f t="shared" si="181"/>
        <v>0.11360544217687076</v>
      </c>
      <c r="AI145" s="55">
        <v>694</v>
      </c>
      <c r="AJ145" s="23">
        <f t="shared" si="176"/>
        <v>1.2666845535667026E-3</v>
      </c>
      <c r="AK145" s="43"/>
      <c r="AL145" s="24">
        <f t="shared" si="202"/>
        <v>694</v>
      </c>
      <c r="AM145" s="23" t="e">
        <f t="shared" si="203"/>
        <v>#DIV/0!</v>
      </c>
      <c r="AN145" s="19">
        <v>316</v>
      </c>
      <c r="AO145" s="19">
        <v>178</v>
      </c>
      <c r="AP145" s="19">
        <v>143</v>
      </c>
      <c r="AQ145" s="19">
        <v>57</v>
      </c>
      <c r="AR145" s="23">
        <f t="shared" si="189"/>
        <v>0.45533141210374639</v>
      </c>
      <c r="AS145" s="23">
        <f t="shared" si="189"/>
        <v>0.25648414985590778</v>
      </c>
      <c r="AT145" s="23">
        <f t="shared" si="189"/>
        <v>0.20605187319884727</v>
      </c>
      <c r="AU145" s="23">
        <f t="shared" si="182"/>
        <v>8.2132564841498557E-2</v>
      </c>
      <c r="AV145" s="19">
        <v>1427</v>
      </c>
      <c r="AW145" s="32">
        <f t="shared" si="198"/>
        <v>2.0561959654178676</v>
      </c>
      <c r="AX145" s="19">
        <v>1410</v>
      </c>
      <c r="AY145" s="19">
        <v>0</v>
      </c>
      <c r="AZ145" s="19">
        <v>27</v>
      </c>
      <c r="BA145" s="19">
        <v>25</v>
      </c>
      <c r="BB145" s="19">
        <v>0</v>
      </c>
      <c r="BC145" s="23">
        <f t="shared" si="172"/>
        <v>0.96443228454172369</v>
      </c>
      <c r="BD145" s="23">
        <f t="shared" si="172"/>
        <v>0</v>
      </c>
      <c r="BE145" s="23">
        <f t="shared" si="172"/>
        <v>1.8467852257181942E-2</v>
      </c>
      <c r="BF145" s="23">
        <f t="shared" si="172"/>
        <v>1.7099863201094391E-2</v>
      </c>
      <c r="BG145" s="23">
        <f t="shared" si="172"/>
        <v>0</v>
      </c>
      <c r="BH145" s="19">
        <v>1203</v>
      </c>
      <c r="BI145" s="19">
        <v>221</v>
      </c>
      <c r="BJ145" s="19">
        <v>0</v>
      </c>
      <c r="BK145" s="19">
        <v>46</v>
      </c>
      <c r="BL145" s="23">
        <f t="shared" si="178"/>
        <v>0.81836734693877555</v>
      </c>
      <c r="BM145" s="23">
        <f t="shared" si="179"/>
        <v>0.15034013605442176</v>
      </c>
      <c r="BN145" s="23">
        <f t="shared" si="204"/>
        <v>0</v>
      </c>
      <c r="BO145" s="23">
        <f t="shared" si="180"/>
        <v>3.1292517006802724E-2</v>
      </c>
      <c r="BP145" s="11"/>
      <c r="BQ145" s="23">
        <f t="shared" si="177"/>
        <v>0</v>
      </c>
      <c r="BR145" s="11"/>
      <c r="BS145" s="11"/>
      <c r="BT145" s="11"/>
      <c r="BU145" s="11"/>
      <c r="BV145" s="11"/>
      <c r="BW145" s="11"/>
      <c r="BX145" s="23" t="e">
        <f t="shared" si="190"/>
        <v>#DIV/0!</v>
      </c>
      <c r="BY145" s="23" t="e">
        <f t="shared" si="191"/>
        <v>#DIV/0!</v>
      </c>
      <c r="BZ145" s="23" t="e">
        <f t="shared" ref="BZ145:CC208" si="220">BT145/SUM($BR145:$BW145)</f>
        <v>#DIV/0!</v>
      </c>
      <c r="CA145" s="23" t="e">
        <f t="shared" si="220"/>
        <v>#DIV/0!</v>
      </c>
      <c r="CB145" s="23" t="e">
        <f t="shared" si="220"/>
        <v>#DIV/0!</v>
      </c>
      <c r="CC145" s="23" t="e">
        <f t="shared" si="219"/>
        <v>#DIV/0!</v>
      </c>
      <c r="CD145" s="11"/>
      <c r="CE145" s="24">
        <f t="shared" si="205"/>
        <v>0</v>
      </c>
      <c r="CF145" s="23" t="e">
        <f t="shared" si="206"/>
        <v>#DIV/0!</v>
      </c>
      <c r="CL145" s="65" t="e">
        <f t="shared" si="207"/>
        <v>#DIV/0!</v>
      </c>
      <c r="CM145" s="44">
        <v>24750</v>
      </c>
      <c r="CN145" s="11">
        <v>194</v>
      </c>
      <c r="CO145" s="11">
        <v>392</v>
      </c>
      <c r="CP145" s="11">
        <v>319</v>
      </c>
      <c r="CQ145" s="11">
        <v>59</v>
      </c>
      <c r="CR145" s="11">
        <v>42</v>
      </c>
      <c r="CS145" s="23">
        <f t="shared" si="192"/>
        <v>0.19284294234592445</v>
      </c>
      <c r="CT145" s="23">
        <f t="shared" si="192"/>
        <v>0.38966202783300197</v>
      </c>
      <c r="CU145" s="23">
        <f t="shared" si="192"/>
        <v>0.31709741550695825</v>
      </c>
      <c r="CV145" s="23">
        <f t="shared" si="192"/>
        <v>5.8648111332007952E-2</v>
      </c>
      <c r="CW145" s="23">
        <f t="shared" si="192"/>
        <v>4.1749502982107355E-2</v>
      </c>
      <c r="CX145" s="23">
        <f t="shared" si="199"/>
        <v>0.12824207492795389</v>
      </c>
      <c r="CY145" s="11">
        <v>89</v>
      </c>
      <c r="CZ145" s="23">
        <f t="shared" si="208"/>
        <v>0.33333333333333331</v>
      </c>
      <c r="DA145" s="11">
        <v>490</v>
      </c>
      <c r="DB145" s="11">
        <v>1470</v>
      </c>
      <c r="DC145" s="11">
        <v>36</v>
      </c>
      <c r="DD145" s="11">
        <v>201</v>
      </c>
      <c r="DE145" s="11">
        <v>135</v>
      </c>
      <c r="DF145" s="11">
        <v>0</v>
      </c>
      <c r="DG145" s="11">
        <v>237</v>
      </c>
      <c r="DH145" s="23">
        <f t="shared" si="173"/>
        <v>5.9113300492610835E-2</v>
      </c>
      <c r="DI145" s="23">
        <f t="shared" si="173"/>
        <v>0.33004926108374383</v>
      </c>
      <c r="DJ145" s="23">
        <f t="shared" si="173"/>
        <v>0.22167487684729065</v>
      </c>
      <c r="DK145" s="23">
        <f t="shared" si="173"/>
        <v>0</v>
      </c>
      <c r="DL145" s="23">
        <f t="shared" si="173"/>
        <v>0.3891625615763547</v>
      </c>
      <c r="DM145" s="23">
        <f t="shared" si="209"/>
        <v>0.57177814029363783</v>
      </c>
      <c r="DN145" s="11">
        <v>701</v>
      </c>
      <c r="DO145" s="11">
        <v>1226</v>
      </c>
      <c r="DP145" s="11">
        <v>667</v>
      </c>
      <c r="DQ145" s="11">
        <v>221</v>
      </c>
      <c r="DR145" s="11">
        <v>253</v>
      </c>
      <c r="DS145" s="11">
        <v>286</v>
      </c>
      <c r="DT145" s="23">
        <f t="shared" si="193"/>
        <v>0.46741415557112825</v>
      </c>
      <c r="DU145" s="23">
        <f t="shared" si="193"/>
        <v>0.15487035739313246</v>
      </c>
      <c r="DV145" s="23">
        <f t="shared" si="193"/>
        <v>0.17729502452697968</v>
      </c>
      <c r="DW145" s="23">
        <f t="shared" si="183"/>
        <v>0.20042046250875964</v>
      </c>
      <c r="DX145" s="10">
        <v>811</v>
      </c>
      <c r="DY145" s="23">
        <f t="shared" si="210"/>
        <v>1.3127331881934946E-3</v>
      </c>
      <c r="DZ145" s="20">
        <v>321</v>
      </c>
      <c r="EA145" s="20">
        <v>373</v>
      </c>
      <c r="EB145" s="23">
        <f t="shared" si="194"/>
        <v>0.46253602305475505</v>
      </c>
      <c r="EC145" s="23">
        <f t="shared" si="194"/>
        <v>0.53746397694524495</v>
      </c>
      <c r="EE145" s="45">
        <v>768</v>
      </c>
      <c r="EF145" s="16">
        <v>1916</v>
      </c>
      <c r="EG145" s="16">
        <v>406</v>
      </c>
      <c r="EH145" s="16">
        <v>375</v>
      </c>
      <c r="EI145" s="16">
        <v>30</v>
      </c>
      <c r="EJ145" s="16">
        <v>0</v>
      </c>
      <c r="EK145" s="16">
        <v>0</v>
      </c>
      <c r="EL145" s="23">
        <f t="shared" si="174"/>
        <v>0.50061652281134406</v>
      </c>
      <c r="EM145" s="23">
        <f t="shared" si="174"/>
        <v>0.46239210850801482</v>
      </c>
      <c r="EN145" s="23">
        <f t="shared" si="174"/>
        <v>3.6991368680641186E-2</v>
      </c>
      <c r="EO145" s="23">
        <f t="shared" si="174"/>
        <v>0</v>
      </c>
      <c r="EP145" s="23">
        <f t="shared" si="174"/>
        <v>0</v>
      </c>
      <c r="EQ145" s="21">
        <v>694</v>
      </c>
      <c r="ER145" s="21">
        <v>117</v>
      </c>
      <c r="ES145" s="23">
        <f t="shared" si="195"/>
        <v>0.8557336621454994</v>
      </c>
      <c r="ET145" s="23">
        <f t="shared" si="195"/>
        <v>0.1442663378545006</v>
      </c>
      <c r="EU145" s="21">
        <v>19</v>
      </c>
      <c r="EV145" s="21">
        <v>256</v>
      </c>
      <c r="EW145" s="21">
        <v>196</v>
      </c>
      <c r="EX145" s="21">
        <v>223</v>
      </c>
      <c r="EY145" s="23">
        <f t="shared" si="196"/>
        <v>2.7377521613832854E-2</v>
      </c>
      <c r="EZ145" s="23">
        <f t="shared" si="196"/>
        <v>0.36887608069164263</v>
      </c>
      <c r="FA145" s="23">
        <f t="shared" si="196"/>
        <v>0.28242074927953892</v>
      </c>
      <c r="FB145" s="23">
        <f t="shared" si="184"/>
        <v>0.32132564841498557</v>
      </c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48">
        <v>138.76685032139576</v>
      </c>
      <c r="FP145" s="48">
        <v>25.760424261266667</v>
      </c>
      <c r="FQ145" s="48">
        <v>26.012712309339509</v>
      </c>
      <c r="FR145" s="23">
        <v>0.18563817079946215</v>
      </c>
      <c r="FS145" s="49">
        <v>-9.6986444578584449E-3</v>
      </c>
      <c r="FT145" s="38">
        <v>-0.25228804807284178</v>
      </c>
      <c r="FU145" s="46">
        <v>367</v>
      </c>
      <c r="FV145" s="46">
        <v>104</v>
      </c>
      <c r="FW145" s="46">
        <v>100</v>
      </c>
      <c r="FX145" s="46">
        <v>27</v>
      </c>
      <c r="FY145" s="46">
        <v>0</v>
      </c>
      <c r="FZ145" s="46">
        <v>11</v>
      </c>
      <c r="GA145" s="23">
        <f t="shared" si="211"/>
        <v>0.60262725779967163</v>
      </c>
      <c r="GB145" s="23">
        <f t="shared" si="212"/>
        <v>0.17077175697865354</v>
      </c>
      <c r="GC145" s="23">
        <f t="shared" si="213"/>
        <v>0.16420361247947454</v>
      </c>
      <c r="GD145" s="23">
        <f t="shared" si="214"/>
        <v>4.4334975369458129E-2</v>
      </c>
      <c r="GE145" s="23">
        <f t="shared" si="215"/>
        <v>0</v>
      </c>
      <c r="GF145" s="23">
        <f t="shared" si="216"/>
        <v>1.8062397372742199E-2</v>
      </c>
      <c r="GG145" s="46">
        <v>200</v>
      </c>
      <c r="GH145" s="46">
        <v>609</v>
      </c>
      <c r="GI145" s="23">
        <f t="shared" si="217"/>
        <v>0.32840722495894908</v>
      </c>
      <c r="GJ145" s="22">
        <v>182</v>
      </c>
      <c r="GK145" s="22">
        <v>316</v>
      </c>
      <c r="GL145" s="22">
        <v>196</v>
      </c>
      <c r="GM145" s="23">
        <f t="shared" si="197"/>
        <v>0.26224783861671469</v>
      </c>
      <c r="GN145" s="23">
        <f t="shared" si="197"/>
        <v>0.45533141210374639</v>
      </c>
      <c r="GO145" s="23">
        <f t="shared" si="197"/>
        <v>0.28242074927953892</v>
      </c>
    </row>
    <row r="146" spans="1:197" x14ac:dyDescent="0.25">
      <c r="A146" t="s">
        <v>477</v>
      </c>
      <c r="B146" s="13" t="s">
        <v>478</v>
      </c>
      <c r="C146" s="61">
        <v>0.48595627079999998</v>
      </c>
      <c r="D146" s="61">
        <v>311.01327194000004</v>
      </c>
      <c r="E146" s="14" t="s">
        <v>1095</v>
      </c>
      <c r="G146" s="41">
        <v>2462</v>
      </c>
      <c r="H146" s="23">
        <f t="shared" si="175"/>
        <v>1.9465266516816267E-3</v>
      </c>
      <c r="I146" s="14"/>
      <c r="J146" s="14"/>
      <c r="K146" s="14"/>
      <c r="L146" s="27">
        <f t="shared" si="218"/>
        <v>5066.2994757675633</v>
      </c>
      <c r="M146" s="42">
        <v>2520</v>
      </c>
      <c r="N146" s="42"/>
      <c r="O146" s="27">
        <f t="shared" si="200"/>
        <v>2520</v>
      </c>
      <c r="P146" s="23" t="e">
        <f t="shared" si="201"/>
        <v>#DIV/0!</v>
      </c>
      <c r="Q146" s="42">
        <v>199</v>
      </c>
      <c r="R146" s="42">
        <v>2126</v>
      </c>
      <c r="S146" s="42">
        <v>3</v>
      </c>
      <c r="T146" s="42">
        <v>80</v>
      </c>
      <c r="U146" s="42">
        <v>54</v>
      </c>
      <c r="V146" s="23">
        <f t="shared" si="185"/>
        <v>8.082859463850528E-2</v>
      </c>
      <c r="W146" s="23">
        <f t="shared" si="186"/>
        <v>0.86352558895207143</v>
      </c>
      <c r="X146" s="23">
        <f t="shared" si="187"/>
        <v>1.2185215272136475E-3</v>
      </c>
      <c r="Y146" s="23">
        <f t="shared" si="187"/>
        <v>3.2493907392363928E-2</v>
      </c>
      <c r="Z146" s="23">
        <f t="shared" si="187"/>
        <v>2.1933387489845652E-2</v>
      </c>
      <c r="AA146" s="19">
        <v>675</v>
      </c>
      <c r="AB146" s="19">
        <v>669</v>
      </c>
      <c r="AC146" s="19">
        <v>888</v>
      </c>
      <c r="AD146" s="19">
        <v>288</v>
      </c>
      <c r="AE146" s="23">
        <f t="shared" si="188"/>
        <v>0.26785714285714285</v>
      </c>
      <c r="AF146" s="23">
        <f t="shared" si="188"/>
        <v>0.26547619047619048</v>
      </c>
      <c r="AG146" s="23">
        <f t="shared" si="188"/>
        <v>0.35238095238095241</v>
      </c>
      <c r="AH146" s="23">
        <f t="shared" si="181"/>
        <v>0.11428571428571428</v>
      </c>
      <c r="AI146" s="55">
        <v>1340</v>
      </c>
      <c r="AJ146" s="23">
        <f t="shared" si="176"/>
        <v>2.4457598008348438E-3</v>
      </c>
      <c r="AK146" s="43"/>
      <c r="AL146" s="24">
        <f t="shared" si="202"/>
        <v>1340</v>
      </c>
      <c r="AM146" s="23" t="e">
        <f t="shared" si="203"/>
        <v>#DIV/0!</v>
      </c>
      <c r="AN146" s="19">
        <v>718</v>
      </c>
      <c r="AO146" s="19">
        <v>269</v>
      </c>
      <c r="AP146" s="19">
        <v>159</v>
      </c>
      <c r="AQ146" s="19">
        <v>194</v>
      </c>
      <c r="AR146" s="23">
        <f t="shared" si="189"/>
        <v>0.5358208955223881</v>
      </c>
      <c r="AS146" s="23">
        <f t="shared" si="189"/>
        <v>0.20074626865671641</v>
      </c>
      <c r="AT146" s="23">
        <f t="shared" si="189"/>
        <v>0.11865671641791045</v>
      </c>
      <c r="AU146" s="23">
        <f t="shared" si="182"/>
        <v>0.14477611940298507</v>
      </c>
      <c r="AV146" s="19">
        <v>2520</v>
      </c>
      <c r="AW146" s="32">
        <f t="shared" si="198"/>
        <v>1.8805970149253732</v>
      </c>
      <c r="AX146" s="19">
        <v>2242</v>
      </c>
      <c r="AY146" s="19">
        <v>105</v>
      </c>
      <c r="AZ146" s="19">
        <v>37</v>
      </c>
      <c r="BA146" s="19">
        <v>0</v>
      </c>
      <c r="BB146" s="19">
        <v>0</v>
      </c>
      <c r="BC146" s="23">
        <f t="shared" si="172"/>
        <v>0.94043624161073824</v>
      </c>
      <c r="BD146" s="23">
        <f t="shared" si="172"/>
        <v>4.4043624161073824E-2</v>
      </c>
      <c r="BE146" s="23">
        <f t="shared" si="172"/>
        <v>1.552013422818792E-2</v>
      </c>
      <c r="BF146" s="23">
        <f t="shared" si="172"/>
        <v>0</v>
      </c>
      <c r="BG146" s="23">
        <f t="shared" si="172"/>
        <v>0</v>
      </c>
      <c r="BH146" s="19">
        <v>1668</v>
      </c>
      <c r="BI146" s="19">
        <v>813</v>
      </c>
      <c r="BJ146" s="19">
        <v>4</v>
      </c>
      <c r="BK146" s="19">
        <v>35</v>
      </c>
      <c r="BL146" s="23">
        <f t="shared" si="178"/>
        <v>0.66190476190476188</v>
      </c>
      <c r="BM146" s="23">
        <f t="shared" si="179"/>
        <v>0.32261904761904764</v>
      </c>
      <c r="BN146" s="23">
        <f t="shared" si="204"/>
        <v>1.5873015873015873E-3</v>
      </c>
      <c r="BO146" s="23">
        <f t="shared" si="180"/>
        <v>1.3888888888888888E-2</v>
      </c>
      <c r="BP146" s="11"/>
      <c r="BQ146" s="23">
        <f t="shared" si="177"/>
        <v>0</v>
      </c>
      <c r="BR146" s="11"/>
      <c r="BS146" s="11"/>
      <c r="BT146" s="11"/>
      <c r="BU146" s="11"/>
      <c r="BV146" s="11"/>
      <c r="BW146" s="11"/>
      <c r="BX146" s="23" t="e">
        <f t="shared" si="190"/>
        <v>#DIV/0!</v>
      </c>
      <c r="BY146" s="23" t="e">
        <f t="shared" si="191"/>
        <v>#DIV/0!</v>
      </c>
      <c r="BZ146" s="23" t="e">
        <f t="shared" si="220"/>
        <v>#DIV/0!</v>
      </c>
      <c r="CA146" s="23" t="e">
        <f t="shared" si="220"/>
        <v>#DIV/0!</v>
      </c>
      <c r="CB146" s="23" t="e">
        <f t="shared" si="220"/>
        <v>#DIV/0!</v>
      </c>
      <c r="CC146" s="23" t="e">
        <f t="shared" si="219"/>
        <v>#DIV/0!</v>
      </c>
      <c r="CD146" s="11"/>
      <c r="CE146" s="24">
        <f t="shared" si="205"/>
        <v>0</v>
      </c>
      <c r="CF146" s="23" t="e">
        <f t="shared" si="206"/>
        <v>#DIV/0!</v>
      </c>
      <c r="CL146" s="65" t="e">
        <f t="shared" si="207"/>
        <v>#DIV/0!</v>
      </c>
      <c r="CM146" s="44">
        <v>25441</v>
      </c>
      <c r="CN146" s="11">
        <v>463</v>
      </c>
      <c r="CO146" s="11">
        <v>454</v>
      </c>
      <c r="CP146" s="11">
        <v>564</v>
      </c>
      <c r="CQ146" s="11">
        <v>71</v>
      </c>
      <c r="CR146" s="11">
        <v>35</v>
      </c>
      <c r="CS146" s="23">
        <f t="shared" si="192"/>
        <v>0.29174543163201005</v>
      </c>
      <c r="CT146" s="23">
        <f t="shared" si="192"/>
        <v>0.28607435412728416</v>
      </c>
      <c r="CU146" s="23">
        <f t="shared" si="192"/>
        <v>0.35538752362948961</v>
      </c>
      <c r="CV146" s="23">
        <f t="shared" si="192"/>
        <v>4.4738500315059861E-2</v>
      </c>
      <c r="CW146" s="23">
        <f t="shared" si="192"/>
        <v>2.2054190296156271E-2</v>
      </c>
      <c r="CX146" s="23">
        <f t="shared" si="199"/>
        <v>0</v>
      </c>
      <c r="CY146" s="11">
        <v>0</v>
      </c>
      <c r="CZ146" s="23">
        <f t="shared" si="208"/>
        <v>0.38452380952380955</v>
      </c>
      <c r="DA146" s="11">
        <v>969</v>
      </c>
      <c r="DB146" s="11">
        <v>2520</v>
      </c>
      <c r="DC146" s="11">
        <v>156</v>
      </c>
      <c r="DD146" s="11">
        <v>394</v>
      </c>
      <c r="DE146" s="11">
        <v>280</v>
      </c>
      <c r="DF146" s="11">
        <v>26</v>
      </c>
      <c r="DG146" s="11">
        <v>199</v>
      </c>
      <c r="DH146" s="23">
        <f t="shared" si="173"/>
        <v>0.14786729857819905</v>
      </c>
      <c r="DI146" s="23">
        <f t="shared" si="173"/>
        <v>0.37345971563981045</v>
      </c>
      <c r="DJ146" s="23">
        <f t="shared" si="173"/>
        <v>0.26540284360189575</v>
      </c>
      <c r="DK146" s="23">
        <f t="shared" si="173"/>
        <v>2.4644549763033177E-2</v>
      </c>
      <c r="DL146" s="23">
        <f t="shared" si="173"/>
        <v>0.18862559241706162</v>
      </c>
      <c r="DM146" s="23">
        <f t="shared" si="209"/>
        <v>0.69461697722567284</v>
      </c>
      <c r="DN146" s="11">
        <v>1342</v>
      </c>
      <c r="DO146" s="11">
        <v>1932</v>
      </c>
      <c r="DP146" s="11">
        <v>1518</v>
      </c>
      <c r="DQ146" s="11">
        <v>433</v>
      </c>
      <c r="DR146" s="11">
        <v>401</v>
      </c>
      <c r="DS146" s="11">
        <v>168</v>
      </c>
      <c r="DT146" s="23">
        <f t="shared" si="193"/>
        <v>0.60238095238095235</v>
      </c>
      <c r="DU146" s="23">
        <f t="shared" si="193"/>
        <v>0.17182539682539683</v>
      </c>
      <c r="DV146" s="23">
        <f t="shared" si="193"/>
        <v>0.15912698412698412</v>
      </c>
      <c r="DW146" s="23">
        <f t="shared" si="183"/>
        <v>6.6666666666666666E-2</v>
      </c>
      <c r="DX146" s="10">
        <v>1590</v>
      </c>
      <c r="DY146" s="23">
        <f t="shared" si="210"/>
        <v>2.5736692592202917E-3</v>
      </c>
      <c r="DZ146" s="20">
        <v>353</v>
      </c>
      <c r="EA146" s="20">
        <v>987</v>
      </c>
      <c r="EB146" s="23">
        <f t="shared" si="194"/>
        <v>0.26343283582089555</v>
      </c>
      <c r="EC146" s="23">
        <f t="shared" si="194"/>
        <v>0.73656716417910451</v>
      </c>
      <c r="EE146" s="45">
        <v>739</v>
      </c>
      <c r="EF146" s="16">
        <v>1920</v>
      </c>
      <c r="EG146" s="16">
        <v>532</v>
      </c>
      <c r="EH146" s="16">
        <v>989</v>
      </c>
      <c r="EI146" s="16">
        <v>28</v>
      </c>
      <c r="EJ146" s="16">
        <v>41</v>
      </c>
      <c r="EK146" s="16">
        <v>0</v>
      </c>
      <c r="EL146" s="23">
        <f t="shared" si="174"/>
        <v>0.33459119496855344</v>
      </c>
      <c r="EM146" s="23">
        <f t="shared" si="174"/>
        <v>0.62201257861635217</v>
      </c>
      <c r="EN146" s="23">
        <f t="shared" si="174"/>
        <v>1.7610062893081761E-2</v>
      </c>
      <c r="EO146" s="23">
        <f t="shared" si="174"/>
        <v>2.578616352201258E-2</v>
      </c>
      <c r="EP146" s="23">
        <f t="shared" si="174"/>
        <v>0</v>
      </c>
      <c r="EQ146" s="21">
        <v>1340</v>
      </c>
      <c r="ER146" s="21">
        <v>250</v>
      </c>
      <c r="ES146" s="23">
        <f t="shared" si="195"/>
        <v>0.84276729559748431</v>
      </c>
      <c r="ET146" s="23">
        <f t="shared" si="195"/>
        <v>0.15723270440251572</v>
      </c>
      <c r="EU146" s="21">
        <v>126</v>
      </c>
      <c r="EV146" s="21">
        <v>791</v>
      </c>
      <c r="EW146" s="21">
        <v>249</v>
      </c>
      <c r="EX146" s="21">
        <v>174</v>
      </c>
      <c r="EY146" s="23">
        <f t="shared" si="196"/>
        <v>9.4029850746268656E-2</v>
      </c>
      <c r="EZ146" s="23">
        <f t="shared" si="196"/>
        <v>0.59029850746268653</v>
      </c>
      <c r="FA146" s="23">
        <f t="shared" si="196"/>
        <v>0.18582089552238806</v>
      </c>
      <c r="FB146" s="23">
        <f t="shared" si="184"/>
        <v>0.12985074626865672</v>
      </c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48">
        <v>434.11974288337927</v>
      </c>
      <c r="FP146" s="48">
        <v>38.898784251182668</v>
      </c>
      <c r="FQ146" s="48">
        <v>39.461505539300298</v>
      </c>
      <c r="FR146" s="23">
        <v>8.9603812977545994E-2</v>
      </c>
      <c r="FS146" s="49">
        <v>-1.4260005552935801E-2</v>
      </c>
      <c r="FT146" s="38">
        <v>-0.56272128811762911</v>
      </c>
      <c r="FU146" s="46">
        <v>703</v>
      </c>
      <c r="FV146" s="46">
        <v>189</v>
      </c>
      <c r="FW146" s="46">
        <v>147</v>
      </c>
      <c r="FX146" s="46">
        <v>0</v>
      </c>
      <c r="FY146" s="46">
        <v>0</v>
      </c>
      <c r="FZ146" s="46">
        <v>0</v>
      </c>
      <c r="GA146" s="23">
        <f t="shared" si="211"/>
        <v>0.67661212704523577</v>
      </c>
      <c r="GB146" s="23">
        <f t="shared" si="212"/>
        <v>0.18190567853705486</v>
      </c>
      <c r="GC146" s="23">
        <f t="shared" si="213"/>
        <v>0.14148219441770934</v>
      </c>
      <c r="GD146" s="23">
        <f t="shared" si="214"/>
        <v>0</v>
      </c>
      <c r="GE146" s="23">
        <f t="shared" si="215"/>
        <v>0</v>
      </c>
      <c r="GF146" s="23">
        <f t="shared" si="216"/>
        <v>0</v>
      </c>
      <c r="GG146" s="46">
        <v>234</v>
      </c>
      <c r="GH146" s="46">
        <v>1039</v>
      </c>
      <c r="GI146" s="23">
        <f t="shared" si="217"/>
        <v>0.22521655437921079</v>
      </c>
      <c r="GJ146" s="22">
        <v>351</v>
      </c>
      <c r="GK146" s="22">
        <v>714</v>
      </c>
      <c r="GL146" s="22">
        <v>275</v>
      </c>
      <c r="GM146" s="23">
        <f t="shared" si="197"/>
        <v>0.2619402985074627</v>
      </c>
      <c r="GN146" s="23">
        <f t="shared" si="197"/>
        <v>0.53283582089552239</v>
      </c>
      <c r="GO146" s="23">
        <f t="shared" si="197"/>
        <v>0.20522388059701493</v>
      </c>
    </row>
    <row r="147" spans="1:197" x14ac:dyDescent="0.25">
      <c r="A147" t="s">
        <v>479</v>
      </c>
      <c r="B147" s="13" t="s">
        <v>480</v>
      </c>
      <c r="C147" s="61">
        <v>0.66822906149999994</v>
      </c>
      <c r="D147" s="61">
        <v>427.66833007500003</v>
      </c>
      <c r="E147" s="14" t="s">
        <v>1095</v>
      </c>
      <c r="G147" s="41">
        <v>2956</v>
      </c>
      <c r="H147" s="23">
        <f t="shared" si="175"/>
        <v>2.3370969871530822E-3</v>
      </c>
      <c r="I147" s="14"/>
      <c r="J147" s="14"/>
      <c r="K147" s="14"/>
      <c r="L147" s="27">
        <f t="shared" si="218"/>
        <v>4423.6328084333099</v>
      </c>
      <c r="M147" s="42">
        <v>3452</v>
      </c>
      <c r="N147" s="42"/>
      <c r="O147" s="27">
        <f t="shared" si="200"/>
        <v>3452</v>
      </c>
      <c r="P147" s="23" t="e">
        <f t="shared" si="201"/>
        <v>#DIV/0!</v>
      </c>
      <c r="Q147" s="42">
        <v>632</v>
      </c>
      <c r="R147" s="42">
        <v>2083</v>
      </c>
      <c r="S147" s="42">
        <v>10</v>
      </c>
      <c r="T147" s="42">
        <v>126</v>
      </c>
      <c r="U147" s="42">
        <v>105</v>
      </c>
      <c r="V147" s="23">
        <f t="shared" si="185"/>
        <v>0.21380243572395127</v>
      </c>
      <c r="W147" s="23">
        <f t="shared" si="186"/>
        <v>0.70466847090663054</v>
      </c>
      <c r="X147" s="23">
        <f t="shared" si="187"/>
        <v>3.3829499323410014E-3</v>
      </c>
      <c r="Y147" s="23">
        <f t="shared" si="187"/>
        <v>4.2625169147496617E-2</v>
      </c>
      <c r="Z147" s="23">
        <f t="shared" si="187"/>
        <v>3.5520974289580516E-2</v>
      </c>
      <c r="AA147" s="19">
        <v>707</v>
      </c>
      <c r="AB147" s="19">
        <v>892</v>
      </c>
      <c r="AC147" s="19">
        <v>1445</v>
      </c>
      <c r="AD147" s="19">
        <v>408</v>
      </c>
      <c r="AE147" s="23">
        <f t="shared" si="188"/>
        <v>0.20480880648899188</v>
      </c>
      <c r="AF147" s="23">
        <f t="shared" si="188"/>
        <v>0.25840092699884126</v>
      </c>
      <c r="AG147" s="23">
        <f t="shared" si="188"/>
        <v>0.41859791425260717</v>
      </c>
      <c r="AH147" s="23">
        <f t="shared" si="181"/>
        <v>0.11819235225955968</v>
      </c>
      <c r="AI147" s="55">
        <v>1727</v>
      </c>
      <c r="AJ147" s="23">
        <f t="shared" si="176"/>
        <v>3.1521098328669965E-3</v>
      </c>
      <c r="AK147" s="43"/>
      <c r="AL147" s="24">
        <f t="shared" si="202"/>
        <v>1727</v>
      </c>
      <c r="AM147" s="23" t="e">
        <f t="shared" si="203"/>
        <v>#DIV/0!</v>
      </c>
      <c r="AN147" s="19">
        <v>870</v>
      </c>
      <c r="AO147" s="19">
        <v>399</v>
      </c>
      <c r="AP147" s="19">
        <v>248</v>
      </c>
      <c r="AQ147" s="19">
        <v>210</v>
      </c>
      <c r="AR147" s="23">
        <f t="shared" si="189"/>
        <v>0.50376375217139546</v>
      </c>
      <c r="AS147" s="23">
        <f t="shared" si="189"/>
        <v>0.23103647944412276</v>
      </c>
      <c r="AT147" s="23">
        <f t="shared" si="189"/>
        <v>0.14360162130862769</v>
      </c>
      <c r="AU147" s="23">
        <f t="shared" si="182"/>
        <v>0.12159814707585408</v>
      </c>
      <c r="AV147" s="19">
        <v>3438</v>
      </c>
      <c r="AW147" s="32">
        <f t="shared" si="198"/>
        <v>1.9907353792704112</v>
      </c>
      <c r="AX147" s="19">
        <v>2946</v>
      </c>
      <c r="AY147" s="19">
        <v>141</v>
      </c>
      <c r="AZ147" s="19">
        <v>59</v>
      </c>
      <c r="BA147" s="19">
        <v>0</v>
      </c>
      <c r="BB147" s="19">
        <v>0</v>
      </c>
      <c r="BC147" s="23">
        <f t="shared" si="172"/>
        <v>0.93642720915448185</v>
      </c>
      <c r="BD147" s="23">
        <f t="shared" si="172"/>
        <v>4.4818817546090274E-2</v>
      </c>
      <c r="BE147" s="23">
        <f t="shared" si="172"/>
        <v>1.8753973299427844E-2</v>
      </c>
      <c r="BF147" s="23">
        <f t="shared" si="172"/>
        <v>0</v>
      </c>
      <c r="BG147" s="23">
        <f t="shared" si="172"/>
        <v>0</v>
      </c>
      <c r="BH147" s="19">
        <v>2814</v>
      </c>
      <c r="BI147" s="19">
        <v>595</v>
      </c>
      <c r="BJ147" s="19">
        <v>9</v>
      </c>
      <c r="BK147" s="19">
        <v>34</v>
      </c>
      <c r="BL147" s="23">
        <f t="shared" si="178"/>
        <v>0.81517960602549244</v>
      </c>
      <c r="BM147" s="23">
        <f t="shared" si="179"/>
        <v>0.1723638470451912</v>
      </c>
      <c r="BN147" s="23">
        <f t="shared" si="204"/>
        <v>2.6071842410196988E-3</v>
      </c>
      <c r="BO147" s="23">
        <f t="shared" si="180"/>
        <v>9.8493626882966388E-3</v>
      </c>
      <c r="BP147" s="11"/>
      <c r="BQ147" s="23">
        <f t="shared" si="177"/>
        <v>0</v>
      </c>
      <c r="BR147" s="11"/>
      <c r="BS147" s="11"/>
      <c r="BT147" s="11"/>
      <c r="BU147" s="11"/>
      <c r="BV147" s="11"/>
      <c r="BW147" s="11"/>
      <c r="BX147" s="23" t="e">
        <f t="shared" si="190"/>
        <v>#DIV/0!</v>
      </c>
      <c r="BY147" s="23" t="e">
        <f t="shared" si="191"/>
        <v>#DIV/0!</v>
      </c>
      <c r="BZ147" s="23" t="e">
        <f t="shared" si="220"/>
        <v>#DIV/0!</v>
      </c>
      <c r="CA147" s="23" t="e">
        <f t="shared" si="220"/>
        <v>#DIV/0!</v>
      </c>
      <c r="CB147" s="23" t="e">
        <f t="shared" si="220"/>
        <v>#DIV/0!</v>
      </c>
      <c r="CC147" s="23" t="e">
        <f t="shared" si="219"/>
        <v>#DIV/0!</v>
      </c>
      <c r="CD147" s="11"/>
      <c r="CE147" s="24">
        <f t="shared" si="205"/>
        <v>0</v>
      </c>
      <c r="CF147" s="23" t="e">
        <f t="shared" si="206"/>
        <v>#DIV/0!</v>
      </c>
      <c r="CL147" s="65" t="e">
        <f t="shared" si="207"/>
        <v>#DIV/0!</v>
      </c>
      <c r="CM147" s="44">
        <v>36396</v>
      </c>
      <c r="CN147" s="11">
        <v>299</v>
      </c>
      <c r="CO147" s="11">
        <v>913</v>
      </c>
      <c r="CP147" s="11">
        <v>888</v>
      </c>
      <c r="CQ147" s="11">
        <v>142</v>
      </c>
      <c r="CR147" s="11">
        <v>102</v>
      </c>
      <c r="CS147" s="23">
        <f t="shared" si="192"/>
        <v>0.12755972696245735</v>
      </c>
      <c r="CT147" s="23">
        <f t="shared" si="192"/>
        <v>0.38950511945392491</v>
      </c>
      <c r="CU147" s="23">
        <f t="shared" si="192"/>
        <v>0.37883959044368598</v>
      </c>
      <c r="CV147" s="23">
        <f t="shared" si="192"/>
        <v>6.0580204778156996E-2</v>
      </c>
      <c r="CW147" s="23">
        <f t="shared" si="192"/>
        <v>4.3515358361774746E-2</v>
      </c>
      <c r="CX147" s="23">
        <f t="shared" si="199"/>
        <v>0.11059640995946729</v>
      </c>
      <c r="CY147" s="11">
        <v>191</v>
      </c>
      <c r="CZ147" s="23">
        <f t="shared" si="208"/>
        <v>0.25840092699884126</v>
      </c>
      <c r="DA147" s="11">
        <v>892</v>
      </c>
      <c r="DB147" s="11">
        <v>3452</v>
      </c>
      <c r="DC147" s="11">
        <v>391</v>
      </c>
      <c r="DD147" s="11">
        <v>439</v>
      </c>
      <c r="DE147" s="11">
        <v>490</v>
      </c>
      <c r="DF147" s="11">
        <v>142</v>
      </c>
      <c r="DG147" s="11">
        <v>246</v>
      </c>
      <c r="DH147" s="23">
        <f t="shared" si="173"/>
        <v>0.22892271662763466</v>
      </c>
      <c r="DI147" s="23">
        <f t="shared" si="173"/>
        <v>0.25702576112412179</v>
      </c>
      <c r="DJ147" s="23">
        <f t="shared" si="173"/>
        <v>0.28688524590163933</v>
      </c>
      <c r="DK147" s="23">
        <f t="shared" si="173"/>
        <v>8.3138173302107723E-2</v>
      </c>
      <c r="DL147" s="23">
        <f t="shared" si="173"/>
        <v>0.14402810304449648</v>
      </c>
      <c r="DM147" s="23">
        <f t="shared" si="209"/>
        <v>0.67389732465654373</v>
      </c>
      <c r="DN147" s="11">
        <v>1864</v>
      </c>
      <c r="DO147" s="11">
        <v>2766</v>
      </c>
      <c r="DP147" s="11">
        <v>2895</v>
      </c>
      <c r="DQ147" s="11">
        <v>112</v>
      </c>
      <c r="DR147" s="11">
        <v>352</v>
      </c>
      <c r="DS147" s="11">
        <v>79</v>
      </c>
      <c r="DT147" s="23">
        <f t="shared" si="193"/>
        <v>0.84205933682373468</v>
      </c>
      <c r="DU147" s="23">
        <f t="shared" si="193"/>
        <v>3.2577079697498547E-2</v>
      </c>
      <c r="DV147" s="23">
        <f t="shared" si="193"/>
        <v>0.10238510762070971</v>
      </c>
      <c r="DW147" s="23">
        <f t="shared" si="183"/>
        <v>2.2978475858057009E-2</v>
      </c>
      <c r="DX147" s="10">
        <v>2057</v>
      </c>
      <c r="DY147" s="23">
        <f t="shared" si="210"/>
        <v>3.3295834378717858E-3</v>
      </c>
      <c r="DZ147" s="20">
        <v>819</v>
      </c>
      <c r="EA147" s="20">
        <v>908</v>
      </c>
      <c r="EB147" s="23">
        <f t="shared" si="194"/>
        <v>0.47423277359583094</v>
      </c>
      <c r="EC147" s="23">
        <f t="shared" si="194"/>
        <v>0.52576722640416906</v>
      </c>
      <c r="EE147" s="45">
        <v>748</v>
      </c>
      <c r="EF147" s="16">
        <v>1925</v>
      </c>
      <c r="EG147" s="16">
        <v>1097</v>
      </c>
      <c r="EH147" s="16">
        <v>496</v>
      </c>
      <c r="EI147" s="16">
        <v>403</v>
      </c>
      <c r="EJ147" s="16">
        <v>0</v>
      </c>
      <c r="EK147" s="16">
        <v>61</v>
      </c>
      <c r="EL147" s="23">
        <f t="shared" si="174"/>
        <v>0.53330092367525528</v>
      </c>
      <c r="EM147" s="23">
        <f t="shared" si="174"/>
        <v>0.24112785610111814</v>
      </c>
      <c r="EN147" s="23">
        <f t="shared" si="174"/>
        <v>0.19591638308215847</v>
      </c>
      <c r="EO147" s="23">
        <f t="shared" si="174"/>
        <v>0</v>
      </c>
      <c r="EP147" s="23">
        <f t="shared" si="174"/>
        <v>2.9654837141468156E-2</v>
      </c>
      <c r="EQ147" s="21">
        <v>1727</v>
      </c>
      <c r="ER147" s="21">
        <v>330</v>
      </c>
      <c r="ES147" s="23">
        <f t="shared" si="195"/>
        <v>0.83957219251336901</v>
      </c>
      <c r="ET147" s="23">
        <f t="shared" si="195"/>
        <v>0.16042780748663102</v>
      </c>
      <c r="EU147" s="21">
        <v>192</v>
      </c>
      <c r="EV147" s="21">
        <v>824</v>
      </c>
      <c r="EW147" s="21">
        <v>262</v>
      </c>
      <c r="EX147" s="21">
        <v>449</v>
      </c>
      <c r="EY147" s="23">
        <f t="shared" si="196"/>
        <v>0.11117544875506659</v>
      </c>
      <c r="EZ147" s="23">
        <f t="shared" si="196"/>
        <v>0.47712796757382747</v>
      </c>
      <c r="FA147" s="23">
        <f t="shared" si="196"/>
        <v>0.15170816444701796</v>
      </c>
      <c r="FB147" s="23">
        <f t="shared" si="184"/>
        <v>0.259988419224088</v>
      </c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48">
        <v>121.76928374655647</v>
      </c>
      <c r="FP147" s="48">
        <v>31.766482953412325</v>
      </c>
      <c r="FQ147" s="48">
        <v>32.740740647135468</v>
      </c>
      <c r="FR147" s="23">
        <v>0.2608743516922481</v>
      </c>
      <c r="FS147" s="49">
        <v>-2.9756739599242445E-2</v>
      </c>
      <c r="FT147" s="38">
        <v>-0.97425769372314264</v>
      </c>
      <c r="FU147" s="46">
        <v>1226</v>
      </c>
      <c r="FV147" s="46">
        <v>185</v>
      </c>
      <c r="FW147" s="46">
        <v>160</v>
      </c>
      <c r="FX147" s="46">
        <v>37</v>
      </c>
      <c r="FY147" s="46">
        <v>69</v>
      </c>
      <c r="FZ147" s="46">
        <v>0</v>
      </c>
      <c r="GA147" s="23">
        <f t="shared" si="211"/>
        <v>0.73106738223017298</v>
      </c>
      <c r="GB147" s="23">
        <f t="shared" si="212"/>
        <v>0.11031604054859868</v>
      </c>
      <c r="GC147" s="23">
        <f t="shared" si="213"/>
        <v>9.5408467501490762E-2</v>
      </c>
      <c r="GD147" s="23">
        <f t="shared" si="214"/>
        <v>2.2063208109719738E-2</v>
      </c>
      <c r="GE147" s="23">
        <f t="shared" si="215"/>
        <v>4.1144901610017888E-2</v>
      </c>
      <c r="GF147" s="23">
        <f t="shared" si="216"/>
        <v>0</v>
      </c>
      <c r="GG147" s="46">
        <v>539</v>
      </c>
      <c r="GH147" s="46">
        <v>1608</v>
      </c>
      <c r="GI147" s="23">
        <f t="shared" si="217"/>
        <v>0.33519900497512439</v>
      </c>
      <c r="GJ147" s="22">
        <v>222</v>
      </c>
      <c r="GK147" s="22">
        <v>923</v>
      </c>
      <c r="GL147" s="22">
        <v>582</v>
      </c>
      <c r="GM147" s="23">
        <f t="shared" si="197"/>
        <v>0.12854661262304573</v>
      </c>
      <c r="GN147" s="23">
        <f t="shared" si="197"/>
        <v>0.53445280833815867</v>
      </c>
      <c r="GO147" s="23">
        <f t="shared" si="197"/>
        <v>0.3370005790387956</v>
      </c>
    </row>
    <row r="148" spans="1:197" x14ac:dyDescent="0.25">
      <c r="A148" t="s">
        <v>481</v>
      </c>
      <c r="B148" s="13" t="s">
        <v>482</v>
      </c>
      <c r="C148" s="61">
        <v>0.72682823070000002</v>
      </c>
      <c r="D148" s="61">
        <v>465.17195013500003</v>
      </c>
      <c r="E148" s="14" t="s">
        <v>1095</v>
      </c>
      <c r="G148" s="41">
        <v>4736</v>
      </c>
      <c r="H148" s="23">
        <f t="shared" si="175"/>
        <v>3.7444151999854523E-3</v>
      </c>
      <c r="I148" s="14"/>
      <c r="J148" s="14"/>
      <c r="K148" s="14"/>
      <c r="L148" s="27">
        <f t="shared" si="218"/>
        <v>6515.982456320955</v>
      </c>
      <c r="M148" s="42">
        <v>5864</v>
      </c>
      <c r="N148" s="42"/>
      <c r="O148" s="27">
        <f t="shared" si="200"/>
        <v>5864</v>
      </c>
      <c r="P148" s="23" t="e">
        <f t="shared" si="201"/>
        <v>#DIV/0!</v>
      </c>
      <c r="Q148" s="42">
        <v>1871</v>
      </c>
      <c r="R148" s="42">
        <v>2563</v>
      </c>
      <c r="S148" s="42">
        <v>25</v>
      </c>
      <c r="T148" s="42">
        <v>189</v>
      </c>
      <c r="U148" s="42">
        <v>88</v>
      </c>
      <c r="V148" s="23">
        <f t="shared" si="185"/>
        <v>0.3950591216216216</v>
      </c>
      <c r="W148" s="23">
        <f t="shared" si="186"/>
        <v>0.54117398648648651</v>
      </c>
      <c r="X148" s="23">
        <f t="shared" si="187"/>
        <v>5.2787162162162161E-3</v>
      </c>
      <c r="Y148" s="23">
        <f t="shared" si="187"/>
        <v>3.9907094594594593E-2</v>
      </c>
      <c r="Z148" s="23">
        <f t="shared" si="187"/>
        <v>1.8581081081081082E-2</v>
      </c>
      <c r="AA148" s="19">
        <v>958</v>
      </c>
      <c r="AB148" s="19">
        <v>1670</v>
      </c>
      <c r="AC148" s="19">
        <v>2300</v>
      </c>
      <c r="AD148" s="19">
        <v>936</v>
      </c>
      <c r="AE148" s="23">
        <f t="shared" si="188"/>
        <v>0.16336971350613916</v>
      </c>
      <c r="AF148" s="23">
        <f t="shared" si="188"/>
        <v>0.28478854024556616</v>
      </c>
      <c r="AG148" s="23">
        <f t="shared" si="188"/>
        <v>0.39222373806275579</v>
      </c>
      <c r="AH148" s="23">
        <f t="shared" si="181"/>
        <v>0.15961800818553887</v>
      </c>
      <c r="AI148" s="55">
        <v>2803</v>
      </c>
      <c r="AJ148" s="23">
        <f t="shared" si="176"/>
        <v>5.1160184490597511E-3</v>
      </c>
      <c r="AK148" s="43"/>
      <c r="AL148" s="24">
        <f t="shared" si="202"/>
        <v>2803</v>
      </c>
      <c r="AM148" s="23" t="e">
        <f t="shared" si="203"/>
        <v>#DIV/0!</v>
      </c>
      <c r="AN148" s="19">
        <v>1316</v>
      </c>
      <c r="AO148" s="19">
        <v>933</v>
      </c>
      <c r="AP148" s="19">
        <v>100</v>
      </c>
      <c r="AQ148" s="19">
        <v>454</v>
      </c>
      <c r="AR148" s="23">
        <f t="shared" si="189"/>
        <v>0.46949696753478415</v>
      </c>
      <c r="AS148" s="23">
        <f t="shared" si="189"/>
        <v>0.33285765251516231</v>
      </c>
      <c r="AT148" s="23">
        <f t="shared" si="189"/>
        <v>3.5676061362825542E-2</v>
      </c>
      <c r="AU148" s="23">
        <f t="shared" si="182"/>
        <v>0.16196931858722796</v>
      </c>
      <c r="AV148" s="19">
        <v>5641</v>
      </c>
      <c r="AW148" s="32">
        <f t="shared" si="198"/>
        <v>2.012486621476989</v>
      </c>
      <c r="AX148" s="19">
        <v>5315</v>
      </c>
      <c r="AY148" s="19">
        <v>14</v>
      </c>
      <c r="AZ148" s="19">
        <v>188</v>
      </c>
      <c r="BA148" s="19">
        <v>2</v>
      </c>
      <c r="BB148" s="19">
        <v>0</v>
      </c>
      <c r="BC148" s="23">
        <f t="shared" si="172"/>
        <v>0.96303678202572929</v>
      </c>
      <c r="BD148" s="23">
        <f t="shared" si="172"/>
        <v>2.536691429606813E-3</v>
      </c>
      <c r="BE148" s="23">
        <f t="shared" si="172"/>
        <v>3.406414205472006E-2</v>
      </c>
      <c r="BF148" s="23">
        <f t="shared" si="172"/>
        <v>3.623844899438304E-4</v>
      </c>
      <c r="BG148" s="23">
        <f t="shared" si="172"/>
        <v>0</v>
      </c>
      <c r="BH148" s="19">
        <v>4736</v>
      </c>
      <c r="BI148" s="19">
        <v>962</v>
      </c>
      <c r="BJ148" s="19">
        <v>0</v>
      </c>
      <c r="BK148" s="19">
        <v>166</v>
      </c>
      <c r="BL148" s="23">
        <f t="shared" si="178"/>
        <v>0.80763983628922242</v>
      </c>
      <c r="BM148" s="23">
        <f t="shared" si="179"/>
        <v>0.16405184174624829</v>
      </c>
      <c r="BN148" s="23">
        <f t="shared" si="204"/>
        <v>0</v>
      </c>
      <c r="BO148" s="23">
        <f t="shared" si="180"/>
        <v>2.8308321964529332E-2</v>
      </c>
      <c r="BP148" s="11"/>
      <c r="BQ148" s="23">
        <f t="shared" si="177"/>
        <v>0</v>
      </c>
      <c r="BR148" s="11"/>
      <c r="BS148" s="11"/>
      <c r="BT148" s="11"/>
      <c r="BU148" s="11"/>
      <c r="BV148" s="11"/>
      <c r="BW148" s="11"/>
      <c r="BX148" s="23" t="e">
        <f t="shared" si="190"/>
        <v>#DIV/0!</v>
      </c>
      <c r="BY148" s="23" t="e">
        <f t="shared" si="191"/>
        <v>#DIV/0!</v>
      </c>
      <c r="BZ148" s="23" t="e">
        <f t="shared" si="220"/>
        <v>#DIV/0!</v>
      </c>
      <c r="CA148" s="23" t="e">
        <f t="shared" si="220"/>
        <v>#DIV/0!</v>
      </c>
      <c r="CB148" s="23" t="e">
        <f t="shared" si="220"/>
        <v>#DIV/0!</v>
      </c>
      <c r="CC148" s="23" t="e">
        <f t="shared" si="219"/>
        <v>#DIV/0!</v>
      </c>
      <c r="CD148" s="11"/>
      <c r="CE148" s="24">
        <f t="shared" si="205"/>
        <v>0</v>
      </c>
      <c r="CF148" s="23" t="e">
        <f t="shared" si="206"/>
        <v>#DIV/0!</v>
      </c>
      <c r="CL148" s="65" t="e">
        <f t="shared" si="207"/>
        <v>#DIV/0!</v>
      </c>
      <c r="CM148" s="44">
        <v>31982</v>
      </c>
      <c r="CN148" s="11">
        <v>283</v>
      </c>
      <c r="CO148" s="11">
        <v>1953</v>
      </c>
      <c r="CP148" s="11">
        <v>1222</v>
      </c>
      <c r="CQ148" s="11">
        <v>523</v>
      </c>
      <c r="CR148" s="11">
        <v>305</v>
      </c>
      <c r="CS148" s="23">
        <f t="shared" si="192"/>
        <v>6.6028931404573027E-2</v>
      </c>
      <c r="CT148" s="23">
        <f t="shared" si="192"/>
        <v>0.45566962202519834</v>
      </c>
      <c r="CU148" s="23">
        <f t="shared" si="192"/>
        <v>0.28511432571161921</v>
      </c>
      <c r="CV148" s="23">
        <f t="shared" si="192"/>
        <v>0.12202519832011199</v>
      </c>
      <c r="CW148" s="23">
        <f t="shared" si="192"/>
        <v>7.116192253849743E-2</v>
      </c>
      <c r="CX148" s="23">
        <f t="shared" si="199"/>
        <v>0.16625044595076705</v>
      </c>
      <c r="CY148" s="11">
        <v>466</v>
      </c>
      <c r="CZ148" s="23">
        <f t="shared" si="208"/>
        <v>0.26910122318737811</v>
      </c>
      <c r="DA148" s="11">
        <v>1518</v>
      </c>
      <c r="DB148" s="11">
        <v>5641</v>
      </c>
      <c r="DC148" s="11">
        <v>1093</v>
      </c>
      <c r="DD148" s="11">
        <v>732</v>
      </c>
      <c r="DE148" s="11">
        <v>403</v>
      </c>
      <c r="DF148" s="11">
        <v>69</v>
      </c>
      <c r="DG148" s="11">
        <v>325</v>
      </c>
      <c r="DH148" s="23">
        <f t="shared" si="173"/>
        <v>0.41685736079328756</v>
      </c>
      <c r="DI148" s="23">
        <f t="shared" si="173"/>
        <v>0.2791762013729977</v>
      </c>
      <c r="DJ148" s="23">
        <f t="shared" si="173"/>
        <v>0.15369946605644547</v>
      </c>
      <c r="DK148" s="23">
        <f t="shared" si="173"/>
        <v>2.6315789473684209E-2</v>
      </c>
      <c r="DL148" s="23">
        <f t="shared" si="173"/>
        <v>0.12395118230358505</v>
      </c>
      <c r="DM148" s="23">
        <f t="shared" si="209"/>
        <v>0.57623762376237619</v>
      </c>
      <c r="DN148" s="11">
        <v>2910</v>
      </c>
      <c r="DO148" s="11">
        <v>5050</v>
      </c>
      <c r="DP148" s="11">
        <v>4191</v>
      </c>
      <c r="DQ148" s="11">
        <v>536</v>
      </c>
      <c r="DR148" s="11">
        <v>475</v>
      </c>
      <c r="DS148" s="11">
        <v>439</v>
      </c>
      <c r="DT148" s="23">
        <f t="shared" si="193"/>
        <v>0.74295337706080478</v>
      </c>
      <c r="DU148" s="23">
        <f t="shared" si="193"/>
        <v>9.5018613720971465E-2</v>
      </c>
      <c r="DV148" s="23">
        <f t="shared" si="193"/>
        <v>8.4204928204219112E-2</v>
      </c>
      <c r="DW148" s="23">
        <f t="shared" si="183"/>
        <v>7.7823081014004605E-2</v>
      </c>
      <c r="DX148" s="10">
        <v>3053</v>
      </c>
      <c r="DY148" s="23">
        <f t="shared" si="210"/>
        <v>4.9417687096852516E-3</v>
      </c>
      <c r="DZ148" s="20">
        <v>1299</v>
      </c>
      <c r="EA148" s="20">
        <v>1504</v>
      </c>
      <c r="EB148" s="23">
        <f t="shared" si="194"/>
        <v>0.46343203710310382</v>
      </c>
      <c r="EC148" s="23">
        <f t="shared" si="194"/>
        <v>0.53656796289689623</v>
      </c>
      <c r="EE148" s="45">
        <v>726</v>
      </c>
      <c r="EF148" s="16">
        <v>1929</v>
      </c>
      <c r="EG148" s="16">
        <v>1947</v>
      </c>
      <c r="EH148" s="16">
        <v>526</v>
      </c>
      <c r="EI148" s="16">
        <v>105</v>
      </c>
      <c r="EJ148" s="16">
        <v>460</v>
      </c>
      <c r="EK148" s="16">
        <v>15</v>
      </c>
      <c r="EL148" s="23">
        <f t="shared" si="174"/>
        <v>0.63773337700622335</v>
      </c>
      <c r="EM148" s="23">
        <f t="shared" si="174"/>
        <v>0.17228955126105469</v>
      </c>
      <c r="EN148" s="23">
        <f t="shared" si="174"/>
        <v>3.4392400917130694E-2</v>
      </c>
      <c r="EO148" s="23">
        <f t="shared" si="174"/>
        <v>0.15067147068457254</v>
      </c>
      <c r="EP148" s="23">
        <f t="shared" si="174"/>
        <v>4.9132001310186703E-3</v>
      </c>
      <c r="EQ148" s="21">
        <v>2803</v>
      </c>
      <c r="ER148" s="21">
        <v>250</v>
      </c>
      <c r="ES148" s="23">
        <f t="shared" si="195"/>
        <v>0.91811333114968885</v>
      </c>
      <c r="ET148" s="23">
        <f t="shared" si="195"/>
        <v>8.1886668850311164E-2</v>
      </c>
      <c r="EU148" s="21">
        <v>294</v>
      </c>
      <c r="EV148" s="21">
        <v>1200</v>
      </c>
      <c r="EW148" s="21">
        <v>745</v>
      </c>
      <c r="EX148" s="21">
        <v>564</v>
      </c>
      <c r="EY148" s="23">
        <f t="shared" si="196"/>
        <v>0.1048876204067071</v>
      </c>
      <c r="EZ148" s="23">
        <f t="shared" si="196"/>
        <v>0.42811273635390651</v>
      </c>
      <c r="FA148" s="23">
        <f t="shared" si="196"/>
        <v>0.26578665715305028</v>
      </c>
      <c r="FB148" s="23">
        <f t="shared" si="184"/>
        <v>0.20121298608633606</v>
      </c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48">
        <v>213.66747015610653</v>
      </c>
      <c r="FP148" s="48">
        <v>35.494594279809711</v>
      </c>
      <c r="FQ148" s="48">
        <v>37.249367890979634</v>
      </c>
      <c r="FR148" s="23">
        <v>0.16612072138953665</v>
      </c>
      <c r="FS148" s="49">
        <v>-4.710881581415674E-2</v>
      </c>
      <c r="FT148" s="38">
        <v>-1.7547736111699237</v>
      </c>
      <c r="FU148" s="46">
        <v>1850</v>
      </c>
      <c r="FV148" s="46">
        <v>236</v>
      </c>
      <c r="FW148" s="46">
        <v>234</v>
      </c>
      <c r="FX148" s="46">
        <v>51</v>
      </c>
      <c r="FY148" s="46">
        <v>55</v>
      </c>
      <c r="FZ148" s="46">
        <v>26</v>
      </c>
      <c r="GA148" s="23">
        <f t="shared" si="211"/>
        <v>0.75448613376835238</v>
      </c>
      <c r="GB148" s="23">
        <f t="shared" si="212"/>
        <v>9.6247960848287115E-2</v>
      </c>
      <c r="GC148" s="23">
        <f t="shared" si="213"/>
        <v>9.543230016313213E-2</v>
      </c>
      <c r="GD148" s="23">
        <f t="shared" si="214"/>
        <v>2.0799347471451877E-2</v>
      </c>
      <c r="GE148" s="23">
        <f t="shared" si="215"/>
        <v>2.2430668841761828E-2</v>
      </c>
      <c r="GF148" s="23">
        <f t="shared" si="216"/>
        <v>1.0603588907014683E-2</v>
      </c>
      <c r="GG148" s="46">
        <v>1083</v>
      </c>
      <c r="GH148" s="46">
        <v>2397</v>
      </c>
      <c r="GI148" s="23">
        <f t="shared" si="217"/>
        <v>0.45181476846057572</v>
      </c>
      <c r="GJ148" s="22">
        <v>363</v>
      </c>
      <c r="GK148" s="22">
        <v>1559</v>
      </c>
      <c r="GL148" s="22">
        <v>881</v>
      </c>
      <c r="GM148" s="23">
        <f t="shared" si="197"/>
        <v>0.12950410274705673</v>
      </c>
      <c r="GN148" s="23">
        <f t="shared" si="197"/>
        <v>0.55618979664645019</v>
      </c>
      <c r="GO148" s="23">
        <f t="shared" si="197"/>
        <v>0.31430610060649306</v>
      </c>
    </row>
    <row r="149" spans="1:197" x14ac:dyDescent="0.25">
      <c r="A149" t="s">
        <v>483</v>
      </c>
      <c r="B149" s="13" t="s">
        <v>484</v>
      </c>
      <c r="C149" s="61">
        <v>0.87974197740000004</v>
      </c>
      <c r="D149" s="61">
        <v>563.03714407000007</v>
      </c>
      <c r="E149" s="14" t="s">
        <v>1095</v>
      </c>
      <c r="G149" s="41">
        <v>1878</v>
      </c>
      <c r="H149" s="23">
        <f t="shared" si="175"/>
        <v>1.4847997773590961E-3</v>
      </c>
      <c r="I149" s="14"/>
      <c r="J149" s="14"/>
      <c r="K149" s="14"/>
      <c r="L149" s="27">
        <f t="shared" si="218"/>
        <v>2134.7168240741039</v>
      </c>
      <c r="M149" s="42">
        <v>2353</v>
      </c>
      <c r="N149" s="42"/>
      <c r="O149" s="27">
        <f t="shared" si="200"/>
        <v>2353</v>
      </c>
      <c r="P149" s="23" t="e">
        <f t="shared" si="201"/>
        <v>#DIV/0!</v>
      </c>
      <c r="Q149" s="42">
        <v>232</v>
      </c>
      <c r="R149" s="42">
        <v>1499</v>
      </c>
      <c r="S149" s="42">
        <v>10</v>
      </c>
      <c r="T149" s="42">
        <v>80</v>
      </c>
      <c r="U149" s="42">
        <v>57</v>
      </c>
      <c r="V149" s="23">
        <f t="shared" si="185"/>
        <v>0.1235356762513312</v>
      </c>
      <c r="W149" s="23">
        <f t="shared" si="186"/>
        <v>0.79818956336528224</v>
      </c>
      <c r="X149" s="23">
        <f t="shared" si="187"/>
        <v>5.3248136315228968E-3</v>
      </c>
      <c r="Y149" s="23">
        <f t="shared" si="187"/>
        <v>4.2598509052183174E-2</v>
      </c>
      <c r="Z149" s="23">
        <f t="shared" si="187"/>
        <v>3.035143769968051E-2</v>
      </c>
      <c r="AA149" s="19">
        <v>769</v>
      </c>
      <c r="AB149" s="19">
        <v>523</v>
      </c>
      <c r="AC149" s="19">
        <v>866</v>
      </c>
      <c r="AD149" s="19">
        <v>195</v>
      </c>
      <c r="AE149" s="23">
        <f t="shared" si="188"/>
        <v>0.3268168295792605</v>
      </c>
      <c r="AF149" s="23">
        <f t="shared" si="188"/>
        <v>0.2222694432639184</v>
      </c>
      <c r="AG149" s="23">
        <f t="shared" si="188"/>
        <v>0.36804079898002551</v>
      </c>
      <c r="AH149" s="23">
        <f t="shared" si="181"/>
        <v>8.2872928176795577E-2</v>
      </c>
      <c r="AI149" s="55">
        <v>1004</v>
      </c>
      <c r="AJ149" s="23">
        <f t="shared" si="176"/>
        <v>1.8324946567449126E-3</v>
      </c>
      <c r="AK149" s="43"/>
      <c r="AL149" s="24">
        <f t="shared" si="202"/>
        <v>1004</v>
      </c>
      <c r="AM149" s="23" t="e">
        <f t="shared" si="203"/>
        <v>#DIV/0!</v>
      </c>
      <c r="AN149" s="19">
        <v>365</v>
      </c>
      <c r="AO149" s="19">
        <v>278</v>
      </c>
      <c r="AP149" s="19">
        <v>181</v>
      </c>
      <c r="AQ149" s="19">
        <v>180</v>
      </c>
      <c r="AR149" s="23">
        <f t="shared" si="189"/>
        <v>0.36354581673306774</v>
      </c>
      <c r="AS149" s="23">
        <f t="shared" si="189"/>
        <v>0.27689243027888444</v>
      </c>
      <c r="AT149" s="23">
        <f t="shared" si="189"/>
        <v>0.1802788844621514</v>
      </c>
      <c r="AU149" s="23">
        <f t="shared" si="182"/>
        <v>0.17928286852589642</v>
      </c>
      <c r="AV149" s="19">
        <v>2340</v>
      </c>
      <c r="AW149" s="32">
        <f t="shared" si="198"/>
        <v>2.3306772908366535</v>
      </c>
      <c r="AX149" s="19">
        <v>2109</v>
      </c>
      <c r="AY149" s="19">
        <v>0</v>
      </c>
      <c r="AZ149" s="19">
        <v>17</v>
      </c>
      <c r="BA149" s="19">
        <v>10</v>
      </c>
      <c r="BB149" s="19">
        <v>3</v>
      </c>
      <c r="BC149" s="23">
        <f t="shared" si="172"/>
        <v>0.98597475455820471</v>
      </c>
      <c r="BD149" s="23">
        <f t="shared" si="172"/>
        <v>0</v>
      </c>
      <c r="BE149" s="23">
        <f t="shared" si="172"/>
        <v>7.9476390836839637E-3</v>
      </c>
      <c r="BF149" s="23">
        <f t="shared" si="172"/>
        <v>4.6750818139317434E-3</v>
      </c>
      <c r="BG149" s="23">
        <f t="shared" si="172"/>
        <v>1.4025245441795231E-3</v>
      </c>
      <c r="BH149" s="19">
        <v>2014</v>
      </c>
      <c r="BI149" s="19">
        <v>320</v>
      </c>
      <c r="BJ149" s="19">
        <v>0</v>
      </c>
      <c r="BK149" s="19">
        <v>19</v>
      </c>
      <c r="BL149" s="23">
        <f t="shared" si="178"/>
        <v>0.85592860178495533</v>
      </c>
      <c r="BM149" s="23">
        <f t="shared" si="179"/>
        <v>0.13599660008499787</v>
      </c>
      <c r="BN149" s="23">
        <f t="shared" si="204"/>
        <v>0</v>
      </c>
      <c r="BO149" s="23">
        <f t="shared" si="180"/>
        <v>8.0747981300467488E-3</v>
      </c>
      <c r="BP149" s="11"/>
      <c r="BQ149" s="23">
        <f t="shared" si="177"/>
        <v>0</v>
      </c>
      <c r="BR149" s="11"/>
      <c r="BS149" s="11"/>
      <c r="BT149" s="11"/>
      <c r="BU149" s="11"/>
      <c r="BV149" s="11"/>
      <c r="BW149" s="11"/>
      <c r="BX149" s="23" t="e">
        <f t="shared" si="190"/>
        <v>#DIV/0!</v>
      </c>
      <c r="BY149" s="23" t="e">
        <f t="shared" si="191"/>
        <v>#DIV/0!</v>
      </c>
      <c r="BZ149" s="23" t="e">
        <f t="shared" si="220"/>
        <v>#DIV/0!</v>
      </c>
      <c r="CA149" s="23" t="e">
        <f t="shared" si="220"/>
        <v>#DIV/0!</v>
      </c>
      <c r="CB149" s="23" t="e">
        <f t="shared" si="220"/>
        <v>#DIV/0!</v>
      </c>
      <c r="CC149" s="23" t="e">
        <f t="shared" si="219"/>
        <v>#DIV/0!</v>
      </c>
      <c r="CD149" s="11"/>
      <c r="CE149" s="24">
        <f t="shared" si="205"/>
        <v>0</v>
      </c>
      <c r="CF149" s="23" t="e">
        <f t="shared" si="206"/>
        <v>#DIV/0!</v>
      </c>
      <c r="CL149" s="65" t="e">
        <f t="shared" si="207"/>
        <v>#DIV/0!</v>
      </c>
      <c r="CM149" s="44">
        <v>31382</v>
      </c>
      <c r="CN149" s="11">
        <v>255</v>
      </c>
      <c r="CO149" s="11">
        <v>461</v>
      </c>
      <c r="CP149" s="11">
        <v>501</v>
      </c>
      <c r="CQ149" s="11">
        <v>78</v>
      </c>
      <c r="CR149" s="11">
        <v>46</v>
      </c>
      <c r="CS149" s="23">
        <f t="shared" si="192"/>
        <v>0.19015659955257272</v>
      </c>
      <c r="CT149" s="23">
        <f t="shared" si="192"/>
        <v>0.34377330350484714</v>
      </c>
      <c r="CU149" s="23">
        <f t="shared" si="192"/>
        <v>0.37360178970917224</v>
      </c>
      <c r="CV149" s="23">
        <f t="shared" si="192"/>
        <v>5.8165548098434001E-2</v>
      </c>
      <c r="CW149" s="23">
        <f t="shared" si="192"/>
        <v>3.4302759134973902E-2</v>
      </c>
      <c r="CX149" s="23">
        <f t="shared" si="199"/>
        <v>7.1713147410358571E-2</v>
      </c>
      <c r="CY149" s="11">
        <v>72</v>
      </c>
      <c r="CZ149" s="23">
        <f t="shared" si="208"/>
        <v>0.24017094017094018</v>
      </c>
      <c r="DA149" s="11">
        <v>562</v>
      </c>
      <c r="DB149" s="11">
        <v>2340</v>
      </c>
      <c r="DC149" s="11">
        <v>205</v>
      </c>
      <c r="DD149" s="11">
        <v>246</v>
      </c>
      <c r="DE149" s="11">
        <v>198</v>
      </c>
      <c r="DF149" s="11">
        <v>38</v>
      </c>
      <c r="DG149" s="11">
        <v>172</v>
      </c>
      <c r="DH149" s="23">
        <f t="shared" si="173"/>
        <v>0.23864959254947612</v>
      </c>
      <c r="DI149" s="23">
        <f t="shared" si="173"/>
        <v>0.28637951105937137</v>
      </c>
      <c r="DJ149" s="23">
        <f t="shared" si="173"/>
        <v>0.23050058207217694</v>
      </c>
      <c r="DK149" s="23">
        <f t="shared" si="173"/>
        <v>4.4237485448195578E-2</v>
      </c>
      <c r="DL149" s="23">
        <f t="shared" si="173"/>
        <v>0.20023282887077998</v>
      </c>
      <c r="DM149" s="23">
        <f t="shared" si="209"/>
        <v>0.64179104477611937</v>
      </c>
      <c r="DN149" s="11">
        <v>1075</v>
      </c>
      <c r="DO149" s="11">
        <v>1675</v>
      </c>
      <c r="DP149" s="11">
        <v>1528</v>
      </c>
      <c r="DQ149" s="11">
        <v>279</v>
      </c>
      <c r="DR149" s="11">
        <v>305</v>
      </c>
      <c r="DS149" s="11">
        <v>228</v>
      </c>
      <c r="DT149" s="23">
        <f t="shared" si="193"/>
        <v>0.652991452991453</v>
      </c>
      <c r="DU149" s="23">
        <f t="shared" si="193"/>
        <v>0.11923076923076924</v>
      </c>
      <c r="DV149" s="23">
        <f t="shared" si="193"/>
        <v>0.13034188034188035</v>
      </c>
      <c r="DW149" s="23">
        <f t="shared" si="183"/>
        <v>9.7435897435897437E-2</v>
      </c>
      <c r="DX149" s="10">
        <v>1202</v>
      </c>
      <c r="DY149" s="23">
        <f t="shared" si="210"/>
        <v>1.945629213574082E-3</v>
      </c>
      <c r="DZ149" s="20">
        <v>397</v>
      </c>
      <c r="EA149" s="20">
        <v>607</v>
      </c>
      <c r="EB149" s="23">
        <f t="shared" si="194"/>
        <v>0.39541832669322707</v>
      </c>
      <c r="EC149" s="23">
        <f t="shared" si="194"/>
        <v>0.60458167330677293</v>
      </c>
      <c r="EE149" s="45">
        <v>806</v>
      </c>
      <c r="EF149" s="16">
        <v>1924</v>
      </c>
      <c r="EG149" s="16">
        <v>838</v>
      </c>
      <c r="EH149" s="16">
        <v>205</v>
      </c>
      <c r="EI149" s="16">
        <v>63</v>
      </c>
      <c r="EJ149" s="16">
        <v>86</v>
      </c>
      <c r="EK149" s="16">
        <v>10</v>
      </c>
      <c r="EL149" s="23">
        <f t="shared" si="174"/>
        <v>0.69717138103161402</v>
      </c>
      <c r="EM149" s="23">
        <f t="shared" si="174"/>
        <v>0.17054908485856904</v>
      </c>
      <c r="EN149" s="23">
        <f t="shared" si="174"/>
        <v>5.2412645590682198E-2</v>
      </c>
      <c r="EO149" s="23">
        <f t="shared" si="174"/>
        <v>7.1547420965058242E-2</v>
      </c>
      <c r="EP149" s="23">
        <f t="shared" si="174"/>
        <v>8.3194675540765387E-3</v>
      </c>
      <c r="EQ149" s="21">
        <v>1004</v>
      </c>
      <c r="ER149" s="21">
        <v>198</v>
      </c>
      <c r="ES149" s="23">
        <f t="shared" si="195"/>
        <v>0.83527454242928456</v>
      </c>
      <c r="ET149" s="23">
        <f t="shared" si="195"/>
        <v>0.16472545757071547</v>
      </c>
      <c r="EU149" s="21">
        <v>0</v>
      </c>
      <c r="EV149" s="21">
        <v>569</v>
      </c>
      <c r="EW149" s="21">
        <v>225</v>
      </c>
      <c r="EX149" s="21">
        <v>210</v>
      </c>
      <c r="EY149" s="23">
        <f t="shared" si="196"/>
        <v>0</v>
      </c>
      <c r="EZ149" s="23">
        <f t="shared" si="196"/>
        <v>0.56673306772908372</v>
      </c>
      <c r="FA149" s="23">
        <f t="shared" si="196"/>
        <v>0.22410358565737051</v>
      </c>
      <c r="FB149" s="23">
        <f t="shared" si="184"/>
        <v>0.20916334661354583</v>
      </c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48">
        <v>365.94407713498623</v>
      </c>
      <c r="FP149" s="48">
        <v>77.016829352266456</v>
      </c>
      <c r="FQ149" s="48">
        <v>84.185857484305146</v>
      </c>
      <c r="FR149" s="23">
        <v>0.21046065277306611</v>
      </c>
      <c r="FS149" s="49">
        <v>-8.5157155207158386E-2</v>
      </c>
      <c r="FT149" s="38">
        <v>-7.1690281320386902</v>
      </c>
      <c r="FU149" s="46">
        <v>658</v>
      </c>
      <c r="FV149" s="46">
        <v>47</v>
      </c>
      <c r="FW149" s="46">
        <v>79</v>
      </c>
      <c r="FX149" s="46">
        <v>4</v>
      </c>
      <c r="FY149" s="46">
        <v>37</v>
      </c>
      <c r="FZ149" s="46">
        <v>0</v>
      </c>
      <c r="GA149" s="23">
        <f t="shared" si="211"/>
        <v>0.7975757575757576</v>
      </c>
      <c r="GB149" s="23">
        <f t="shared" si="212"/>
        <v>5.6969696969696969E-2</v>
      </c>
      <c r="GC149" s="23">
        <f t="shared" si="213"/>
        <v>9.5757575757575764E-2</v>
      </c>
      <c r="GD149" s="23">
        <f t="shared" si="214"/>
        <v>4.8484848484848485E-3</v>
      </c>
      <c r="GE149" s="23">
        <f t="shared" si="215"/>
        <v>4.4848484848484846E-2</v>
      </c>
      <c r="GF149" s="23">
        <f t="shared" si="216"/>
        <v>0</v>
      </c>
      <c r="GG149" s="46">
        <v>256</v>
      </c>
      <c r="GH149" s="46">
        <v>788</v>
      </c>
      <c r="GI149" s="23">
        <f t="shared" si="217"/>
        <v>0.32487309644670048</v>
      </c>
      <c r="GJ149" s="22">
        <v>218</v>
      </c>
      <c r="GK149" s="22">
        <v>394</v>
      </c>
      <c r="GL149" s="22">
        <v>392</v>
      </c>
      <c r="GM149" s="23">
        <f t="shared" si="197"/>
        <v>0.21713147410358566</v>
      </c>
      <c r="GN149" s="23">
        <f t="shared" si="197"/>
        <v>0.39243027888446214</v>
      </c>
      <c r="GO149" s="23">
        <f t="shared" si="197"/>
        <v>0.39043824701195218</v>
      </c>
    </row>
    <row r="150" spans="1:197" x14ac:dyDescent="0.25">
      <c r="A150" t="s">
        <v>485</v>
      </c>
      <c r="B150" s="13" t="s">
        <v>486</v>
      </c>
      <c r="C150" s="61">
        <v>0.45942772589999997</v>
      </c>
      <c r="D150" s="61">
        <v>294.03493449500002</v>
      </c>
      <c r="E150" s="14" t="s">
        <v>1095</v>
      </c>
      <c r="G150" s="41">
        <v>2169</v>
      </c>
      <c r="H150" s="23">
        <f t="shared" si="175"/>
        <v>1.7148725863109051E-3</v>
      </c>
      <c r="I150" s="14"/>
      <c r="J150" s="14"/>
      <c r="K150" s="14"/>
      <c r="L150" s="27">
        <f t="shared" si="218"/>
        <v>4721.0907782089516</v>
      </c>
      <c r="M150" s="42">
        <v>2585</v>
      </c>
      <c r="N150" s="42"/>
      <c r="O150" s="27">
        <f t="shared" si="200"/>
        <v>2585</v>
      </c>
      <c r="P150" s="23" t="e">
        <f t="shared" si="201"/>
        <v>#DIV/0!</v>
      </c>
      <c r="Q150" s="42">
        <v>73</v>
      </c>
      <c r="R150" s="42">
        <v>1971</v>
      </c>
      <c r="S150" s="42">
        <v>1</v>
      </c>
      <c r="T150" s="42">
        <v>87</v>
      </c>
      <c r="U150" s="42">
        <v>37</v>
      </c>
      <c r="V150" s="23">
        <f t="shared" si="185"/>
        <v>3.3656062701705854E-2</v>
      </c>
      <c r="W150" s="23">
        <f t="shared" si="186"/>
        <v>0.90871369294605808</v>
      </c>
      <c r="X150" s="23">
        <f t="shared" si="187"/>
        <v>4.6104195481788842E-4</v>
      </c>
      <c r="Y150" s="23">
        <f t="shared" si="187"/>
        <v>4.0110650069156296E-2</v>
      </c>
      <c r="Z150" s="23">
        <f t="shared" si="187"/>
        <v>1.705855232826187E-2</v>
      </c>
      <c r="AA150" s="19">
        <v>540</v>
      </c>
      <c r="AB150" s="19">
        <v>951</v>
      </c>
      <c r="AC150" s="19">
        <v>708</v>
      </c>
      <c r="AD150" s="19">
        <v>386</v>
      </c>
      <c r="AE150" s="23">
        <f t="shared" si="188"/>
        <v>0.20889748549323017</v>
      </c>
      <c r="AF150" s="23">
        <f t="shared" si="188"/>
        <v>0.36789168278529982</v>
      </c>
      <c r="AG150" s="23">
        <f t="shared" si="188"/>
        <v>0.27388781431334625</v>
      </c>
      <c r="AH150" s="23">
        <f t="shared" si="181"/>
        <v>0.14932301740812379</v>
      </c>
      <c r="AI150" s="55">
        <v>1043</v>
      </c>
      <c r="AJ150" s="23">
        <f t="shared" si="176"/>
        <v>1.9036772181124941E-3</v>
      </c>
      <c r="AK150" s="43"/>
      <c r="AL150" s="24">
        <f t="shared" si="202"/>
        <v>1043</v>
      </c>
      <c r="AM150" s="23" t="e">
        <f t="shared" si="203"/>
        <v>#DIV/0!</v>
      </c>
      <c r="AN150" s="19">
        <v>409</v>
      </c>
      <c r="AO150" s="19">
        <v>287</v>
      </c>
      <c r="AP150" s="19">
        <v>126</v>
      </c>
      <c r="AQ150" s="19">
        <v>221</v>
      </c>
      <c r="AR150" s="23">
        <f t="shared" si="189"/>
        <v>0.39213806327900286</v>
      </c>
      <c r="AS150" s="23">
        <f t="shared" si="189"/>
        <v>0.27516778523489932</v>
      </c>
      <c r="AT150" s="23">
        <f t="shared" si="189"/>
        <v>0.12080536912751678</v>
      </c>
      <c r="AU150" s="23">
        <f t="shared" si="182"/>
        <v>0.21188878235858102</v>
      </c>
      <c r="AV150" s="19">
        <v>2563</v>
      </c>
      <c r="AW150" s="32">
        <f t="shared" si="198"/>
        <v>2.4573346116970276</v>
      </c>
      <c r="AX150" s="19">
        <v>2446</v>
      </c>
      <c r="AY150" s="19">
        <v>44</v>
      </c>
      <c r="AZ150" s="19">
        <v>9</v>
      </c>
      <c r="BA150" s="19">
        <v>13</v>
      </c>
      <c r="BB150" s="19">
        <v>0</v>
      </c>
      <c r="BC150" s="23">
        <f t="shared" si="172"/>
        <v>0.97372611464968151</v>
      </c>
      <c r="BD150" s="23">
        <f t="shared" si="172"/>
        <v>1.751592356687898E-2</v>
      </c>
      <c r="BE150" s="23">
        <f t="shared" si="172"/>
        <v>3.5828025477707007E-3</v>
      </c>
      <c r="BF150" s="23">
        <f t="shared" si="172"/>
        <v>5.1751592356687895E-3</v>
      </c>
      <c r="BG150" s="23">
        <f t="shared" si="172"/>
        <v>0</v>
      </c>
      <c r="BH150" s="19">
        <v>1990</v>
      </c>
      <c r="BI150" s="19">
        <v>517</v>
      </c>
      <c r="BJ150" s="19">
        <v>7</v>
      </c>
      <c r="BK150" s="19">
        <v>71</v>
      </c>
      <c r="BL150" s="23">
        <f t="shared" si="178"/>
        <v>0.76982591876208895</v>
      </c>
      <c r="BM150" s="23">
        <f t="shared" si="179"/>
        <v>0.2</v>
      </c>
      <c r="BN150" s="23">
        <f t="shared" si="204"/>
        <v>2.7079303675048355E-3</v>
      </c>
      <c r="BO150" s="23">
        <f t="shared" si="180"/>
        <v>2.746615087040619E-2</v>
      </c>
      <c r="BP150" s="11"/>
      <c r="BQ150" s="23">
        <f t="shared" si="177"/>
        <v>0</v>
      </c>
      <c r="BR150" s="11"/>
      <c r="BS150" s="11"/>
      <c r="BT150" s="11"/>
      <c r="BU150" s="11"/>
      <c r="BV150" s="11"/>
      <c r="BW150" s="11"/>
      <c r="BX150" s="23" t="e">
        <f t="shared" si="190"/>
        <v>#DIV/0!</v>
      </c>
      <c r="BY150" s="23" t="e">
        <f t="shared" si="191"/>
        <v>#DIV/0!</v>
      </c>
      <c r="BZ150" s="23" t="e">
        <f t="shared" si="220"/>
        <v>#DIV/0!</v>
      </c>
      <c r="CA150" s="23" t="e">
        <f t="shared" si="220"/>
        <v>#DIV/0!</v>
      </c>
      <c r="CB150" s="23" t="e">
        <f t="shared" si="220"/>
        <v>#DIV/0!</v>
      </c>
      <c r="CC150" s="23" t="e">
        <f t="shared" si="219"/>
        <v>#DIV/0!</v>
      </c>
      <c r="CD150" s="11"/>
      <c r="CE150" s="24">
        <f t="shared" si="205"/>
        <v>0</v>
      </c>
      <c r="CF150" s="23" t="e">
        <f t="shared" si="206"/>
        <v>#DIV/0!</v>
      </c>
      <c r="CL150" s="65" t="e">
        <f t="shared" si="207"/>
        <v>#DIV/0!</v>
      </c>
      <c r="CM150" s="44">
        <v>30051</v>
      </c>
      <c r="CN150" s="11">
        <v>273</v>
      </c>
      <c r="CO150" s="11">
        <v>568</v>
      </c>
      <c r="CP150" s="11">
        <v>635</v>
      </c>
      <c r="CQ150" s="11">
        <v>131</v>
      </c>
      <c r="CR150" s="11">
        <v>186</v>
      </c>
      <c r="CS150" s="23">
        <f t="shared" si="192"/>
        <v>0.15225878416062466</v>
      </c>
      <c r="CT150" s="23">
        <f t="shared" si="192"/>
        <v>0.31678750697155605</v>
      </c>
      <c r="CU150" s="23">
        <f t="shared" si="192"/>
        <v>0.35415504740658116</v>
      </c>
      <c r="CV150" s="23">
        <f t="shared" si="192"/>
        <v>7.3061907417735633E-2</v>
      </c>
      <c r="CW150" s="23">
        <f t="shared" si="192"/>
        <v>0.10373675404350251</v>
      </c>
      <c r="CX150" s="23">
        <f t="shared" si="199"/>
        <v>0.12080536912751678</v>
      </c>
      <c r="CY150" s="11">
        <v>126</v>
      </c>
      <c r="CZ150" s="23">
        <f t="shared" si="208"/>
        <v>0.2622823984526112</v>
      </c>
      <c r="DA150" s="11">
        <v>678</v>
      </c>
      <c r="DB150" s="11">
        <v>2585</v>
      </c>
      <c r="DC150" s="11">
        <v>178</v>
      </c>
      <c r="DD150" s="11">
        <v>485</v>
      </c>
      <c r="DE150" s="11">
        <v>265</v>
      </c>
      <c r="DF150" s="11">
        <v>99</v>
      </c>
      <c r="DG150" s="11">
        <v>243</v>
      </c>
      <c r="DH150" s="23">
        <f t="shared" si="173"/>
        <v>0.14015748031496064</v>
      </c>
      <c r="DI150" s="23">
        <f t="shared" si="173"/>
        <v>0.38188976377952755</v>
      </c>
      <c r="DJ150" s="23">
        <f t="shared" si="173"/>
        <v>0.20866141732283464</v>
      </c>
      <c r="DK150" s="23">
        <f t="shared" si="173"/>
        <v>7.7952755905511817E-2</v>
      </c>
      <c r="DL150" s="23">
        <f t="shared" si="173"/>
        <v>0.19133858267716536</v>
      </c>
      <c r="DM150" s="23">
        <f t="shared" si="209"/>
        <v>0.63683466792275079</v>
      </c>
      <c r="DN150" s="11">
        <v>1352</v>
      </c>
      <c r="DO150" s="11">
        <v>2123</v>
      </c>
      <c r="DP150" s="11">
        <v>1804</v>
      </c>
      <c r="DQ150" s="11">
        <v>116</v>
      </c>
      <c r="DR150" s="11">
        <v>393</v>
      </c>
      <c r="DS150" s="11">
        <v>250</v>
      </c>
      <c r="DT150" s="23">
        <f t="shared" si="193"/>
        <v>0.70386266094420602</v>
      </c>
      <c r="DU150" s="23">
        <f t="shared" si="193"/>
        <v>4.5259461568474442E-2</v>
      </c>
      <c r="DV150" s="23">
        <f t="shared" si="193"/>
        <v>0.15333593445181429</v>
      </c>
      <c r="DW150" s="23">
        <f t="shared" si="183"/>
        <v>9.7541943035505271E-2</v>
      </c>
      <c r="DX150" s="10">
        <v>1506</v>
      </c>
      <c r="DY150" s="23">
        <f t="shared" si="210"/>
        <v>2.4377018266577102E-3</v>
      </c>
      <c r="DZ150" s="20">
        <v>360</v>
      </c>
      <c r="EA150" s="20">
        <v>683</v>
      </c>
      <c r="EB150" s="23">
        <f t="shared" si="194"/>
        <v>0.34515819750719079</v>
      </c>
      <c r="EC150" s="23">
        <f t="shared" si="194"/>
        <v>0.65484180249280921</v>
      </c>
      <c r="EE150" s="45">
        <v>798</v>
      </c>
      <c r="EF150" s="16">
        <v>1923</v>
      </c>
      <c r="EG150" s="16">
        <v>603</v>
      </c>
      <c r="EH150" s="16">
        <v>725</v>
      </c>
      <c r="EI150" s="16">
        <v>64</v>
      </c>
      <c r="EJ150" s="16">
        <v>114</v>
      </c>
      <c r="EK150" s="16">
        <v>0</v>
      </c>
      <c r="EL150" s="23">
        <f t="shared" si="174"/>
        <v>0.40039840637450197</v>
      </c>
      <c r="EM150" s="23">
        <f t="shared" si="174"/>
        <v>0.48140770252324039</v>
      </c>
      <c r="EN150" s="23">
        <f t="shared" si="174"/>
        <v>4.2496679946879147E-2</v>
      </c>
      <c r="EO150" s="23">
        <f t="shared" si="174"/>
        <v>7.5697211155378488E-2</v>
      </c>
      <c r="EP150" s="23">
        <f t="shared" si="174"/>
        <v>0</v>
      </c>
      <c r="EQ150" s="21">
        <v>1043</v>
      </c>
      <c r="ER150" s="21">
        <v>463</v>
      </c>
      <c r="ES150" s="23">
        <f t="shared" si="195"/>
        <v>0.6925630810092962</v>
      </c>
      <c r="ET150" s="23">
        <f t="shared" si="195"/>
        <v>0.30743691899070386</v>
      </c>
      <c r="EU150" s="21">
        <v>48</v>
      </c>
      <c r="EV150" s="21">
        <v>371</v>
      </c>
      <c r="EW150" s="21">
        <v>204</v>
      </c>
      <c r="EX150" s="21">
        <v>420</v>
      </c>
      <c r="EY150" s="23">
        <f t="shared" si="196"/>
        <v>4.6021093000958774E-2</v>
      </c>
      <c r="EZ150" s="23">
        <f t="shared" si="196"/>
        <v>0.35570469798657717</v>
      </c>
      <c r="FA150" s="23">
        <f t="shared" si="196"/>
        <v>0.1955896452540748</v>
      </c>
      <c r="FB150" s="23">
        <f t="shared" si="184"/>
        <v>0.40268456375838924</v>
      </c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48">
        <v>196.06891643709827</v>
      </c>
      <c r="FP150" s="48">
        <v>40.942648813666871</v>
      </c>
      <c r="FQ150" s="48">
        <v>42.175805163910191</v>
      </c>
      <c r="FR150" s="23">
        <v>0.20881764207026596</v>
      </c>
      <c r="FS150" s="49">
        <v>-2.9238477972165208E-2</v>
      </c>
      <c r="FT150" s="38">
        <v>-1.2331563502433198</v>
      </c>
      <c r="FU150" s="46">
        <v>814</v>
      </c>
      <c r="FV150" s="46">
        <v>237</v>
      </c>
      <c r="FW150" s="46">
        <v>201</v>
      </c>
      <c r="FX150" s="46">
        <v>0</v>
      </c>
      <c r="FY150" s="46">
        <v>0</v>
      </c>
      <c r="FZ150" s="46">
        <v>0</v>
      </c>
      <c r="GA150" s="23">
        <f t="shared" si="211"/>
        <v>0.65015974440894564</v>
      </c>
      <c r="GB150" s="23">
        <f t="shared" si="212"/>
        <v>0.18929712460063897</v>
      </c>
      <c r="GC150" s="23">
        <f t="shared" si="213"/>
        <v>0.16054313099041534</v>
      </c>
      <c r="GD150" s="23">
        <f t="shared" si="214"/>
        <v>0</v>
      </c>
      <c r="GE150" s="23">
        <f t="shared" si="215"/>
        <v>0</v>
      </c>
      <c r="GF150" s="23">
        <f t="shared" si="216"/>
        <v>0</v>
      </c>
      <c r="GG150" s="46">
        <v>519</v>
      </c>
      <c r="GH150" s="46">
        <v>1252</v>
      </c>
      <c r="GI150" s="23">
        <f t="shared" si="217"/>
        <v>0.41453674121405748</v>
      </c>
      <c r="GJ150" s="22">
        <v>230</v>
      </c>
      <c r="GK150" s="22">
        <v>436</v>
      </c>
      <c r="GL150" s="22">
        <v>377</v>
      </c>
      <c r="GM150" s="23">
        <f t="shared" si="197"/>
        <v>0.22051773729626079</v>
      </c>
      <c r="GN150" s="23">
        <f t="shared" si="197"/>
        <v>0.41802492809204217</v>
      </c>
      <c r="GO150" s="23">
        <f t="shared" si="197"/>
        <v>0.36145733461169705</v>
      </c>
    </row>
    <row r="151" spans="1:197" x14ac:dyDescent="0.25">
      <c r="A151" t="s">
        <v>487</v>
      </c>
      <c r="B151" s="13" t="s">
        <v>488</v>
      </c>
      <c r="C151" s="61">
        <v>0.2404271727</v>
      </c>
      <c r="D151" s="61">
        <v>153.87401323500001</v>
      </c>
      <c r="E151" s="14" t="s">
        <v>1095</v>
      </c>
      <c r="G151" s="41">
        <v>1509</v>
      </c>
      <c r="H151" s="23">
        <f t="shared" si="175"/>
        <v>1.1930579680696891E-3</v>
      </c>
      <c r="I151" s="14"/>
      <c r="J151" s="14"/>
      <c r="K151" s="14"/>
      <c r="L151" s="27">
        <f t="shared" si="218"/>
        <v>6276.3288485819312</v>
      </c>
      <c r="M151" s="42">
        <v>1809</v>
      </c>
      <c r="N151" s="42"/>
      <c r="O151" s="27">
        <f t="shared" si="200"/>
        <v>1809</v>
      </c>
      <c r="P151" s="23" t="e">
        <f t="shared" si="201"/>
        <v>#DIV/0!</v>
      </c>
      <c r="Q151" s="42">
        <v>41</v>
      </c>
      <c r="R151" s="42">
        <v>1385</v>
      </c>
      <c r="S151" s="42">
        <v>10</v>
      </c>
      <c r="T151" s="42">
        <v>61</v>
      </c>
      <c r="U151" s="42">
        <v>12</v>
      </c>
      <c r="V151" s="23">
        <f t="shared" si="185"/>
        <v>2.7170311464546057E-2</v>
      </c>
      <c r="W151" s="23">
        <f t="shared" si="186"/>
        <v>0.91782637508283627</v>
      </c>
      <c r="X151" s="23">
        <f t="shared" si="187"/>
        <v>6.6269052352551355E-3</v>
      </c>
      <c r="Y151" s="23">
        <f t="shared" si="187"/>
        <v>4.0424121935056331E-2</v>
      </c>
      <c r="Z151" s="23">
        <f t="shared" si="187"/>
        <v>7.9522862823061622E-3</v>
      </c>
      <c r="AA151" s="19">
        <v>431</v>
      </c>
      <c r="AB151" s="19">
        <v>390</v>
      </c>
      <c r="AC151" s="19">
        <v>745</v>
      </c>
      <c r="AD151" s="19">
        <v>243</v>
      </c>
      <c r="AE151" s="23">
        <f t="shared" si="188"/>
        <v>0.23825317855168601</v>
      </c>
      <c r="AF151" s="23">
        <f t="shared" si="188"/>
        <v>0.21558872305140961</v>
      </c>
      <c r="AG151" s="23">
        <f t="shared" si="188"/>
        <v>0.41182974018794916</v>
      </c>
      <c r="AH151" s="23">
        <f t="shared" si="181"/>
        <v>0.13432835820895522</v>
      </c>
      <c r="AI151" s="55">
        <v>746</v>
      </c>
      <c r="AJ151" s="23">
        <f t="shared" si="176"/>
        <v>1.3615946353901444E-3</v>
      </c>
      <c r="AK151" s="43"/>
      <c r="AL151" s="24">
        <f t="shared" si="202"/>
        <v>746</v>
      </c>
      <c r="AM151" s="23" t="e">
        <f t="shared" si="203"/>
        <v>#DIV/0!</v>
      </c>
      <c r="AN151" s="19">
        <v>327</v>
      </c>
      <c r="AO151" s="19">
        <v>206</v>
      </c>
      <c r="AP151" s="19">
        <v>78</v>
      </c>
      <c r="AQ151" s="19">
        <v>135</v>
      </c>
      <c r="AR151" s="23">
        <f t="shared" si="189"/>
        <v>0.4383378016085791</v>
      </c>
      <c r="AS151" s="23">
        <f t="shared" si="189"/>
        <v>0.27613941018766758</v>
      </c>
      <c r="AT151" s="23">
        <f t="shared" si="189"/>
        <v>0.10455764075067024</v>
      </c>
      <c r="AU151" s="23">
        <f t="shared" si="182"/>
        <v>0.18096514745308312</v>
      </c>
      <c r="AV151" s="19">
        <v>1809</v>
      </c>
      <c r="AW151" s="32">
        <f t="shared" si="198"/>
        <v>2.4249329758713136</v>
      </c>
      <c r="AX151" s="19">
        <v>1648</v>
      </c>
      <c r="AY151" s="19">
        <v>60</v>
      </c>
      <c r="AZ151" s="19">
        <v>0</v>
      </c>
      <c r="BA151" s="19">
        <v>11</v>
      </c>
      <c r="BB151" s="19">
        <v>0</v>
      </c>
      <c r="BC151" s="23">
        <f t="shared" si="172"/>
        <v>0.95869691681210001</v>
      </c>
      <c r="BD151" s="23">
        <f t="shared" si="172"/>
        <v>3.4904013961605584E-2</v>
      </c>
      <c r="BE151" s="23">
        <f t="shared" si="172"/>
        <v>0</v>
      </c>
      <c r="BF151" s="23">
        <f t="shared" si="172"/>
        <v>6.3990692262943568E-3</v>
      </c>
      <c r="BG151" s="23">
        <f t="shared" si="172"/>
        <v>0</v>
      </c>
      <c r="BH151" s="19">
        <v>1286</v>
      </c>
      <c r="BI151" s="19">
        <v>512</v>
      </c>
      <c r="BJ151" s="19">
        <v>0</v>
      </c>
      <c r="BK151" s="19">
        <v>11</v>
      </c>
      <c r="BL151" s="23">
        <f t="shared" si="178"/>
        <v>0.71088999447208401</v>
      </c>
      <c r="BM151" s="23">
        <f t="shared" si="179"/>
        <v>0.28302929795467108</v>
      </c>
      <c r="BN151" s="23">
        <f t="shared" si="204"/>
        <v>0</v>
      </c>
      <c r="BO151" s="23">
        <f t="shared" si="180"/>
        <v>6.0807075732448868E-3</v>
      </c>
      <c r="BP151" s="11"/>
      <c r="BQ151" s="23">
        <f t="shared" si="177"/>
        <v>0</v>
      </c>
      <c r="BR151" s="11"/>
      <c r="BS151" s="11"/>
      <c r="BT151" s="11"/>
      <c r="BU151" s="11"/>
      <c r="BV151" s="11"/>
      <c r="BW151" s="11"/>
      <c r="BX151" s="23" t="e">
        <f t="shared" si="190"/>
        <v>#DIV/0!</v>
      </c>
      <c r="BY151" s="23" t="e">
        <f t="shared" si="191"/>
        <v>#DIV/0!</v>
      </c>
      <c r="BZ151" s="23" t="e">
        <f t="shared" si="220"/>
        <v>#DIV/0!</v>
      </c>
      <c r="CA151" s="23" t="e">
        <f t="shared" si="220"/>
        <v>#DIV/0!</v>
      </c>
      <c r="CB151" s="23" t="e">
        <f t="shared" si="220"/>
        <v>#DIV/0!</v>
      </c>
      <c r="CC151" s="23" t="e">
        <f t="shared" si="219"/>
        <v>#DIV/0!</v>
      </c>
      <c r="CD151" s="11"/>
      <c r="CE151" s="24">
        <f t="shared" si="205"/>
        <v>0</v>
      </c>
      <c r="CF151" s="23" t="e">
        <f t="shared" si="206"/>
        <v>#DIV/0!</v>
      </c>
      <c r="CL151" s="65" t="e">
        <f t="shared" si="207"/>
        <v>#DIV/0!</v>
      </c>
      <c r="CM151" s="44">
        <v>36429</v>
      </c>
      <c r="CN151" s="11">
        <v>217</v>
      </c>
      <c r="CO151" s="11">
        <v>431</v>
      </c>
      <c r="CP151" s="11">
        <v>406</v>
      </c>
      <c r="CQ151" s="11">
        <v>102</v>
      </c>
      <c r="CR151" s="11">
        <v>46</v>
      </c>
      <c r="CS151" s="23">
        <f t="shared" si="192"/>
        <v>0.1805324459234609</v>
      </c>
      <c r="CT151" s="23">
        <f t="shared" si="192"/>
        <v>0.35856905158069885</v>
      </c>
      <c r="CU151" s="23">
        <f t="shared" si="192"/>
        <v>0.33777038269550747</v>
      </c>
      <c r="CV151" s="23">
        <f t="shared" si="192"/>
        <v>8.4858569051580693E-2</v>
      </c>
      <c r="CW151" s="23">
        <f t="shared" si="192"/>
        <v>3.8269550748752081E-2</v>
      </c>
      <c r="CX151" s="23">
        <f t="shared" si="199"/>
        <v>7.7747989276139406E-2</v>
      </c>
      <c r="CY151" s="11">
        <v>58</v>
      </c>
      <c r="CZ151" s="23">
        <f t="shared" si="208"/>
        <v>0.18684355997788835</v>
      </c>
      <c r="DA151" s="11">
        <v>338</v>
      </c>
      <c r="DB151" s="11">
        <v>1809</v>
      </c>
      <c r="DC151" s="11">
        <v>193</v>
      </c>
      <c r="DD151" s="11">
        <v>219</v>
      </c>
      <c r="DE151" s="11">
        <v>115</v>
      </c>
      <c r="DF151" s="11">
        <v>69</v>
      </c>
      <c r="DG151" s="11">
        <v>166</v>
      </c>
      <c r="DH151" s="23">
        <f t="shared" si="173"/>
        <v>0.2532808398950131</v>
      </c>
      <c r="DI151" s="23">
        <f t="shared" si="173"/>
        <v>0.2874015748031496</v>
      </c>
      <c r="DJ151" s="23">
        <f t="shared" si="173"/>
        <v>0.15091863517060367</v>
      </c>
      <c r="DK151" s="23">
        <f t="shared" si="173"/>
        <v>9.055118110236221E-2</v>
      </c>
      <c r="DL151" s="23">
        <f t="shared" si="173"/>
        <v>0.2178477690288714</v>
      </c>
      <c r="DM151" s="23">
        <f t="shared" si="209"/>
        <v>0.63352272727272729</v>
      </c>
      <c r="DN151" s="11">
        <v>892</v>
      </c>
      <c r="DO151" s="11">
        <v>1408</v>
      </c>
      <c r="DP151" s="11">
        <v>1007</v>
      </c>
      <c r="DQ151" s="11">
        <v>183</v>
      </c>
      <c r="DR151" s="11">
        <v>467</v>
      </c>
      <c r="DS151" s="11">
        <v>152</v>
      </c>
      <c r="DT151" s="23">
        <f t="shared" si="193"/>
        <v>0.55666113875069101</v>
      </c>
      <c r="DU151" s="23">
        <f t="shared" si="193"/>
        <v>0.1011608623548922</v>
      </c>
      <c r="DV151" s="23">
        <f t="shared" si="193"/>
        <v>0.25815367606412382</v>
      </c>
      <c r="DW151" s="23">
        <f t="shared" si="183"/>
        <v>8.4024322830292986E-2</v>
      </c>
      <c r="DX151" s="10">
        <v>1015</v>
      </c>
      <c r="DY151" s="23">
        <f t="shared" si="210"/>
        <v>1.6429398101311923E-3</v>
      </c>
      <c r="DZ151" s="20">
        <v>333</v>
      </c>
      <c r="EA151" s="20">
        <v>413</v>
      </c>
      <c r="EB151" s="23">
        <f t="shared" si="194"/>
        <v>0.44638069705093836</v>
      </c>
      <c r="EC151" s="23">
        <f t="shared" si="194"/>
        <v>0.5536193029490617</v>
      </c>
      <c r="EE151" s="45">
        <v>713</v>
      </c>
      <c r="EF151" s="16">
        <v>1911</v>
      </c>
      <c r="EG151" s="16">
        <v>597</v>
      </c>
      <c r="EH151" s="16">
        <v>298</v>
      </c>
      <c r="EI151" s="16">
        <v>25</v>
      </c>
      <c r="EJ151" s="16">
        <v>95</v>
      </c>
      <c r="EK151" s="16">
        <v>0</v>
      </c>
      <c r="EL151" s="23">
        <f t="shared" si="174"/>
        <v>0.5881773399014778</v>
      </c>
      <c r="EM151" s="23">
        <f t="shared" si="174"/>
        <v>0.2935960591133005</v>
      </c>
      <c r="EN151" s="23">
        <f t="shared" si="174"/>
        <v>2.4630541871921183E-2</v>
      </c>
      <c r="EO151" s="23">
        <f t="shared" si="174"/>
        <v>9.3596059113300489E-2</v>
      </c>
      <c r="EP151" s="23">
        <f t="shared" si="174"/>
        <v>0</v>
      </c>
      <c r="EQ151" s="21">
        <v>746</v>
      </c>
      <c r="ER151" s="21">
        <v>269</v>
      </c>
      <c r="ES151" s="23">
        <f t="shared" si="195"/>
        <v>0.73497536945812803</v>
      </c>
      <c r="ET151" s="23">
        <f t="shared" si="195"/>
        <v>0.26502463054187192</v>
      </c>
      <c r="EU151" s="21">
        <v>36</v>
      </c>
      <c r="EV151" s="21">
        <v>317</v>
      </c>
      <c r="EW151" s="21">
        <v>174</v>
      </c>
      <c r="EX151" s="21">
        <v>219</v>
      </c>
      <c r="EY151" s="23">
        <f t="shared" si="196"/>
        <v>4.8257372654155493E-2</v>
      </c>
      <c r="EZ151" s="23">
        <f t="shared" si="196"/>
        <v>0.42493297587131368</v>
      </c>
      <c r="FA151" s="23">
        <f t="shared" si="196"/>
        <v>0.23324396782841822</v>
      </c>
      <c r="FB151" s="23">
        <f t="shared" si="184"/>
        <v>0.29356568364611257</v>
      </c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48">
        <v>131.27757116620754</v>
      </c>
      <c r="FP151" s="48">
        <v>22.028565045762097</v>
      </c>
      <c r="FQ151" s="48">
        <v>24.230387987815931</v>
      </c>
      <c r="FR151" s="23">
        <v>0.16780143668161132</v>
      </c>
      <c r="FS151" s="49">
        <v>-9.0870313061474875E-2</v>
      </c>
      <c r="FT151" s="38">
        <v>-2.201822942053834</v>
      </c>
      <c r="FU151" s="46">
        <v>640</v>
      </c>
      <c r="FV151" s="46">
        <v>21</v>
      </c>
      <c r="FW151" s="46">
        <v>37</v>
      </c>
      <c r="FX151" s="46">
        <v>0</v>
      </c>
      <c r="FY151" s="46">
        <v>64</v>
      </c>
      <c r="FZ151" s="46">
        <v>0</v>
      </c>
      <c r="GA151" s="23">
        <f t="shared" si="211"/>
        <v>0.83989501312335957</v>
      </c>
      <c r="GB151" s="23">
        <f t="shared" si="212"/>
        <v>2.7559055118110236E-2</v>
      </c>
      <c r="GC151" s="23">
        <f t="shared" si="213"/>
        <v>4.8556430446194225E-2</v>
      </c>
      <c r="GD151" s="23">
        <f t="shared" si="214"/>
        <v>0</v>
      </c>
      <c r="GE151" s="23">
        <f t="shared" si="215"/>
        <v>8.3989501312335957E-2</v>
      </c>
      <c r="GF151" s="23">
        <f t="shared" si="216"/>
        <v>0</v>
      </c>
      <c r="GG151" s="46">
        <v>163</v>
      </c>
      <c r="GH151" s="46">
        <v>698</v>
      </c>
      <c r="GI151" s="23">
        <f t="shared" si="217"/>
        <v>0.2335243553008596</v>
      </c>
      <c r="GJ151" s="22">
        <v>112</v>
      </c>
      <c r="GK151" s="22">
        <v>325</v>
      </c>
      <c r="GL151" s="22">
        <v>309</v>
      </c>
      <c r="GM151" s="23">
        <f t="shared" si="197"/>
        <v>0.15013404825737264</v>
      </c>
      <c r="GN151" s="23">
        <f t="shared" si="197"/>
        <v>0.43565683646112602</v>
      </c>
      <c r="GO151" s="23">
        <f t="shared" si="197"/>
        <v>0.41420911528150134</v>
      </c>
    </row>
    <row r="152" spans="1:197" x14ac:dyDescent="0.25">
      <c r="A152" t="s">
        <v>489</v>
      </c>
      <c r="B152" s="13" t="s">
        <v>490</v>
      </c>
      <c r="C152" s="61">
        <v>0.24404801849999999</v>
      </c>
      <c r="D152" s="61">
        <v>156.19136392500002</v>
      </c>
      <c r="E152" s="14" t="s">
        <v>1095</v>
      </c>
      <c r="G152" s="41">
        <v>1684</v>
      </c>
      <c r="H152" s="23">
        <f t="shared" si="175"/>
        <v>1.3314179047245571E-3</v>
      </c>
      <c r="I152" s="14"/>
      <c r="J152" s="14"/>
      <c r="K152" s="14"/>
      <c r="L152" s="27">
        <f t="shared" si="218"/>
        <v>6900.2813886808917</v>
      </c>
      <c r="M152" s="42">
        <v>2015</v>
      </c>
      <c r="N152" s="42"/>
      <c r="O152" s="27">
        <f t="shared" si="200"/>
        <v>2015</v>
      </c>
      <c r="P152" s="23" t="e">
        <f t="shared" si="201"/>
        <v>#DIV/0!</v>
      </c>
      <c r="Q152" s="42">
        <v>44</v>
      </c>
      <c r="R152" s="42">
        <v>1536</v>
      </c>
      <c r="S152" s="42">
        <v>2</v>
      </c>
      <c r="T152" s="42">
        <v>51</v>
      </c>
      <c r="U152" s="42">
        <v>51</v>
      </c>
      <c r="V152" s="23">
        <f t="shared" si="185"/>
        <v>2.6128266033254157E-2</v>
      </c>
      <c r="W152" s="23">
        <f t="shared" si="186"/>
        <v>0.91211401425178151</v>
      </c>
      <c r="X152" s="23">
        <f t="shared" si="187"/>
        <v>1.1876484560570072E-3</v>
      </c>
      <c r="Y152" s="23">
        <f t="shared" si="187"/>
        <v>3.0285035629453682E-2</v>
      </c>
      <c r="Z152" s="23">
        <f t="shared" si="187"/>
        <v>3.0285035629453682E-2</v>
      </c>
      <c r="AA152" s="19">
        <v>504</v>
      </c>
      <c r="AB152" s="19">
        <v>439</v>
      </c>
      <c r="AC152" s="19">
        <v>843</v>
      </c>
      <c r="AD152" s="19">
        <v>229</v>
      </c>
      <c r="AE152" s="23">
        <f t="shared" si="188"/>
        <v>0.2501240694789082</v>
      </c>
      <c r="AF152" s="23">
        <f t="shared" si="188"/>
        <v>0.21786600496277916</v>
      </c>
      <c r="AG152" s="23">
        <f t="shared" si="188"/>
        <v>0.41836228287841193</v>
      </c>
      <c r="AH152" s="23">
        <f t="shared" si="181"/>
        <v>0.11364764267990074</v>
      </c>
      <c r="AI152" s="55">
        <v>703</v>
      </c>
      <c r="AJ152" s="23">
        <f t="shared" si="176"/>
        <v>1.2831112984976829E-3</v>
      </c>
      <c r="AK152" s="43"/>
      <c r="AL152" s="24">
        <f t="shared" si="202"/>
        <v>703</v>
      </c>
      <c r="AM152" s="23" t="e">
        <f t="shared" si="203"/>
        <v>#DIV/0!</v>
      </c>
      <c r="AN152" s="19">
        <v>235</v>
      </c>
      <c r="AO152" s="19">
        <v>188</v>
      </c>
      <c r="AP152" s="19">
        <v>135</v>
      </c>
      <c r="AQ152" s="19">
        <v>145</v>
      </c>
      <c r="AR152" s="23">
        <f t="shared" si="189"/>
        <v>0.33428165007112376</v>
      </c>
      <c r="AS152" s="23">
        <f t="shared" si="189"/>
        <v>0.26742532005689901</v>
      </c>
      <c r="AT152" s="23">
        <f t="shared" si="189"/>
        <v>0.19203413940256045</v>
      </c>
      <c r="AU152" s="23">
        <f t="shared" si="182"/>
        <v>0.20625889046941678</v>
      </c>
      <c r="AV152" s="19">
        <v>2015</v>
      </c>
      <c r="AW152" s="32">
        <f t="shared" si="198"/>
        <v>2.8662873399715507</v>
      </c>
      <c r="AX152" s="19">
        <v>1864</v>
      </c>
      <c r="AY152" s="19">
        <v>3</v>
      </c>
      <c r="AZ152" s="19">
        <v>0</v>
      </c>
      <c r="BA152" s="19">
        <v>0</v>
      </c>
      <c r="BB152" s="19">
        <v>18</v>
      </c>
      <c r="BC152" s="23">
        <f t="shared" si="172"/>
        <v>0.98885941644562336</v>
      </c>
      <c r="BD152" s="23">
        <f t="shared" si="172"/>
        <v>1.5915119363395225E-3</v>
      </c>
      <c r="BE152" s="23">
        <f t="shared" si="172"/>
        <v>0</v>
      </c>
      <c r="BF152" s="23">
        <f t="shared" si="172"/>
        <v>0</v>
      </c>
      <c r="BG152" s="23">
        <f t="shared" si="172"/>
        <v>9.5490716180371346E-3</v>
      </c>
      <c r="BH152" s="19">
        <v>1754</v>
      </c>
      <c r="BI152" s="19">
        <v>237</v>
      </c>
      <c r="BJ152" s="19">
        <v>17</v>
      </c>
      <c r="BK152" s="19">
        <v>7</v>
      </c>
      <c r="BL152" s="23">
        <f t="shared" si="178"/>
        <v>0.87047146401985109</v>
      </c>
      <c r="BM152" s="23">
        <f t="shared" si="179"/>
        <v>0.11761786600496278</v>
      </c>
      <c r="BN152" s="23">
        <f t="shared" si="204"/>
        <v>8.4367245657568247E-3</v>
      </c>
      <c r="BO152" s="23">
        <f t="shared" si="180"/>
        <v>3.4739454094292804E-3</v>
      </c>
      <c r="BP152" s="11"/>
      <c r="BQ152" s="23">
        <f t="shared" si="177"/>
        <v>0</v>
      </c>
      <c r="BR152" s="11"/>
      <c r="BS152" s="11"/>
      <c r="BT152" s="11"/>
      <c r="BU152" s="11"/>
      <c r="BV152" s="11"/>
      <c r="BW152" s="11"/>
      <c r="BX152" s="23" t="e">
        <f t="shared" si="190"/>
        <v>#DIV/0!</v>
      </c>
      <c r="BY152" s="23" t="e">
        <f t="shared" si="191"/>
        <v>#DIV/0!</v>
      </c>
      <c r="BZ152" s="23" t="e">
        <f t="shared" si="220"/>
        <v>#DIV/0!</v>
      </c>
      <c r="CA152" s="23" t="e">
        <f t="shared" si="220"/>
        <v>#DIV/0!</v>
      </c>
      <c r="CB152" s="23" t="e">
        <f t="shared" si="220"/>
        <v>#DIV/0!</v>
      </c>
      <c r="CC152" s="23" t="e">
        <f t="shared" si="219"/>
        <v>#DIV/0!</v>
      </c>
      <c r="CD152" s="11"/>
      <c r="CE152" s="24">
        <f t="shared" si="205"/>
        <v>0</v>
      </c>
      <c r="CF152" s="23" t="e">
        <f t="shared" si="206"/>
        <v>#DIV/0!</v>
      </c>
      <c r="CL152" s="65" t="e">
        <f t="shared" si="207"/>
        <v>#DIV/0!</v>
      </c>
      <c r="CM152" s="44">
        <v>29934</v>
      </c>
      <c r="CN152" s="11">
        <v>207</v>
      </c>
      <c r="CO152" s="11">
        <v>572</v>
      </c>
      <c r="CP152" s="11">
        <v>412</v>
      </c>
      <c r="CQ152" s="11">
        <v>53</v>
      </c>
      <c r="CR152" s="11">
        <v>36</v>
      </c>
      <c r="CS152" s="23">
        <f t="shared" si="192"/>
        <v>0.16171874999999999</v>
      </c>
      <c r="CT152" s="23">
        <f t="shared" si="192"/>
        <v>0.44687500000000002</v>
      </c>
      <c r="CU152" s="23">
        <f t="shared" si="192"/>
        <v>0.32187500000000002</v>
      </c>
      <c r="CV152" s="23">
        <f t="shared" si="192"/>
        <v>4.1406249999999999E-2</v>
      </c>
      <c r="CW152" s="23">
        <f t="shared" si="192"/>
        <v>2.8125000000000001E-2</v>
      </c>
      <c r="CX152" s="23">
        <f t="shared" si="199"/>
        <v>7.6813655761024183E-2</v>
      </c>
      <c r="CY152" s="11">
        <v>54</v>
      </c>
      <c r="CZ152" s="23">
        <f t="shared" si="208"/>
        <v>0.42431761786600497</v>
      </c>
      <c r="DA152" s="11">
        <v>855</v>
      </c>
      <c r="DB152" s="11">
        <v>2015</v>
      </c>
      <c r="DC152" s="11">
        <v>151</v>
      </c>
      <c r="DD152" s="11">
        <v>190</v>
      </c>
      <c r="DE152" s="11">
        <v>139</v>
      </c>
      <c r="DF152" s="11">
        <v>53</v>
      </c>
      <c r="DG152" s="11">
        <v>138</v>
      </c>
      <c r="DH152" s="23">
        <f t="shared" si="173"/>
        <v>0.22503725782414308</v>
      </c>
      <c r="DI152" s="23">
        <f t="shared" si="173"/>
        <v>0.28315946348733234</v>
      </c>
      <c r="DJ152" s="23">
        <f t="shared" si="173"/>
        <v>0.20715350223546944</v>
      </c>
      <c r="DK152" s="23">
        <f t="shared" si="173"/>
        <v>7.898658718330849E-2</v>
      </c>
      <c r="DL152" s="23">
        <f t="shared" si="173"/>
        <v>0.20566318926974664</v>
      </c>
      <c r="DM152" s="23">
        <f t="shared" si="209"/>
        <v>0.50510204081632648</v>
      </c>
      <c r="DN152" s="11">
        <v>792</v>
      </c>
      <c r="DO152" s="11">
        <v>1568</v>
      </c>
      <c r="DP152" s="11">
        <v>1355</v>
      </c>
      <c r="DQ152" s="11">
        <v>119</v>
      </c>
      <c r="DR152" s="11">
        <v>385</v>
      </c>
      <c r="DS152" s="11">
        <v>156</v>
      </c>
      <c r="DT152" s="23">
        <f t="shared" si="193"/>
        <v>0.67245657568238215</v>
      </c>
      <c r="DU152" s="23">
        <f t="shared" si="193"/>
        <v>5.9057071960297768E-2</v>
      </c>
      <c r="DV152" s="23">
        <f t="shared" si="193"/>
        <v>0.19106699751861042</v>
      </c>
      <c r="DW152" s="23">
        <f t="shared" si="183"/>
        <v>7.7419354838709681E-2</v>
      </c>
      <c r="DX152" s="10">
        <v>1026</v>
      </c>
      <c r="DY152" s="23">
        <f t="shared" si="210"/>
        <v>1.6607450691572447E-3</v>
      </c>
      <c r="DZ152" s="20">
        <v>303</v>
      </c>
      <c r="EA152" s="20">
        <v>400</v>
      </c>
      <c r="EB152" s="23">
        <f t="shared" si="194"/>
        <v>0.43100995732574682</v>
      </c>
      <c r="EC152" s="23">
        <f t="shared" si="194"/>
        <v>0.56899004267425324</v>
      </c>
      <c r="EE152" s="45">
        <v>838</v>
      </c>
      <c r="EF152" s="16">
        <v>1911</v>
      </c>
      <c r="EG152" s="16">
        <v>650</v>
      </c>
      <c r="EH152" s="16">
        <v>376</v>
      </c>
      <c r="EI152" s="16">
        <v>0</v>
      </c>
      <c r="EJ152" s="16">
        <v>0</v>
      </c>
      <c r="EK152" s="16">
        <v>0</v>
      </c>
      <c r="EL152" s="23">
        <f t="shared" si="174"/>
        <v>0.6335282651072125</v>
      </c>
      <c r="EM152" s="23">
        <f t="shared" si="174"/>
        <v>0.3664717348927875</v>
      </c>
      <c r="EN152" s="23">
        <f t="shared" si="174"/>
        <v>0</v>
      </c>
      <c r="EO152" s="23">
        <f t="shared" si="174"/>
        <v>0</v>
      </c>
      <c r="EP152" s="23">
        <f t="shared" si="174"/>
        <v>0</v>
      </c>
      <c r="EQ152" s="21">
        <v>703</v>
      </c>
      <c r="ER152" s="21">
        <v>323</v>
      </c>
      <c r="ES152" s="23">
        <f t="shared" si="195"/>
        <v>0.68518518518518523</v>
      </c>
      <c r="ET152" s="23">
        <f t="shared" si="195"/>
        <v>0.31481481481481483</v>
      </c>
      <c r="EU152" s="21">
        <v>41</v>
      </c>
      <c r="EV152" s="21">
        <v>240</v>
      </c>
      <c r="EW152" s="21">
        <v>216</v>
      </c>
      <c r="EX152" s="21">
        <v>206</v>
      </c>
      <c r="EY152" s="23">
        <f t="shared" si="196"/>
        <v>5.8321479374110953E-2</v>
      </c>
      <c r="EZ152" s="23">
        <f t="shared" si="196"/>
        <v>0.3413940256045519</v>
      </c>
      <c r="FA152" s="23">
        <f t="shared" si="196"/>
        <v>0.30725462304409673</v>
      </c>
      <c r="FB152" s="23">
        <f t="shared" si="184"/>
        <v>0.2930298719772404</v>
      </c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48">
        <v>776.70665748393026</v>
      </c>
      <c r="FP152" s="48">
        <v>145.19727003459596</v>
      </c>
      <c r="FQ152" s="48">
        <v>146.60737631948828</v>
      </c>
      <c r="FR152" s="23">
        <v>0.18693964913980415</v>
      </c>
      <c r="FS152" s="49">
        <v>-9.6182492333769347E-3</v>
      </c>
      <c r="FT152" s="38">
        <v>-1.410106284892322</v>
      </c>
      <c r="FU152" s="46">
        <v>375</v>
      </c>
      <c r="FV152" s="46">
        <v>126</v>
      </c>
      <c r="FW152" s="46">
        <v>128</v>
      </c>
      <c r="FX152" s="46">
        <v>14</v>
      </c>
      <c r="FY152" s="46">
        <v>12</v>
      </c>
      <c r="FZ152" s="46">
        <v>16</v>
      </c>
      <c r="GA152" s="23">
        <f t="shared" si="211"/>
        <v>0.55886736214605071</v>
      </c>
      <c r="GB152" s="23">
        <f t="shared" si="212"/>
        <v>0.18777943368107303</v>
      </c>
      <c r="GC152" s="23">
        <f t="shared" si="213"/>
        <v>0.19076005961251863</v>
      </c>
      <c r="GD152" s="23">
        <f t="shared" si="214"/>
        <v>2.0864381520119227E-2</v>
      </c>
      <c r="GE152" s="23">
        <f t="shared" si="215"/>
        <v>1.7883755588673621E-2</v>
      </c>
      <c r="GF152" s="23">
        <f t="shared" si="216"/>
        <v>2.3845007451564829E-2</v>
      </c>
      <c r="GG152" s="46">
        <v>274</v>
      </c>
      <c r="GH152" s="46">
        <v>659</v>
      </c>
      <c r="GI152" s="23">
        <f t="shared" si="217"/>
        <v>0.41578148710166918</v>
      </c>
      <c r="GJ152" s="22">
        <v>238</v>
      </c>
      <c r="GK152" s="22">
        <v>259</v>
      </c>
      <c r="GL152" s="22">
        <v>206</v>
      </c>
      <c r="GM152" s="23">
        <f t="shared" si="197"/>
        <v>0.33854907539118068</v>
      </c>
      <c r="GN152" s="23">
        <f t="shared" si="197"/>
        <v>0.36842105263157893</v>
      </c>
      <c r="GO152" s="23">
        <f t="shared" si="197"/>
        <v>0.2930298719772404</v>
      </c>
    </row>
    <row r="153" spans="1:197" x14ac:dyDescent="0.25">
      <c r="A153" t="s">
        <v>491</v>
      </c>
      <c r="B153" s="13" t="s">
        <v>492</v>
      </c>
      <c r="C153" s="61">
        <v>0.3601486746</v>
      </c>
      <c r="D153" s="61">
        <v>230.49608453000002</v>
      </c>
      <c r="E153" s="14" t="s">
        <v>1095</v>
      </c>
      <c r="G153" s="41">
        <v>2239</v>
      </c>
      <c r="H153" s="23">
        <f t="shared" si="175"/>
        <v>1.7702165609728522E-3</v>
      </c>
      <c r="I153" s="14"/>
      <c r="J153" s="14"/>
      <c r="K153" s="14"/>
      <c r="L153" s="27">
        <f t="shared" si="218"/>
        <v>6216.8769675100175</v>
      </c>
      <c r="M153" s="42">
        <v>2589</v>
      </c>
      <c r="N153" s="42"/>
      <c r="O153" s="27">
        <f t="shared" si="200"/>
        <v>2589</v>
      </c>
      <c r="P153" s="23" t="e">
        <f t="shared" si="201"/>
        <v>#DIV/0!</v>
      </c>
      <c r="Q153" s="42">
        <v>237</v>
      </c>
      <c r="R153" s="42">
        <v>1804</v>
      </c>
      <c r="S153" s="42">
        <v>44</v>
      </c>
      <c r="T153" s="42">
        <v>122</v>
      </c>
      <c r="U153" s="42">
        <v>32</v>
      </c>
      <c r="V153" s="23">
        <f t="shared" si="185"/>
        <v>0.10585082626172398</v>
      </c>
      <c r="W153" s="23">
        <f t="shared" si="186"/>
        <v>0.80571683787405091</v>
      </c>
      <c r="X153" s="23">
        <f t="shared" si="187"/>
        <v>1.9651630192050022E-2</v>
      </c>
      <c r="Y153" s="23">
        <f t="shared" si="187"/>
        <v>5.4488610987047791E-2</v>
      </c>
      <c r="Z153" s="23">
        <f t="shared" si="187"/>
        <v>1.4292094685127288E-2</v>
      </c>
      <c r="AA153" s="19">
        <v>789</v>
      </c>
      <c r="AB153" s="19">
        <v>537</v>
      </c>
      <c r="AC153" s="19">
        <v>841</v>
      </c>
      <c r="AD153" s="19">
        <v>422</v>
      </c>
      <c r="AE153" s="23">
        <f t="shared" si="188"/>
        <v>0.30475086906141369</v>
      </c>
      <c r="AF153" s="23">
        <f t="shared" si="188"/>
        <v>0.2074159907300116</v>
      </c>
      <c r="AG153" s="23">
        <f t="shared" si="188"/>
        <v>0.32483584395519505</v>
      </c>
      <c r="AH153" s="23">
        <f t="shared" si="181"/>
        <v>0.16299729625337969</v>
      </c>
      <c r="AI153" s="55">
        <v>935</v>
      </c>
      <c r="AJ153" s="23">
        <f t="shared" si="176"/>
        <v>1.7065562789407305E-3</v>
      </c>
      <c r="AK153" s="43"/>
      <c r="AL153" s="24">
        <f t="shared" si="202"/>
        <v>935</v>
      </c>
      <c r="AM153" s="23" t="e">
        <f t="shared" si="203"/>
        <v>#DIV/0!</v>
      </c>
      <c r="AN153" s="19">
        <v>404</v>
      </c>
      <c r="AO153" s="19">
        <v>197</v>
      </c>
      <c r="AP153" s="19">
        <v>95</v>
      </c>
      <c r="AQ153" s="19">
        <v>239</v>
      </c>
      <c r="AR153" s="23">
        <f t="shared" si="189"/>
        <v>0.43208556149732619</v>
      </c>
      <c r="AS153" s="23">
        <f t="shared" si="189"/>
        <v>0.2106951871657754</v>
      </c>
      <c r="AT153" s="23">
        <f t="shared" si="189"/>
        <v>0.10160427807486631</v>
      </c>
      <c r="AU153" s="23">
        <f t="shared" si="182"/>
        <v>0.25561497326203209</v>
      </c>
      <c r="AV153" s="19">
        <v>2577</v>
      </c>
      <c r="AW153" s="32">
        <f t="shared" si="198"/>
        <v>2.756149732620321</v>
      </c>
      <c r="AX153" s="19">
        <v>2179</v>
      </c>
      <c r="AY153" s="19">
        <v>89</v>
      </c>
      <c r="AZ153" s="19">
        <v>0</v>
      </c>
      <c r="BA153" s="19">
        <v>2</v>
      </c>
      <c r="BB153" s="19">
        <v>20</v>
      </c>
      <c r="BC153" s="23">
        <f t="shared" si="172"/>
        <v>0.95152838427947595</v>
      </c>
      <c r="BD153" s="23">
        <f t="shared" si="172"/>
        <v>3.88646288209607E-2</v>
      </c>
      <c r="BE153" s="23">
        <f t="shared" si="172"/>
        <v>0</v>
      </c>
      <c r="BF153" s="23">
        <f t="shared" si="172"/>
        <v>8.7336244541484718E-4</v>
      </c>
      <c r="BG153" s="23">
        <f t="shared" si="172"/>
        <v>8.7336244541484712E-3</v>
      </c>
      <c r="BH153" s="19">
        <v>2086</v>
      </c>
      <c r="BI153" s="19">
        <v>452</v>
      </c>
      <c r="BJ153" s="19">
        <v>0</v>
      </c>
      <c r="BK153" s="19">
        <v>51</v>
      </c>
      <c r="BL153" s="23">
        <f t="shared" si="178"/>
        <v>0.80571649285438396</v>
      </c>
      <c r="BM153" s="23">
        <f t="shared" si="179"/>
        <v>0.17458478176902278</v>
      </c>
      <c r="BN153" s="23">
        <f t="shared" si="204"/>
        <v>0</v>
      </c>
      <c r="BO153" s="23">
        <f t="shared" si="180"/>
        <v>1.9698725376593278E-2</v>
      </c>
      <c r="BP153" s="11"/>
      <c r="BQ153" s="23">
        <f t="shared" si="177"/>
        <v>0</v>
      </c>
      <c r="BR153" s="11"/>
      <c r="BS153" s="11"/>
      <c r="BT153" s="11"/>
      <c r="BU153" s="11"/>
      <c r="BV153" s="11"/>
      <c r="BW153" s="11"/>
      <c r="BX153" s="23" t="e">
        <f t="shared" si="190"/>
        <v>#DIV/0!</v>
      </c>
      <c r="BY153" s="23" t="e">
        <f t="shared" si="191"/>
        <v>#DIV/0!</v>
      </c>
      <c r="BZ153" s="23" t="e">
        <f t="shared" si="220"/>
        <v>#DIV/0!</v>
      </c>
      <c r="CA153" s="23" t="e">
        <f t="shared" si="220"/>
        <v>#DIV/0!</v>
      </c>
      <c r="CB153" s="23" t="e">
        <f t="shared" si="220"/>
        <v>#DIV/0!</v>
      </c>
      <c r="CC153" s="23" t="e">
        <f t="shared" si="219"/>
        <v>#DIV/0!</v>
      </c>
      <c r="CD153" s="11"/>
      <c r="CE153" s="24">
        <f t="shared" si="205"/>
        <v>0</v>
      </c>
      <c r="CF153" s="23" t="e">
        <f t="shared" si="206"/>
        <v>#DIV/0!</v>
      </c>
      <c r="CL153" s="65" t="e">
        <f t="shared" si="207"/>
        <v>#DIV/0!</v>
      </c>
      <c r="CM153" s="44">
        <v>35684</v>
      </c>
      <c r="CN153" s="11">
        <v>186</v>
      </c>
      <c r="CO153" s="11">
        <v>460</v>
      </c>
      <c r="CP153" s="11">
        <v>527</v>
      </c>
      <c r="CQ153" s="11">
        <v>165</v>
      </c>
      <c r="CR153" s="11">
        <v>139</v>
      </c>
      <c r="CS153" s="23">
        <f t="shared" si="192"/>
        <v>0.12593094109681788</v>
      </c>
      <c r="CT153" s="23">
        <f t="shared" si="192"/>
        <v>0.31144211238997971</v>
      </c>
      <c r="CU153" s="23">
        <f t="shared" si="192"/>
        <v>0.35680433310765064</v>
      </c>
      <c r="CV153" s="23">
        <f t="shared" si="192"/>
        <v>0.11171293161814488</v>
      </c>
      <c r="CW153" s="23">
        <f t="shared" si="192"/>
        <v>9.4109681787406904E-2</v>
      </c>
      <c r="CX153" s="23">
        <f t="shared" si="199"/>
        <v>4.1711229946524063E-2</v>
      </c>
      <c r="CY153" s="11">
        <v>39</v>
      </c>
      <c r="CZ153" s="23">
        <f t="shared" si="208"/>
        <v>0.30243337195828507</v>
      </c>
      <c r="DA153" s="11">
        <v>783</v>
      </c>
      <c r="DB153" s="11">
        <v>2589</v>
      </c>
      <c r="DC153" s="11">
        <v>350</v>
      </c>
      <c r="DD153" s="11">
        <v>249</v>
      </c>
      <c r="DE153" s="11">
        <v>106</v>
      </c>
      <c r="DF153" s="11">
        <v>14</v>
      </c>
      <c r="DG153" s="11">
        <v>143</v>
      </c>
      <c r="DH153" s="23">
        <f t="shared" si="173"/>
        <v>0.40603248259860791</v>
      </c>
      <c r="DI153" s="23">
        <f t="shared" si="173"/>
        <v>0.28886310904872392</v>
      </c>
      <c r="DJ153" s="23">
        <f t="shared" si="173"/>
        <v>0.12296983758700696</v>
      </c>
      <c r="DK153" s="23">
        <f t="shared" si="173"/>
        <v>1.6241299303944315E-2</v>
      </c>
      <c r="DL153" s="23">
        <f t="shared" si="173"/>
        <v>0.16589327146171692</v>
      </c>
      <c r="DM153" s="23">
        <f t="shared" si="209"/>
        <v>0.54784034991798802</v>
      </c>
      <c r="DN153" s="11">
        <v>1002</v>
      </c>
      <c r="DO153" s="11">
        <v>1829</v>
      </c>
      <c r="DP153" s="11">
        <v>2128</v>
      </c>
      <c r="DQ153" s="11">
        <v>77</v>
      </c>
      <c r="DR153" s="11">
        <v>209</v>
      </c>
      <c r="DS153" s="11">
        <v>163</v>
      </c>
      <c r="DT153" s="23">
        <f t="shared" si="193"/>
        <v>0.8257663950329841</v>
      </c>
      <c r="DU153" s="23">
        <f t="shared" si="193"/>
        <v>2.9879705083430345E-2</v>
      </c>
      <c r="DV153" s="23">
        <f t="shared" si="193"/>
        <v>8.110205665502522E-2</v>
      </c>
      <c r="DW153" s="23">
        <f t="shared" si="183"/>
        <v>6.3251843228560339E-2</v>
      </c>
      <c r="DX153" s="10">
        <v>1075</v>
      </c>
      <c r="DY153" s="23">
        <f t="shared" si="210"/>
        <v>1.7400594048187505E-3</v>
      </c>
      <c r="DZ153" s="20">
        <v>457</v>
      </c>
      <c r="EA153" s="20">
        <v>478</v>
      </c>
      <c r="EB153" s="23">
        <f t="shared" si="194"/>
        <v>0.48877005347593583</v>
      </c>
      <c r="EC153" s="23">
        <f t="shared" si="194"/>
        <v>0.51122994652406417</v>
      </c>
      <c r="EE153" s="45">
        <v>935</v>
      </c>
      <c r="EF153" s="16">
        <v>1910</v>
      </c>
      <c r="EG153" s="16">
        <v>783</v>
      </c>
      <c r="EH153" s="16">
        <v>119</v>
      </c>
      <c r="EI153" s="16">
        <v>108</v>
      </c>
      <c r="EJ153" s="16">
        <v>65</v>
      </c>
      <c r="EK153" s="16">
        <v>0</v>
      </c>
      <c r="EL153" s="23">
        <f t="shared" si="174"/>
        <v>0.72837209302325578</v>
      </c>
      <c r="EM153" s="23">
        <f t="shared" si="174"/>
        <v>0.11069767441860465</v>
      </c>
      <c r="EN153" s="23">
        <f t="shared" si="174"/>
        <v>0.10046511627906977</v>
      </c>
      <c r="EO153" s="23">
        <f t="shared" si="174"/>
        <v>6.0465116279069767E-2</v>
      </c>
      <c r="EP153" s="23">
        <f t="shared" si="174"/>
        <v>0</v>
      </c>
      <c r="EQ153" s="21">
        <v>935</v>
      </c>
      <c r="ER153" s="21">
        <v>140</v>
      </c>
      <c r="ES153" s="23">
        <f t="shared" si="195"/>
        <v>0.86976744186046506</v>
      </c>
      <c r="ET153" s="23">
        <f t="shared" si="195"/>
        <v>0.13023255813953488</v>
      </c>
      <c r="EU153" s="21">
        <v>75</v>
      </c>
      <c r="EV153" s="21">
        <v>274</v>
      </c>
      <c r="EW153" s="21">
        <v>204</v>
      </c>
      <c r="EX153" s="21">
        <v>382</v>
      </c>
      <c r="EY153" s="23">
        <f t="shared" si="196"/>
        <v>8.0213903743315509E-2</v>
      </c>
      <c r="EZ153" s="23">
        <f t="shared" si="196"/>
        <v>0.29304812834224597</v>
      </c>
      <c r="FA153" s="23">
        <f t="shared" si="196"/>
        <v>0.21818181818181817</v>
      </c>
      <c r="FB153" s="23">
        <f t="shared" si="184"/>
        <v>0.40855614973262033</v>
      </c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48">
        <v>341.99467401285585</v>
      </c>
      <c r="FP153" s="48">
        <v>63.768180485324315</v>
      </c>
      <c r="FQ153" s="48">
        <v>61.984631707877071</v>
      </c>
      <c r="FR153" s="23">
        <v>0.18645957183218362</v>
      </c>
      <c r="FS153" s="49">
        <v>2.8774048152012958E-2</v>
      </c>
      <c r="FT153" s="38">
        <v>1.783548777447244</v>
      </c>
      <c r="FU153" s="46">
        <v>679</v>
      </c>
      <c r="FV153" s="46">
        <v>31</v>
      </c>
      <c r="FW153" s="46">
        <v>35</v>
      </c>
      <c r="FX153" s="46">
        <v>91</v>
      </c>
      <c r="FY153" s="46">
        <v>0</v>
      </c>
      <c r="FZ153" s="46">
        <v>26</v>
      </c>
      <c r="GA153" s="23">
        <f t="shared" si="211"/>
        <v>0.78770301624129935</v>
      </c>
      <c r="GB153" s="23">
        <f t="shared" si="212"/>
        <v>3.5962877030162411E-2</v>
      </c>
      <c r="GC153" s="23">
        <f t="shared" si="213"/>
        <v>4.0603248259860787E-2</v>
      </c>
      <c r="GD153" s="23">
        <f t="shared" si="214"/>
        <v>0.10556844547563805</v>
      </c>
      <c r="GE153" s="23">
        <f t="shared" si="215"/>
        <v>0</v>
      </c>
      <c r="GF153" s="23">
        <f t="shared" si="216"/>
        <v>3.0162412993039442E-2</v>
      </c>
      <c r="GG153" s="46">
        <v>209</v>
      </c>
      <c r="GH153" s="46">
        <v>862</v>
      </c>
      <c r="GI153" s="23">
        <f t="shared" si="217"/>
        <v>0.24245939675174014</v>
      </c>
      <c r="GJ153" s="22">
        <v>143</v>
      </c>
      <c r="GK153" s="22">
        <v>494</v>
      </c>
      <c r="GL153" s="22">
        <v>298</v>
      </c>
      <c r="GM153" s="23">
        <f t="shared" si="197"/>
        <v>0.15294117647058825</v>
      </c>
      <c r="GN153" s="23">
        <f t="shared" si="197"/>
        <v>0.52834224598930479</v>
      </c>
      <c r="GO153" s="23">
        <f t="shared" si="197"/>
        <v>0.31871657754010696</v>
      </c>
    </row>
    <row r="154" spans="1:197" x14ac:dyDescent="0.25">
      <c r="A154" t="s">
        <v>493</v>
      </c>
      <c r="B154" s="13" t="s">
        <v>494</v>
      </c>
      <c r="C154" s="61">
        <v>0.16796778570000001</v>
      </c>
      <c r="D154" s="61">
        <v>107.499817885</v>
      </c>
      <c r="E154" s="14" t="s">
        <v>1095</v>
      </c>
      <c r="G154" s="41">
        <v>1786</v>
      </c>
      <c r="H154" s="23">
        <f t="shared" si="175"/>
        <v>1.4120619820891086E-3</v>
      </c>
      <c r="I154" s="14"/>
      <c r="J154" s="14"/>
      <c r="K154" s="14"/>
      <c r="L154" s="27">
        <f t="shared" si="218"/>
        <v>10632.991276017041</v>
      </c>
      <c r="M154" s="42">
        <v>1828</v>
      </c>
      <c r="N154" s="42"/>
      <c r="O154" s="27">
        <f t="shared" si="200"/>
        <v>1828</v>
      </c>
      <c r="P154" s="23" t="e">
        <f t="shared" si="201"/>
        <v>#DIV/0!</v>
      </c>
      <c r="Q154" s="42">
        <v>31</v>
      </c>
      <c r="R154" s="42">
        <v>1650</v>
      </c>
      <c r="S154" s="42">
        <v>3</v>
      </c>
      <c r="T154" s="42">
        <v>78</v>
      </c>
      <c r="U154" s="42">
        <v>24</v>
      </c>
      <c r="V154" s="23">
        <f t="shared" si="185"/>
        <v>1.7357222844344905E-2</v>
      </c>
      <c r="W154" s="23">
        <f t="shared" si="186"/>
        <v>0.92385218365061594</v>
      </c>
      <c r="X154" s="23">
        <f t="shared" si="187"/>
        <v>1.6797312430011197E-3</v>
      </c>
      <c r="Y154" s="23">
        <f t="shared" si="187"/>
        <v>4.3673012318029114E-2</v>
      </c>
      <c r="Z154" s="23">
        <f t="shared" si="187"/>
        <v>1.3437849944008958E-2</v>
      </c>
      <c r="AA154" s="19">
        <v>200</v>
      </c>
      <c r="AB154" s="19">
        <v>389</v>
      </c>
      <c r="AC154" s="19">
        <v>869</v>
      </c>
      <c r="AD154" s="19">
        <v>370</v>
      </c>
      <c r="AE154" s="23">
        <f t="shared" si="188"/>
        <v>0.10940919037199125</v>
      </c>
      <c r="AF154" s="23">
        <f t="shared" si="188"/>
        <v>0.21280087527352298</v>
      </c>
      <c r="AG154" s="23">
        <f t="shared" si="188"/>
        <v>0.47538293216630195</v>
      </c>
      <c r="AH154" s="23">
        <f t="shared" si="181"/>
        <v>0.2024070021881838</v>
      </c>
      <c r="AI154" s="55">
        <v>1072</v>
      </c>
      <c r="AJ154" s="23">
        <f t="shared" si="176"/>
        <v>1.9566078406678751E-3</v>
      </c>
      <c r="AK154" s="43"/>
      <c r="AL154" s="24">
        <f t="shared" si="202"/>
        <v>1072</v>
      </c>
      <c r="AM154" s="23" t="e">
        <f t="shared" si="203"/>
        <v>#DIV/0!</v>
      </c>
      <c r="AN154" s="19">
        <v>711</v>
      </c>
      <c r="AO154" s="19">
        <v>192</v>
      </c>
      <c r="AP154" s="19">
        <v>69</v>
      </c>
      <c r="AQ154" s="19">
        <v>100</v>
      </c>
      <c r="AR154" s="23">
        <f t="shared" si="189"/>
        <v>0.66324626865671643</v>
      </c>
      <c r="AS154" s="23">
        <f t="shared" si="189"/>
        <v>0.17910447761194029</v>
      </c>
      <c r="AT154" s="23">
        <f t="shared" si="189"/>
        <v>6.436567164179105E-2</v>
      </c>
      <c r="AU154" s="23">
        <f t="shared" si="182"/>
        <v>9.3283582089552244E-2</v>
      </c>
      <c r="AV154" s="19">
        <v>1820</v>
      </c>
      <c r="AW154" s="32">
        <f t="shared" si="198"/>
        <v>1.6977611940298507</v>
      </c>
      <c r="AX154" s="19">
        <v>1666</v>
      </c>
      <c r="AY154" s="19">
        <v>50</v>
      </c>
      <c r="AZ154" s="19">
        <v>28</v>
      </c>
      <c r="BA154" s="19">
        <v>0</v>
      </c>
      <c r="BB154" s="19">
        <v>0</v>
      </c>
      <c r="BC154" s="23">
        <f t="shared" si="172"/>
        <v>0.95527522935779818</v>
      </c>
      <c r="BD154" s="23">
        <f t="shared" si="172"/>
        <v>2.8669724770642203E-2</v>
      </c>
      <c r="BE154" s="23">
        <f t="shared" si="172"/>
        <v>1.6055045871559634E-2</v>
      </c>
      <c r="BF154" s="23">
        <f t="shared" si="172"/>
        <v>0</v>
      </c>
      <c r="BG154" s="23">
        <f t="shared" si="172"/>
        <v>0</v>
      </c>
      <c r="BH154" s="19">
        <v>1387</v>
      </c>
      <c r="BI154" s="19">
        <v>413</v>
      </c>
      <c r="BJ154" s="19">
        <v>0</v>
      </c>
      <c r="BK154" s="19">
        <v>28</v>
      </c>
      <c r="BL154" s="23">
        <f t="shared" si="178"/>
        <v>0.75875273522975928</v>
      </c>
      <c r="BM154" s="23">
        <f t="shared" si="179"/>
        <v>0.22592997811816193</v>
      </c>
      <c r="BN154" s="23">
        <f t="shared" si="204"/>
        <v>0</v>
      </c>
      <c r="BO154" s="23">
        <f t="shared" si="180"/>
        <v>1.5317286652078774E-2</v>
      </c>
      <c r="BP154" s="11"/>
      <c r="BQ154" s="23">
        <f t="shared" si="177"/>
        <v>0</v>
      </c>
      <c r="BR154" s="11"/>
      <c r="BS154" s="11"/>
      <c r="BT154" s="11"/>
      <c r="BU154" s="11"/>
      <c r="BV154" s="11"/>
      <c r="BW154" s="11"/>
      <c r="BX154" s="23" t="e">
        <f t="shared" si="190"/>
        <v>#DIV/0!</v>
      </c>
      <c r="BY154" s="23" t="e">
        <f t="shared" si="191"/>
        <v>#DIV/0!</v>
      </c>
      <c r="BZ154" s="23" t="e">
        <f t="shared" si="220"/>
        <v>#DIV/0!</v>
      </c>
      <c r="CA154" s="23" t="e">
        <f t="shared" si="220"/>
        <v>#DIV/0!</v>
      </c>
      <c r="CB154" s="23" t="e">
        <f t="shared" si="220"/>
        <v>#DIV/0!</v>
      </c>
      <c r="CC154" s="23" t="e">
        <f t="shared" si="219"/>
        <v>#DIV/0!</v>
      </c>
      <c r="CD154" s="11"/>
      <c r="CE154" s="24">
        <f t="shared" si="205"/>
        <v>0</v>
      </c>
      <c r="CF154" s="23" t="e">
        <f t="shared" si="206"/>
        <v>#DIV/0!</v>
      </c>
      <c r="CL154" s="65" t="e">
        <f t="shared" si="207"/>
        <v>#DIV/0!</v>
      </c>
      <c r="CM154" s="44">
        <v>15227</v>
      </c>
      <c r="CN154" s="11">
        <v>378</v>
      </c>
      <c r="CO154" s="11">
        <v>354</v>
      </c>
      <c r="CP154" s="11">
        <v>537</v>
      </c>
      <c r="CQ154" s="11">
        <v>24</v>
      </c>
      <c r="CR154" s="11">
        <v>147</v>
      </c>
      <c r="CS154" s="23">
        <f t="shared" si="192"/>
        <v>0.26250000000000001</v>
      </c>
      <c r="CT154" s="23">
        <f t="shared" si="192"/>
        <v>0.24583333333333332</v>
      </c>
      <c r="CU154" s="23">
        <f t="shared" si="192"/>
        <v>0.37291666666666667</v>
      </c>
      <c r="CV154" s="23">
        <f t="shared" si="192"/>
        <v>1.6666666666666666E-2</v>
      </c>
      <c r="CW154" s="23">
        <f t="shared" si="192"/>
        <v>0.10208333333333333</v>
      </c>
      <c r="CX154" s="23">
        <f t="shared" si="199"/>
        <v>0</v>
      </c>
      <c r="CY154" s="11">
        <v>0</v>
      </c>
      <c r="CZ154" s="23">
        <f t="shared" si="208"/>
        <v>0.49945295404814005</v>
      </c>
      <c r="DA154" s="11">
        <v>913</v>
      </c>
      <c r="DB154" s="11">
        <v>1828</v>
      </c>
      <c r="DC154" s="11">
        <v>239</v>
      </c>
      <c r="DD154" s="11">
        <v>196</v>
      </c>
      <c r="DE154" s="11">
        <v>106</v>
      </c>
      <c r="DF154" s="11">
        <v>67</v>
      </c>
      <c r="DG154" s="11">
        <v>6</v>
      </c>
      <c r="DH154" s="23">
        <f t="shared" si="173"/>
        <v>0.38925081433224756</v>
      </c>
      <c r="DI154" s="23">
        <f t="shared" si="173"/>
        <v>0.31921824104234525</v>
      </c>
      <c r="DJ154" s="23">
        <f t="shared" si="173"/>
        <v>0.17263843648208468</v>
      </c>
      <c r="DK154" s="23">
        <f t="shared" si="173"/>
        <v>0.10912052117263844</v>
      </c>
      <c r="DL154" s="23">
        <f t="shared" si="173"/>
        <v>9.7719869706840382E-3</v>
      </c>
      <c r="DM154" s="23">
        <f t="shared" si="209"/>
        <v>0.48157248157248156</v>
      </c>
      <c r="DN154" s="11">
        <v>784</v>
      </c>
      <c r="DO154" s="11">
        <v>1628</v>
      </c>
      <c r="DP154" s="11">
        <v>834</v>
      </c>
      <c r="DQ154" s="11">
        <v>142</v>
      </c>
      <c r="DR154" s="11">
        <v>440</v>
      </c>
      <c r="DS154" s="11">
        <v>404</v>
      </c>
      <c r="DT154" s="23">
        <f t="shared" si="193"/>
        <v>0.45824175824175822</v>
      </c>
      <c r="DU154" s="23">
        <f t="shared" si="193"/>
        <v>7.8021978021978022E-2</v>
      </c>
      <c r="DV154" s="23">
        <f t="shared" si="193"/>
        <v>0.24175824175824176</v>
      </c>
      <c r="DW154" s="23">
        <f t="shared" si="183"/>
        <v>0.22197802197802197</v>
      </c>
      <c r="DX154" s="10">
        <v>1196</v>
      </c>
      <c r="DY154" s="23">
        <f t="shared" si="210"/>
        <v>1.9359172541053263E-3</v>
      </c>
      <c r="DZ154" s="20">
        <v>125</v>
      </c>
      <c r="EA154" s="20">
        <v>947</v>
      </c>
      <c r="EB154" s="23">
        <f t="shared" si="194"/>
        <v>0.1166044776119403</v>
      </c>
      <c r="EC154" s="23">
        <f t="shared" si="194"/>
        <v>0.88339552238805974</v>
      </c>
      <c r="EE154" s="45">
        <v>250</v>
      </c>
      <c r="EF154" s="16">
        <v>1910</v>
      </c>
      <c r="EG154" s="16">
        <v>242</v>
      </c>
      <c r="EH154" s="16">
        <v>56</v>
      </c>
      <c r="EI154" s="16">
        <v>192</v>
      </c>
      <c r="EJ154" s="16">
        <v>706</v>
      </c>
      <c r="EK154" s="16">
        <v>0</v>
      </c>
      <c r="EL154" s="23">
        <f t="shared" si="174"/>
        <v>0.20234113712374582</v>
      </c>
      <c r="EM154" s="23">
        <f t="shared" si="174"/>
        <v>4.6822742474916385E-2</v>
      </c>
      <c r="EN154" s="23">
        <f t="shared" si="174"/>
        <v>0.16053511705685619</v>
      </c>
      <c r="EO154" s="23">
        <f t="shared" si="174"/>
        <v>0.59030100334448166</v>
      </c>
      <c r="EP154" s="23">
        <f t="shared" si="174"/>
        <v>0</v>
      </c>
      <c r="EQ154" s="21">
        <v>1072</v>
      </c>
      <c r="ER154" s="21">
        <v>124</v>
      </c>
      <c r="ES154" s="23">
        <f t="shared" si="195"/>
        <v>0.89632107023411367</v>
      </c>
      <c r="ET154" s="23">
        <f t="shared" si="195"/>
        <v>0.10367892976588629</v>
      </c>
      <c r="EU154" s="21">
        <v>38</v>
      </c>
      <c r="EV154" s="21">
        <v>785</v>
      </c>
      <c r="EW154" s="21">
        <v>141</v>
      </c>
      <c r="EX154" s="21">
        <v>108</v>
      </c>
      <c r="EY154" s="23">
        <f t="shared" si="196"/>
        <v>3.5447761194029849E-2</v>
      </c>
      <c r="EZ154" s="23">
        <f t="shared" si="196"/>
        <v>0.73227611940298509</v>
      </c>
      <c r="FA154" s="23">
        <f t="shared" si="196"/>
        <v>0.13152985074626866</v>
      </c>
      <c r="FB154" s="23">
        <f t="shared" si="184"/>
        <v>0.10074626865671642</v>
      </c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48">
        <v>173.46850321395775</v>
      </c>
      <c r="FP154" s="48">
        <v>42.509628879584895</v>
      </c>
      <c r="FQ154" s="48">
        <v>42.395505406246208</v>
      </c>
      <c r="FR154" s="23">
        <v>0.24505675723248216</v>
      </c>
      <c r="FS154" s="49">
        <v>2.6918767035590675E-3</v>
      </c>
      <c r="FT154" s="38">
        <v>0.11412347333868667</v>
      </c>
      <c r="FU154" s="46">
        <v>363</v>
      </c>
      <c r="FV154" s="46">
        <v>110</v>
      </c>
      <c r="FW154" s="46">
        <v>47</v>
      </c>
      <c r="FX154" s="46">
        <v>26</v>
      </c>
      <c r="FY154" s="46">
        <v>58</v>
      </c>
      <c r="FZ154" s="46">
        <v>0</v>
      </c>
      <c r="GA154" s="23">
        <f t="shared" si="211"/>
        <v>0.60099337748344372</v>
      </c>
      <c r="GB154" s="23">
        <f t="shared" si="212"/>
        <v>0.18211920529801323</v>
      </c>
      <c r="GC154" s="23">
        <f t="shared" si="213"/>
        <v>7.7814569536423836E-2</v>
      </c>
      <c r="GD154" s="23">
        <f t="shared" si="214"/>
        <v>4.3046357615894038E-2</v>
      </c>
      <c r="GE154" s="23">
        <f t="shared" si="215"/>
        <v>9.602649006622517E-2</v>
      </c>
      <c r="GF154" s="23">
        <f t="shared" si="216"/>
        <v>0</v>
      </c>
      <c r="GG154" s="46">
        <v>214</v>
      </c>
      <c r="GH154" s="46">
        <v>546</v>
      </c>
      <c r="GI154" s="23">
        <f t="shared" si="217"/>
        <v>0.39194139194139194</v>
      </c>
      <c r="GJ154" s="22">
        <v>520</v>
      </c>
      <c r="GK154" s="22">
        <v>292</v>
      </c>
      <c r="GL154" s="22">
        <v>260</v>
      </c>
      <c r="GM154" s="23">
        <f t="shared" si="197"/>
        <v>0.48507462686567165</v>
      </c>
      <c r="GN154" s="23">
        <f t="shared" si="197"/>
        <v>0.27238805970149255</v>
      </c>
      <c r="GO154" s="23">
        <f t="shared" si="197"/>
        <v>0.24253731343283583</v>
      </c>
    </row>
    <row r="155" spans="1:197" x14ac:dyDescent="0.25">
      <c r="A155" t="s">
        <v>495</v>
      </c>
      <c r="B155" s="13" t="s">
        <v>496</v>
      </c>
      <c r="C155" s="61">
        <v>0.44542696770000001</v>
      </c>
      <c r="D155" s="61">
        <v>285.07441298500004</v>
      </c>
      <c r="E155" s="14" t="s">
        <v>1095</v>
      </c>
      <c r="G155" s="41">
        <v>3596</v>
      </c>
      <c r="H155" s="23">
        <f t="shared" si="175"/>
        <v>2.8430990412051703E-3</v>
      </c>
      <c r="I155" s="14"/>
      <c r="J155" s="14"/>
      <c r="K155" s="14"/>
      <c r="L155" s="27">
        <f t="shared" si="218"/>
        <v>8073.1528640222468</v>
      </c>
      <c r="M155" s="42">
        <v>2657</v>
      </c>
      <c r="N155" s="42"/>
      <c r="O155" s="27">
        <f t="shared" si="200"/>
        <v>2657</v>
      </c>
      <c r="P155" s="23" t="e">
        <f t="shared" si="201"/>
        <v>#DIV/0!</v>
      </c>
      <c r="Q155" s="42">
        <v>2058</v>
      </c>
      <c r="R155" s="42">
        <v>365</v>
      </c>
      <c r="S155" s="42">
        <v>845</v>
      </c>
      <c r="T155" s="42">
        <v>148</v>
      </c>
      <c r="U155" s="42">
        <v>180</v>
      </c>
      <c r="V155" s="23">
        <f t="shared" si="185"/>
        <v>0.5723025583982202</v>
      </c>
      <c r="W155" s="23">
        <f t="shared" si="186"/>
        <v>0.10150166852057842</v>
      </c>
      <c r="X155" s="23">
        <f t="shared" si="187"/>
        <v>0.2349833147942158</v>
      </c>
      <c r="Y155" s="23">
        <f t="shared" si="187"/>
        <v>4.1156840934371525E-2</v>
      </c>
      <c r="Z155" s="23">
        <f t="shared" si="187"/>
        <v>5.0055617352614018E-2</v>
      </c>
      <c r="AA155" s="19">
        <v>43</v>
      </c>
      <c r="AB155" s="19">
        <v>1736</v>
      </c>
      <c r="AC155" s="19">
        <v>510</v>
      </c>
      <c r="AD155" s="19">
        <v>368</v>
      </c>
      <c r="AE155" s="23">
        <f t="shared" si="188"/>
        <v>1.6183665788483251E-2</v>
      </c>
      <c r="AF155" s="23">
        <f t="shared" si="188"/>
        <v>0.65336846066992849</v>
      </c>
      <c r="AG155" s="23">
        <f t="shared" si="188"/>
        <v>0.19194580353782462</v>
      </c>
      <c r="AH155" s="23">
        <f t="shared" si="181"/>
        <v>0.13850207000376363</v>
      </c>
      <c r="AI155" s="55">
        <v>1571</v>
      </c>
      <c r="AJ155" s="23">
        <f t="shared" si="176"/>
        <v>2.867379587396671E-3</v>
      </c>
      <c r="AK155" s="43"/>
      <c r="AL155" s="24">
        <f t="shared" si="202"/>
        <v>1571</v>
      </c>
      <c r="AM155" s="23" t="e">
        <f t="shared" si="203"/>
        <v>#DIV/0!</v>
      </c>
      <c r="AN155" s="19">
        <v>1003</v>
      </c>
      <c r="AO155" s="19">
        <v>495</v>
      </c>
      <c r="AP155" s="19">
        <v>57</v>
      </c>
      <c r="AQ155" s="19">
        <v>16</v>
      </c>
      <c r="AR155" s="23">
        <f t="shared" si="189"/>
        <v>0.63844684914067473</v>
      </c>
      <c r="AS155" s="23">
        <f t="shared" si="189"/>
        <v>0.31508593252705286</v>
      </c>
      <c r="AT155" s="23">
        <f t="shared" si="189"/>
        <v>3.6282622533418206E-2</v>
      </c>
      <c r="AU155" s="23">
        <f t="shared" si="182"/>
        <v>1.0184595798854232E-2</v>
      </c>
      <c r="AV155" s="19">
        <v>2240</v>
      </c>
      <c r="AW155" s="32">
        <f t="shared" si="198"/>
        <v>1.4258434118395926</v>
      </c>
      <c r="AX155" s="19">
        <v>1932</v>
      </c>
      <c r="AY155" s="19">
        <v>122</v>
      </c>
      <c r="AZ155" s="19">
        <v>180</v>
      </c>
      <c r="BA155" s="19">
        <v>362</v>
      </c>
      <c r="BB155" s="19">
        <v>57</v>
      </c>
      <c r="BC155" s="23">
        <f t="shared" si="172"/>
        <v>0.72823218997361483</v>
      </c>
      <c r="BD155" s="23">
        <f t="shared" si="172"/>
        <v>4.5985676592536752E-2</v>
      </c>
      <c r="BE155" s="23">
        <f t="shared" si="172"/>
        <v>6.7847719562759146E-2</v>
      </c>
      <c r="BF155" s="23">
        <f t="shared" si="172"/>
        <v>0.13644930267621561</v>
      </c>
      <c r="BG155" s="23">
        <f t="shared" si="172"/>
        <v>2.1485111194873729E-2</v>
      </c>
      <c r="BH155" s="19">
        <v>1237</v>
      </c>
      <c r="BI155" s="19">
        <v>938</v>
      </c>
      <c r="BJ155" s="19">
        <v>23</v>
      </c>
      <c r="BK155" s="19">
        <v>459</v>
      </c>
      <c r="BL155" s="23">
        <f t="shared" si="178"/>
        <v>0.46556266465939028</v>
      </c>
      <c r="BM155" s="23">
        <f t="shared" si="179"/>
        <v>0.35302973278133232</v>
      </c>
      <c r="BN155" s="23">
        <f t="shared" si="204"/>
        <v>8.6563793752352271E-3</v>
      </c>
      <c r="BO155" s="23">
        <f t="shared" si="180"/>
        <v>0.17275122318404215</v>
      </c>
      <c r="BP155" s="11"/>
      <c r="BQ155" s="23">
        <f t="shared" si="177"/>
        <v>0</v>
      </c>
      <c r="BR155" s="11"/>
      <c r="BS155" s="11"/>
      <c r="BT155" s="11"/>
      <c r="BU155" s="11"/>
      <c r="BV155" s="11"/>
      <c r="BW155" s="11"/>
      <c r="BX155" s="23" t="e">
        <f t="shared" si="190"/>
        <v>#DIV/0!</v>
      </c>
      <c r="BY155" s="23" t="e">
        <f t="shared" si="191"/>
        <v>#DIV/0!</v>
      </c>
      <c r="BZ155" s="23" t="e">
        <f t="shared" si="220"/>
        <v>#DIV/0!</v>
      </c>
      <c r="CA155" s="23" t="e">
        <f t="shared" si="220"/>
        <v>#DIV/0!</v>
      </c>
      <c r="CB155" s="23" t="e">
        <f t="shared" si="220"/>
        <v>#DIV/0!</v>
      </c>
      <c r="CC155" s="23" t="e">
        <f t="shared" si="219"/>
        <v>#DIV/0!</v>
      </c>
      <c r="CD155" s="11"/>
      <c r="CE155" s="24">
        <f t="shared" si="205"/>
        <v>0</v>
      </c>
      <c r="CF155" s="23" t="e">
        <f t="shared" si="206"/>
        <v>#DIV/0!</v>
      </c>
      <c r="CL155" s="65" t="e">
        <f t="shared" si="207"/>
        <v>#DIV/0!</v>
      </c>
      <c r="CM155" s="44">
        <v>17694</v>
      </c>
      <c r="CN155" s="11">
        <v>204</v>
      </c>
      <c r="CO155" s="11">
        <v>235</v>
      </c>
      <c r="CP155" s="11">
        <v>260</v>
      </c>
      <c r="CQ155" s="11">
        <v>433</v>
      </c>
      <c r="CR155" s="11">
        <v>402</v>
      </c>
      <c r="CS155" s="23">
        <f t="shared" si="192"/>
        <v>0.13298565840938723</v>
      </c>
      <c r="CT155" s="23">
        <f t="shared" si="192"/>
        <v>0.15319426336375488</v>
      </c>
      <c r="CU155" s="23">
        <f t="shared" si="192"/>
        <v>0.16949152542372881</v>
      </c>
      <c r="CV155" s="23">
        <f t="shared" si="192"/>
        <v>0.28226857887874834</v>
      </c>
      <c r="CW155" s="23">
        <f t="shared" si="192"/>
        <v>0.26205997392438068</v>
      </c>
      <c r="CX155" s="23">
        <f t="shared" si="199"/>
        <v>4.2011457670273714E-2</v>
      </c>
      <c r="CY155" s="11">
        <v>66</v>
      </c>
      <c r="CZ155" s="23">
        <f t="shared" si="208"/>
        <v>0.4411633109619687</v>
      </c>
      <c r="DA155" s="11">
        <v>986</v>
      </c>
      <c r="DB155" s="11">
        <v>2235</v>
      </c>
      <c r="DC155" s="11">
        <v>799</v>
      </c>
      <c r="DD155" s="11">
        <v>199</v>
      </c>
      <c r="DE155" s="11">
        <v>82</v>
      </c>
      <c r="DF155" s="11">
        <v>19</v>
      </c>
      <c r="DG155" s="11">
        <v>169</v>
      </c>
      <c r="DH155" s="23">
        <f t="shared" si="173"/>
        <v>0.63012618296529965</v>
      </c>
      <c r="DI155" s="23">
        <f t="shared" si="173"/>
        <v>0.15694006309148265</v>
      </c>
      <c r="DJ155" s="23">
        <f t="shared" si="173"/>
        <v>6.4668769716088328E-2</v>
      </c>
      <c r="DK155" s="23">
        <f t="shared" si="173"/>
        <v>1.498422712933754E-2</v>
      </c>
      <c r="DL155" s="23">
        <f t="shared" si="173"/>
        <v>0.1332807570977918</v>
      </c>
      <c r="DM155" s="23">
        <f t="shared" si="209"/>
        <v>0.51525553012967196</v>
      </c>
      <c r="DN155" s="11">
        <v>1351</v>
      </c>
      <c r="DO155" s="11">
        <v>2622</v>
      </c>
      <c r="DP155" s="11">
        <v>1300</v>
      </c>
      <c r="DQ155" s="11">
        <v>238</v>
      </c>
      <c r="DR155" s="11">
        <v>556</v>
      </c>
      <c r="DS155" s="11">
        <v>146</v>
      </c>
      <c r="DT155" s="23">
        <f t="shared" si="193"/>
        <v>0.5803571428571429</v>
      </c>
      <c r="DU155" s="23">
        <f t="shared" si="193"/>
        <v>0.10625</v>
      </c>
      <c r="DV155" s="23">
        <f t="shared" si="193"/>
        <v>0.24821428571428572</v>
      </c>
      <c r="DW155" s="23">
        <f t="shared" si="183"/>
        <v>6.5178571428571433E-2</v>
      </c>
      <c r="DX155" s="10">
        <v>1893</v>
      </c>
      <c r="DY155" s="23">
        <f t="shared" si="210"/>
        <v>3.0641232123924602E-3</v>
      </c>
      <c r="DZ155" s="20">
        <v>235</v>
      </c>
      <c r="EA155" s="20">
        <v>1336</v>
      </c>
      <c r="EB155" s="23">
        <f t="shared" si="194"/>
        <v>0.14958625079567156</v>
      </c>
      <c r="EC155" s="23">
        <f t="shared" si="194"/>
        <v>0.85041374920432844</v>
      </c>
      <c r="EE155" s="45">
        <v>869</v>
      </c>
      <c r="EF155" s="16">
        <v>1910</v>
      </c>
      <c r="EG155" s="16">
        <v>232</v>
      </c>
      <c r="EH155" s="16">
        <v>647</v>
      </c>
      <c r="EI155" s="16">
        <v>431</v>
      </c>
      <c r="EJ155" s="16">
        <v>583</v>
      </c>
      <c r="EK155" s="16">
        <v>0</v>
      </c>
      <c r="EL155" s="23">
        <f t="shared" si="174"/>
        <v>0.1225567881669308</v>
      </c>
      <c r="EM155" s="23">
        <f t="shared" si="174"/>
        <v>0.34178552562070785</v>
      </c>
      <c r="EN155" s="23">
        <f t="shared" si="174"/>
        <v>0.22768092974115162</v>
      </c>
      <c r="EO155" s="23">
        <f t="shared" si="174"/>
        <v>0.3079767564712097</v>
      </c>
      <c r="EP155" s="23">
        <f t="shared" si="174"/>
        <v>0</v>
      </c>
      <c r="EQ155" s="21">
        <v>1571</v>
      </c>
      <c r="ER155" s="21">
        <v>322</v>
      </c>
      <c r="ES155" s="23">
        <f t="shared" si="195"/>
        <v>0.82989963021658741</v>
      </c>
      <c r="ET155" s="23">
        <f t="shared" si="195"/>
        <v>0.17010036978341259</v>
      </c>
      <c r="EU155" s="21">
        <v>275</v>
      </c>
      <c r="EV155" s="21">
        <v>1093</v>
      </c>
      <c r="EW155" s="21">
        <v>111</v>
      </c>
      <c r="EX155" s="21">
        <v>92</v>
      </c>
      <c r="EY155" s="23">
        <f t="shared" si="196"/>
        <v>0.17504774029280712</v>
      </c>
      <c r="EZ155" s="23">
        <f t="shared" si="196"/>
        <v>0.69573520050922977</v>
      </c>
      <c r="FA155" s="23">
        <f t="shared" si="196"/>
        <v>7.0655633354551245E-2</v>
      </c>
      <c r="FB155" s="23">
        <f t="shared" si="184"/>
        <v>5.8561425843411841E-2</v>
      </c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48">
        <v>224.66241965105601</v>
      </c>
      <c r="FP155" s="48">
        <v>48.053822810050875</v>
      </c>
      <c r="FQ155" s="48">
        <v>47.888090324660908</v>
      </c>
      <c r="FR155" s="23">
        <v>0.21389346239877463</v>
      </c>
      <c r="FS155" s="49">
        <v>3.4608288671853652E-3</v>
      </c>
      <c r="FT155" s="38">
        <v>0.16573248538996666</v>
      </c>
      <c r="FU155" s="46">
        <v>500</v>
      </c>
      <c r="FV155" s="46">
        <v>118</v>
      </c>
      <c r="FW155" s="46">
        <v>15</v>
      </c>
      <c r="FX155" s="46">
        <v>426</v>
      </c>
      <c r="FY155" s="46">
        <v>67</v>
      </c>
      <c r="FZ155" s="46">
        <v>9</v>
      </c>
      <c r="GA155" s="23">
        <f t="shared" si="211"/>
        <v>0.44052863436123346</v>
      </c>
      <c r="GB155" s="23">
        <f t="shared" si="212"/>
        <v>0.10396475770925111</v>
      </c>
      <c r="GC155" s="23">
        <f t="shared" si="213"/>
        <v>1.3215859030837005E-2</v>
      </c>
      <c r="GD155" s="23">
        <f t="shared" si="214"/>
        <v>0.37533039647577093</v>
      </c>
      <c r="GE155" s="23">
        <f t="shared" si="215"/>
        <v>5.9030837004405284E-2</v>
      </c>
      <c r="GF155" s="23">
        <f t="shared" si="216"/>
        <v>7.9295154185022032E-3</v>
      </c>
      <c r="GG155" s="46">
        <v>202</v>
      </c>
      <c r="GH155" s="46">
        <v>1068</v>
      </c>
      <c r="GI155" s="23">
        <f t="shared" si="217"/>
        <v>0.18913857677902621</v>
      </c>
      <c r="GJ155" s="22">
        <v>467</v>
      </c>
      <c r="GK155" s="22">
        <v>782</v>
      </c>
      <c r="GL155" s="22">
        <v>322</v>
      </c>
      <c r="GM155" s="23">
        <f t="shared" si="197"/>
        <v>0.29726288987905791</v>
      </c>
      <c r="GN155" s="23">
        <f t="shared" si="197"/>
        <v>0.49777211966900065</v>
      </c>
      <c r="GO155" s="23">
        <f t="shared" si="197"/>
        <v>0.20496499045194144</v>
      </c>
    </row>
    <row r="156" spans="1:197" x14ac:dyDescent="0.25">
      <c r="A156" t="s">
        <v>497</v>
      </c>
      <c r="B156" s="13" t="s">
        <v>498</v>
      </c>
      <c r="C156" s="61">
        <v>0.33387341129999998</v>
      </c>
      <c r="D156" s="61">
        <v>213.67984796500002</v>
      </c>
      <c r="E156" s="14" t="s">
        <v>1095</v>
      </c>
      <c r="G156" s="41">
        <v>1453</v>
      </c>
      <c r="H156" s="23">
        <f t="shared" si="175"/>
        <v>1.1487827883401313E-3</v>
      </c>
      <c r="I156" s="14"/>
      <c r="J156" s="14"/>
      <c r="K156" s="14"/>
      <c r="L156" s="27">
        <f t="shared" si="218"/>
        <v>4351.9488249826982</v>
      </c>
      <c r="M156" s="42">
        <v>1231</v>
      </c>
      <c r="N156" s="42"/>
      <c r="O156" s="27">
        <f t="shared" si="200"/>
        <v>1231</v>
      </c>
      <c r="P156" s="23" t="e">
        <f t="shared" si="201"/>
        <v>#DIV/0!</v>
      </c>
      <c r="Q156" s="42">
        <v>258</v>
      </c>
      <c r="R156" s="42">
        <v>921</v>
      </c>
      <c r="S156" s="42">
        <v>198</v>
      </c>
      <c r="T156" s="42">
        <v>44</v>
      </c>
      <c r="U156" s="42">
        <v>32</v>
      </c>
      <c r="V156" s="23">
        <f t="shared" si="185"/>
        <v>0.17756366139022711</v>
      </c>
      <c r="W156" s="23">
        <f t="shared" si="186"/>
        <v>0.63386097728836888</v>
      </c>
      <c r="X156" s="23">
        <f t="shared" si="187"/>
        <v>0.13626978664831382</v>
      </c>
      <c r="Y156" s="23">
        <f t="shared" si="187"/>
        <v>3.0282174810736407E-2</v>
      </c>
      <c r="Z156" s="23">
        <f t="shared" si="187"/>
        <v>2.202339986235375E-2</v>
      </c>
      <c r="AA156" s="19">
        <v>226</v>
      </c>
      <c r="AB156" s="19">
        <v>321</v>
      </c>
      <c r="AC156" s="19">
        <v>516</v>
      </c>
      <c r="AD156" s="19">
        <v>168</v>
      </c>
      <c r="AE156" s="23">
        <f t="shared" si="188"/>
        <v>0.18359057676685622</v>
      </c>
      <c r="AF156" s="23">
        <f t="shared" si="188"/>
        <v>0.26076360682372057</v>
      </c>
      <c r="AG156" s="23">
        <f t="shared" si="188"/>
        <v>0.41917140536149472</v>
      </c>
      <c r="AH156" s="23">
        <f t="shared" si="181"/>
        <v>0.13647441104792851</v>
      </c>
      <c r="AI156" s="55">
        <v>696</v>
      </c>
      <c r="AJ156" s="23">
        <f t="shared" si="176"/>
        <v>1.2703349413291426E-3</v>
      </c>
      <c r="AK156" s="43"/>
      <c r="AL156" s="24">
        <f t="shared" si="202"/>
        <v>696</v>
      </c>
      <c r="AM156" s="23" t="e">
        <f t="shared" si="203"/>
        <v>#DIV/0!</v>
      </c>
      <c r="AN156" s="19">
        <v>464</v>
      </c>
      <c r="AO156" s="19">
        <v>102</v>
      </c>
      <c r="AP156" s="19">
        <v>64</v>
      </c>
      <c r="AQ156" s="19">
        <v>66</v>
      </c>
      <c r="AR156" s="23">
        <f t="shared" si="189"/>
        <v>0.66666666666666663</v>
      </c>
      <c r="AS156" s="23">
        <f t="shared" si="189"/>
        <v>0.14655172413793102</v>
      </c>
      <c r="AT156" s="23">
        <f t="shared" si="189"/>
        <v>9.1954022988505746E-2</v>
      </c>
      <c r="AU156" s="23">
        <f t="shared" si="182"/>
        <v>9.4827586206896547E-2</v>
      </c>
      <c r="AV156" s="19">
        <v>1179</v>
      </c>
      <c r="AW156" s="32">
        <f t="shared" si="198"/>
        <v>1.6939655172413792</v>
      </c>
      <c r="AX156" s="19">
        <v>853</v>
      </c>
      <c r="AY156" s="19">
        <v>33</v>
      </c>
      <c r="AZ156" s="19">
        <v>187</v>
      </c>
      <c r="BA156" s="19">
        <v>15</v>
      </c>
      <c r="BB156" s="19">
        <v>48</v>
      </c>
      <c r="BC156" s="23">
        <f t="shared" si="172"/>
        <v>0.75088028169014087</v>
      </c>
      <c r="BD156" s="23">
        <f t="shared" si="172"/>
        <v>2.9049295774647887E-2</v>
      </c>
      <c r="BE156" s="23">
        <f t="shared" si="172"/>
        <v>0.16461267605633803</v>
      </c>
      <c r="BF156" s="23">
        <f t="shared" si="172"/>
        <v>1.3204225352112676E-2</v>
      </c>
      <c r="BG156" s="23">
        <f t="shared" si="172"/>
        <v>4.2253521126760563E-2</v>
      </c>
      <c r="BH156" s="19">
        <v>569</v>
      </c>
      <c r="BI156" s="19">
        <v>296</v>
      </c>
      <c r="BJ156" s="19">
        <v>9</v>
      </c>
      <c r="BK156" s="19">
        <v>357</v>
      </c>
      <c r="BL156" s="23">
        <f t="shared" si="178"/>
        <v>0.46222583265637696</v>
      </c>
      <c r="BM156" s="23">
        <f t="shared" si="179"/>
        <v>0.24045491470349309</v>
      </c>
      <c r="BN156" s="23">
        <f t="shared" si="204"/>
        <v>7.311129163281885E-3</v>
      </c>
      <c r="BO156" s="23">
        <f t="shared" si="180"/>
        <v>0.29000812347684807</v>
      </c>
      <c r="BP156" s="11"/>
      <c r="BQ156" s="23">
        <f t="shared" si="177"/>
        <v>0</v>
      </c>
      <c r="BR156" s="11"/>
      <c r="BS156" s="11"/>
      <c r="BT156" s="11"/>
      <c r="BU156" s="11"/>
      <c r="BV156" s="11"/>
      <c r="BW156" s="11"/>
      <c r="BX156" s="23" t="e">
        <f t="shared" si="190"/>
        <v>#DIV/0!</v>
      </c>
      <c r="BY156" s="23" t="e">
        <f t="shared" si="191"/>
        <v>#DIV/0!</v>
      </c>
      <c r="BZ156" s="23" t="e">
        <f t="shared" si="220"/>
        <v>#DIV/0!</v>
      </c>
      <c r="CA156" s="23" t="e">
        <f t="shared" si="220"/>
        <v>#DIV/0!</v>
      </c>
      <c r="CB156" s="23" t="e">
        <f t="shared" si="220"/>
        <v>#DIV/0!</v>
      </c>
      <c r="CC156" s="23" t="e">
        <f t="shared" si="219"/>
        <v>#DIV/0!</v>
      </c>
      <c r="CD156" s="11"/>
      <c r="CE156" s="24">
        <f t="shared" si="205"/>
        <v>0</v>
      </c>
      <c r="CF156" s="23" t="e">
        <f t="shared" si="206"/>
        <v>#DIV/0!</v>
      </c>
      <c r="CL156" s="65" t="e">
        <f t="shared" si="207"/>
        <v>#DIV/0!</v>
      </c>
      <c r="CM156" s="44">
        <v>34688</v>
      </c>
      <c r="CN156" s="11">
        <v>208</v>
      </c>
      <c r="CO156" s="11">
        <v>130</v>
      </c>
      <c r="CP156" s="11">
        <v>168</v>
      </c>
      <c r="CQ156" s="11">
        <v>97</v>
      </c>
      <c r="CR156" s="11">
        <v>265</v>
      </c>
      <c r="CS156" s="23">
        <f t="shared" si="192"/>
        <v>0.23963133640552994</v>
      </c>
      <c r="CT156" s="23">
        <f t="shared" si="192"/>
        <v>0.14976958525345621</v>
      </c>
      <c r="CU156" s="23">
        <f t="shared" si="192"/>
        <v>0.19354838709677419</v>
      </c>
      <c r="CV156" s="23">
        <f t="shared" si="192"/>
        <v>0.11175115207373272</v>
      </c>
      <c r="CW156" s="23">
        <f t="shared" si="192"/>
        <v>0.3052995391705069</v>
      </c>
      <c r="CX156" s="23">
        <f t="shared" si="199"/>
        <v>6.17816091954023E-2</v>
      </c>
      <c r="CY156" s="11">
        <v>43</v>
      </c>
      <c r="CZ156" s="23">
        <f t="shared" si="208"/>
        <v>0.24451665312753859</v>
      </c>
      <c r="DA156" s="11">
        <v>301</v>
      </c>
      <c r="DB156" s="11">
        <v>1231</v>
      </c>
      <c r="DC156" s="11">
        <v>312</v>
      </c>
      <c r="DD156" s="11">
        <v>191</v>
      </c>
      <c r="DE156" s="11">
        <v>24</v>
      </c>
      <c r="DF156" s="11">
        <v>6</v>
      </c>
      <c r="DG156" s="11">
        <v>91</v>
      </c>
      <c r="DH156" s="23">
        <f t="shared" si="173"/>
        <v>0.5</v>
      </c>
      <c r="DI156" s="23">
        <f t="shared" si="173"/>
        <v>0.30608974358974361</v>
      </c>
      <c r="DJ156" s="23">
        <f t="shared" si="173"/>
        <v>3.8461538461538464E-2</v>
      </c>
      <c r="DK156" s="23">
        <f t="shared" si="173"/>
        <v>9.6153846153846159E-3</v>
      </c>
      <c r="DL156" s="23">
        <f t="shared" si="173"/>
        <v>0.14583333333333334</v>
      </c>
      <c r="DM156" s="23">
        <f t="shared" si="209"/>
        <v>0.66570048309178742</v>
      </c>
      <c r="DN156" s="11">
        <v>689</v>
      </c>
      <c r="DO156" s="11">
        <v>1035</v>
      </c>
      <c r="DP156" s="11">
        <v>593</v>
      </c>
      <c r="DQ156" s="11">
        <v>298</v>
      </c>
      <c r="DR156" s="11">
        <v>78</v>
      </c>
      <c r="DS156" s="11">
        <v>210</v>
      </c>
      <c r="DT156" s="23">
        <f t="shared" si="193"/>
        <v>0.50296861747243427</v>
      </c>
      <c r="DU156" s="23">
        <f t="shared" si="193"/>
        <v>0.25275657336726037</v>
      </c>
      <c r="DV156" s="23">
        <f t="shared" si="193"/>
        <v>6.6157760814249358E-2</v>
      </c>
      <c r="DW156" s="23">
        <f t="shared" si="183"/>
        <v>0.17811704834605599</v>
      </c>
      <c r="DX156" s="10">
        <v>1030</v>
      </c>
      <c r="DY156" s="23">
        <f t="shared" si="210"/>
        <v>1.6672197088030819E-3</v>
      </c>
      <c r="DZ156" s="20">
        <v>182</v>
      </c>
      <c r="EA156" s="20">
        <v>514</v>
      </c>
      <c r="EB156" s="23">
        <f t="shared" si="194"/>
        <v>0.2614942528735632</v>
      </c>
      <c r="EC156" s="23">
        <f t="shared" si="194"/>
        <v>0.7385057471264368</v>
      </c>
      <c r="EE156" s="45">
        <v>967</v>
      </c>
      <c r="EF156" s="16">
        <v>1997</v>
      </c>
      <c r="EG156" s="16">
        <v>249</v>
      </c>
      <c r="EH156" s="16">
        <v>84</v>
      </c>
      <c r="EI156" s="16">
        <v>113</v>
      </c>
      <c r="EJ156" s="16">
        <v>584</v>
      </c>
      <c r="EK156" s="16">
        <v>0</v>
      </c>
      <c r="EL156" s="23">
        <f t="shared" si="174"/>
        <v>0.24174757281553397</v>
      </c>
      <c r="EM156" s="23">
        <f t="shared" si="174"/>
        <v>8.155339805825243E-2</v>
      </c>
      <c r="EN156" s="23">
        <f t="shared" si="174"/>
        <v>0.10970873786407767</v>
      </c>
      <c r="EO156" s="23">
        <f t="shared" si="174"/>
        <v>0.56699029126213596</v>
      </c>
      <c r="EP156" s="23">
        <f t="shared" si="174"/>
        <v>0</v>
      </c>
      <c r="EQ156" s="21">
        <v>696</v>
      </c>
      <c r="ER156" s="21">
        <v>334</v>
      </c>
      <c r="ES156" s="23">
        <f t="shared" si="195"/>
        <v>0.67572815533980579</v>
      </c>
      <c r="ET156" s="23">
        <f t="shared" si="195"/>
        <v>0.32427184466019415</v>
      </c>
      <c r="EU156" s="21">
        <v>100</v>
      </c>
      <c r="EV156" s="21">
        <v>428</v>
      </c>
      <c r="EW156" s="21">
        <v>102</v>
      </c>
      <c r="EX156" s="21">
        <v>66</v>
      </c>
      <c r="EY156" s="23">
        <f t="shared" si="196"/>
        <v>0.14367816091954022</v>
      </c>
      <c r="EZ156" s="23">
        <f t="shared" si="196"/>
        <v>0.61494252873563215</v>
      </c>
      <c r="FA156" s="23">
        <f t="shared" si="196"/>
        <v>0.14655172413793102</v>
      </c>
      <c r="FB156" s="23">
        <f t="shared" si="184"/>
        <v>9.4827586206896547E-2</v>
      </c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48">
        <v>79.39719926538109</v>
      </c>
      <c r="FP156" s="48">
        <v>16.855071844827041</v>
      </c>
      <c r="FQ156" s="48">
        <v>16.846110106520936</v>
      </c>
      <c r="FR156" s="23">
        <v>0.21228799001448179</v>
      </c>
      <c r="FS156" s="49">
        <v>5.3197671447228491E-4</v>
      </c>
      <c r="FT156" s="38">
        <v>8.9617383061053602E-3</v>
      </c>
      <c r="FU156" s="46">
        <v>279</v>
      </c>
      <c r="FV156" s="46">
        <v>26</v>
      </c>
      <c r="FW156" s="46">
        <v>43</v>
      </c>
      <c r="FX156" s="46">
        <v>162</v>
      </c>
      <c r="FY156" s="46">
        <v>68</v>
      </c>
      <c r="FZ156" s="46">
        <v>16</v>
      </c>
      <c r="GA156" s="23">
        <f t="shared" si="211"/>
        <v>0.46969696969696972</v>
      </c>
      <c r="GB156" s="23">
        <f t="shared" si="212"/>
        <v>4.3771043771043773E-2</v>
      </c>
      <c r="GC156" s="23">
        <f t="shared" si="213"/>
        <v>7.2390572390572394E-2</v>
      </c>
      <c r="GD156" s="23">
        <f t="shared" si="214"/>
        <v>0.27272727272727271</v>
      </c>
      <c r="GE156" s="23">
        <f t="shared" si="215"/>
        <v>0.11447811447811448</v>
      </c>
      <c r="GF156" s="23">
        <f t="shared" si="216"/>
        <v>2.6936026936026935E-2</v>
      </c>
      <c r="GG156" s="46">
        <v>134</v>
      </c>
      <c r="GH156" s="46">
        <v>526</v>
      </c>
      <c r="GI156" s="23">
        <f t="shared" si="217"/>
        <v>0.25475285171102663</v>
      </c>
      <c r="GJ156" s="22">
        <v>305</v>
      </c>
      <c r="GK156" s="22">
        <v>299</v>
      </c>
      <c r="GL156" s="22">
        <v>92</v>
      </c>
      <c r="GM156" s="23">
        <f t="shared" si="197"/>
        <v>0.43821839080459768</v>
      </c>
      <c r="GN156" s="23">
        <f t="shared" si="197"/>
        <v>0.4295977011494253</v>
      </c>
      <c r="GO156" s="23">
        <f t="shared" si="197"/>
        <v>0.13218390804597702</v>
      </c>
    </row>
    <row r="157" spans="1:197" x14ac:dyDescent="0.25">
      <c r="A157" t="s">
        <v>499</v>
      </c>
      <c r="B157" s="13" t="s">
        <v>500</v>
      </c>
      <c r="C157" s="61">
        <v>0.26913949920000002</v>
      </c>
      <c r="D157" s="61">
        <v>172.24997656000002</v>
      </c>
      <c r="E157" s="14" t="s">
        <v>1095</v>
      </c>
      <c r="G157" s="41">
        <v>2021</v>
      </c>
      <c r="H157" s="23">
        <f t="shared" si="175"/>
        <v>1.5978596113113597E-3</v>
      </c>
      <c r="I157" s="14"/>
      <c r="J157" s="14"/>
      <c r="K157" s="14"/>
      <c r="L157" s="27">
        <f t="shared" si="218"/>
        <v>7509.1170415613224</v>
      </c>
      <c r="M157" s="42">
        <v>2796</v>
      </c>
      <c r="N157" s="42"/>
      <c r="O157" s="27">
        <f t="shared" si="200"/>
        <v>2796</v>
      </c>
      <c r="P157" s="23" t="e">
        <f t="shared" si="201"/>
        <v>#DIV/0!</v>
      </c>
      <c r="Q157" s="42">
        <v>396</v>
      </c>
      <c r="R157" s="42">
        <v>1259</v>
      </c>
      <c r="S157" s="42">
        <v>230</v>
      </c>
      <c r="T157" s="42">
        <v>75</v>
      </c>
      <c r="U157" s="42">
        <v>61</v>
      </c>
      <c r="V157" s="23">
        <f t="shared" si="185"/>
        <v>0.19594260267194458</v>
      </c>
      <c r="W157" s="23">
        <f t="shared" si="186"/>
        <v>0.62295893122216728</v>
      </c>
      <c r="X157" s="23">
        <f t="shared" si="187"/>
        <v>0.11380504700643246</v>
      </c>
      <c r="Y157" s="23">
        <f t="shared" si="187"/>
        <v>3.7110341415141017E-2</v>
      </c>
      <c r="Z157" s="23">
        <f t="shared" si="187"/>
        <v>3.0183077684314694E-2</v>
      </c>
      <c r="AA157" s="19">
        <v>315</v>
      </c>
      <c r="AB157" s="19">
        <v>855</v>
      </c>
      <c r="AC157" s="19">
        <v>767</v>
      </c>
      <c r="AD157" s="19">
        <v>859</v>
      </c>
      <c r="AE157" s="23">
        <f t="shared" si="188"/>
        <v>0.11266094420600858</v>
      </c>
      <c r="AF157" s="23">
        <f t="shared" si="188"/>
        <v>0.30579399141630903</v>
      </c>
      <c r="AG157" s="23">
        <f t="shared" si="188"/>
        <v>0.27432045779685266</v>
      </c>
      <c r="AH157" s="23">
        <f t="shared" si="181"/>
        <v>0.30722460658082978</v>
      </c>
      <c r="AI157" s="55">
        <v>1643</v>
      </c>
      <c r="AJ157" s="23">
        <f t="shared" si="176"/>
        <v>2.9987935468445137E-3</v>
      </c>
      <c r="AK157" s="43"/>
      <c r="AL157" s="24">
        <f t="shared" si="202"/>
        <v>1643</v>
      </c>
      <c r="AM157" s="23" t="e">
        <f t="shared" si="203"/>
        <v>#DIV/0!</v>
      </c>
      <c r="AN157" s="19">
        <v>1073</v>
      </c>
      <c r="AO157" s="19">
        <v>309</v>
      </c>
      <c r="AP157" s="19">
        <v>174</v>
      </c>
      <c r="AQ157" s="19">
        <v>87</v>
      </c>
      <c r="AR157" s="23">
        <f t="shared" si="189"/>
        <v>0.6530736457699331</v>
      </c>
      <c r="AS157" s="23">
        <f t="shared" si="189"/>
        <v>0.18807060255629945</v>
      </c>
      <c r="AT157" s="23">
        <f t="shared" si="189"/>
        <v>0.10590383444917834</v>
      </c>
      <c r="AU157" s="23">
        <f t="shared" si="182"/>
        <v>5.2951917224589168E-2</v>
      </c>
      <c r="AV157" s="19">
        <v>2796</v>
      </c>
      <c r="AW157" s="32">
        <f t="shared" si="198"/>
        <v>1.7017650639074864</v>
      </c>
      <c r="AX157" s="19">
        <v>2283</v>
      </c>
      <c r="AY157" s="19">
        <v>23</v>
      </c>
      <c r="AZ157" s="19">
        <v>94</v>
      </c>
      <c r="BA157" s="19">
        <v>166</v>
      </c>
      <c r="BB157" s="19">
        <v>59</v>
      </c>
      <c r="BC157" s="23">
        <f t="shared" si="172"/>
        <v>0.86971428571428566</v>
      </c>
      <c r="BD157" s="23">
        <f t="shared" si="172"/>
        <v>8.7619047619047624E-3</v>
      </c>
      <c r="BE157" s="23">
        <f t="shared" si="172"/>
        <v>3.5809523809523812E-2</v>
      </c>
      <c r="BF157" s="23">
        <f t="shared" si="172"/>
        <v>6.3238095238095232E-2</v>
      </c>
      <c r="BG157" s="23">
        <f t="shared" si="172"/>
        <v>2.2476190476190476E-2</v>
      </c>
      <c r="BH157" s="19">
        <v>1773</v>
      </c>
      <c r="BI157" s="19">
        <v>734</v>
      </c>
      <c r="BJ157" s="19">
        <v>0</v>
      </c>
      <c r="BK157" s="19">
        <v>289</v>
      </c>
      <c r="BL157" s="23">
        <f t="shared" si="178"/>
        <v>0.63412017167381973</v>
      </c>
      <c r="BM157" s="23">
        <f t="shared" si="179"/>
        <v>0.2625178826895565</v>
      </c>
      <c r="BN157" s="23">
        <f t="shared" si="204"/>
        <v>0</v>
      </c>
      <c r="BO157" s="23">
        <f t="shared" si="180"/>
        <v>0.10336194563662375</v>
      </c>
      <c r="BP157" s="11"/>
      <c r="BQ157" s="23">
        <f t="shared" si="177"/>
        <v>0</v>
      </c>
      <c r="BR157" s="11"/>
      <c r="BS157" s="11"/>
      <c r="BT157" s="11"/>
      <c r="BU157" s="11"/>
      <c r="BV157" s="11"/>
      <c r="BW157" s="11"/>
      <c r="BX157" s="23" t="e">
        <f t="shared" si="190"/>
        <v>#DIV/0!</v>
      </c>
      <c r="BY157" s="23" t="e">
        <f t="shared" si="191"/>
        <v>#DIV/0!</v>
      </c>
      <c r="BZ157" s="23" t="e">
        <f t="shared" si="220"/>
        <v>#DIV/0!</v>
      </c>
      <c r="CA157" s="23" t="e">
        <f t="shared" si="220"/>
        <v>#DIV/0!</v>
      </c>
      <c r="CB157" s="23" t="e">
        <f t="shared" si="220"/>
        <v>#DIV/0!</v>
      </c>
      <c r="CC157" s="23" t="e">
        <f t="shared" si="219"/>
        <v>#DIV/0!</v>
      </c>
      <c r="CD157" s="11"/>
      <c r="CE157" s="24">
        <f t="shared" si="205"/>
        <v>0</v>
      </c>
      <c r="CF157" s="23" t="e">
        <f t="shared" si="206"/>
        <v>#DIV/0!</v>
      </c>
      <c r="CL157" s="65" t="e">
        <f t="shared" si="207"/>
        <v>#DIV/0!</v>
      </c>
      <c r="CM157" s="44" t="s">
        <v>72</v>
      </c>
      <c r="CN157" s="11">
        <v>160</v>
      </c>
      <c r="CO157" s="11">
        <v>406</v>
      </c>
      <c r="CP157" s="11">
        <v>798</v>
      </c>
      <c r="CQ157" s="11">
        <v>609</v>
      </c>
      <c r="CR157" s="11">
        <v>331</v>
      </c>
      <c r="CS157" s="23">
        <f t="shared" si="192"/>
        <v>6.9444444444444448E-2</v>
      </c>
      <c r="CT157" s="23">
        <f t="shared" si="192"/>
        <v>0.17621527777777779</v>
      </c>
      <c r="CU157" s="23">
        <f t="shared" si="192"/>
        <v>0.34635416666666669</v>
      </c>
      <c r="CV157" s="23">
        <f t="shared" si="192"/>
        <v>0.26432291666666669</v>
      </c>
      <c r="CW157" s="23">
        <f t="shared" si="192"/>
        <v>0.14366319444444445</v>
      </c>
      <c r="CX157" s="23">
        <f t="shared" si="199"/>
        <v>1.6433353621424222E-2</v>
      </c>
      <c r="CY157" s="11">
        <v>27</v>
      </c>
      <c r="CZ157" s="23">
        <f t="shared" si="208"/>
        <v>0.29506437768240346</v>
      </c>
      <c r="DA157" s="11">
        <v>825</v>
      </c>
      <c r="DB157" s="11">
        <v>2796</v>
      </c>
      <c r="DC157" s="11">
        <v>501</v>
      </c>
      <c r="DD157" s="11">
        <v>120</v>
      </c>
      <c r="DE157" s="11">
        <v>233</v>
      </c>
      <c r="DF157" s="11">
        <v>0</v>
      </c>
      <c r="DG157" s="11">
        <v>310</v>
      </c>
      <c r="DH157" s="23">
        <f t="shared" si="173"/>
        <v>0.43041237113402064</v>
      </c>
      <c r="DI157" s="23">
        <f t="shared" si="173"/>
        <v>0.10309278350515463</v>
      </c>
      <c r="DJ157" s="23">
        <f t="shared" si="173"/>
        <v>0.20017182130584193</v>
      </c>
      <c r="DK157" s="23">
        <f t="shared" si="173"/>
        <v>0</v>
      </c>
      <c r="DL157" s="23">
        <f t="shared" si="173"/>
        <v>0.26632302405498282</v>
      </c>
      <c r="DM157" s="23">
        <f t="shared" si="209"/>
        <v>0.50513833992094859</v>
      </c>
      <c r="DN157" s="11">
        <v>1278</v>
      </c>
      <c r="DO157" s="11">
        <v>2530</v>
      </c>
      <c r="DP157" s="11">
        <v>1919</v>
      </c>
      <c r="DQ157" s="11">
        <v>552</v>
      </c>
      <c r="DR157" s="11">
        <v>192</v>
      </c>
      <c r="DS157" s="11">
        <v>133</v>
      </c>
      <c r="DT157" s="23">
        <f t="shared" si="193"/>
        <v>0.6863376251788269</v>
      </c>
      <c r="DU157" s="23">
        <f t="shared" si="193"/>
        <v>0.19742489270386265</v>
      </c>
      <c r="DV157" s="23">
        <f t="shared" si="193"/>
        <v>6.8669527896995708E-2</v>
      </c>
      <c r="DW157" s="23">
        <f t="shared" si="183"/>
        <v>4.7567954220314734E-2</v>
      </c>
      <c r="DX157" s="10">
        <v>1770</v>
      </c>
      <c r="DY157" s="23">
        <f t="shared" si="210"/>
        <v>2.8650280432829661E-3</v>
      </c>
      <c r="DZ157" s="20">
        <v>810</v>
      </c>
      <c r="EA157" s="20">
        <v>833</v>
      </c>
      <c r="EB157" s="23">
        <f t="shared" si="194"/>
        <v>0.49300060864272671</v>
      </c>
      <c r="EC157" s="23">
        <f t="shared" si="194"/>
        <v>0.50699939135727323</v>
      </c>
      <c r="EE157" s="45">
        <v>718</v>
      </c>
      <c r="EF157" s="16">
        <v>1918</v>
      </c>
      <c r="EG157" s="16">
        <v>1062</v>
      </c>
      <c r="EH157" s="16">
        <v>284</v>
      </c>
      <c r="EI157" s="16">
        <v>52</v>
      </c>
      <c r="EJ157" s="16">
        <v>372</v>
      </c>
      <c r="EK157" s="16">
        <v>0</v>
      </c>
      <c r="EL157" s="23">
        <f t="shared" si="174"/>
        <v>0.6</v>
      </c>
      <c r="EM157" s="23">
        <f t="shared" si="174"/>
        <v>0.16045197740112993</v>
      </c>
      <c r="EN157" s="23">
        <f t="shared" si="174"/>
        <v>2.9378531073446328E-2</v>
      </c>
      <c r="EO157" s="23">
        <f t="shared" si="174"/>
        <v>0.21016949152542372</v>
      </c>
      <c r="EP157" s="23">
        <f t="shared" si="174"/>
        <v>0</v>
      </c>
      <c r="EQ157" s="21">
        <v>1643</v>
      </c>
      <c r="ER157" s="21">
        <v>127</v>
      </c>
      <c r="ES157" s="23">
        <f t="shared" si="195"/>
        <v>0.92824858757062145</v>
      </c>
      <c r="ET157" s="23">
        <f t="shared" si="195"/>
        <v>7.1751412429378533E-2</v>
      </c>
      <c r="EU157" s="21">
        <v>231</v>
      </c>
      <c r="EV157" s="21">
        <v>642</v>
      </c>
      <c r="EW157" s="21">
        <v>156</v>
      </c>
      <c r="EX157" s="21">
        <v>614</v>
      </c>
      <c r="EY157" s="23">
        <f t="shared" si="196"/>
        <v>0.14059646987218502</v>
      </c>
      <c r="EZ157" s="23">
        <f t="shared" si="196"/>
        <v>0.39074863055386488</v>
      </c>
      <c r="FA157" s="23">
        <f t="shared" si="196"/>
        <v>9.4948265368228854E-2</v>
      </c>
      <c r="FB157" s="23">
        <f t="shared" si="184"/>
        <v>0.37370663420572126</v>
      </c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48">
        <v>84.090266299357211</v>
      </c>
      <c r="FP157" s="48">
        <v>14.53429336598246</v>
      </c>
      <c r="FQ157" s="48">
        <v>14.287652112276309</v>
      </c>
      <c r="FR157" s="23">
        <v>0.17284156663556149</v>
      </c>
      <c r="FS157" s="49">
        <v>1.7262546132001014E-2</v>
      </c>
      <c r="FT157" s="38">
        <v>0.24664125370615153</v>
      </c>
      <c r="FU157" s="46">
        <v>830</v>
      </c>
      <c r="FV157" s="46">
        <v>117</v>
      </c>
      <c r="FW157" s="46">
        <v>112</v>
      </c>
      <c r="FX157" s="46">
        <v>0</v>
      </c>
      <c r="FY157" s="46">
        <v>23</v>
      </c>
      <c r="FZ157" s="46">
        <v>51</v>
      </c>
      <c r="GA157" s="23">
        <f t="shared" si="211"/>
        <v>0.73256840247131505</v>
      </c>
      <c r="GB157" s="23">
        <f t="shared" si="212"/>
        <v>0.10326566637246248</v>
      </c>
      <c r="GC157" s="23">
        <f t="shared" si="213"/>
        <v>9.8852603706972644E-2</v>
      </c>
      <c r="GD157" s="23">
        <f t="shared" si="214"/>
        <v>0</v>
      </c>
      <c r="GE157" s="23">
        <f t="shared" si="215"/>
        <v>2.0300088261253312E-2</v>
      </c>
      <c r="GF157" s="23">
        <f t="shared" si="216"/>
        <v>4.5013239187996469E-2</v>
      </c>
      <c r="GG157" s="46">
        <v>371</v>
      </c>
      <c r="GH157" s="46">
        <v>1110</v>
      </c>
      <c r="GI157" s="23">
        <f t="shared" si="217"/>
        <v>0.33423423423423421</v>
      </c>
      <c r="GJ157" s="22">
        <v>193</v>
      </c>
      <c r="GK157" s="22">
        <v>807</v>
      </c>
      <c r="GL157" s="22">
        <v>643</v>
      </c>
      <c r="GM157" s="23">
        <f t="shared" si="197"/>
        <v>0.11746804625684723</v>
      </c>
      <c r="GN157" s="23">
        <f t="shared" si="197"/>
        <v>0.49117468046256846</v>
      </c>
      <c r="GO157" s="23">
        <f t="shared" si="197"/>
        <v>0.39135727328058428</v>
      </c>
    </row>
    <row r="158" spans="1:197" x14ac:dyDescent="0.25">
      <c r="A158" t="s">
        <v>501</v>
      </c>
      <c r="B158" s="13" t="s">
        <v>502</v>
      </c>
      <c r="C158" s="61">
        <v>0.16305080220000001</v>
      </c>
      <c r="D158" s="61">
        <v>104.35293571000001</v>
      </c>
      <c r="E158" s="14" t="s">
        <v>1095</v>
      </c>
      <c r="G158" s="41">
        <v>1554</v>
      </c>
      <c r="H158" s="23">
        <f t="shared" si="175"/>
        <v>1.2286362374952266E-3</v>
      </c>
      <c r="I158" s="14"/>
      <c r="J158" s="14"/>
      <c r="K158" s="14"/>
      <c r="L158" s="27">
        <f t="shared" si="218"/>
        <v>9530.771876202396</v>
      </c>
      <c r="M158" s="42">
        <v>1393</v>
      </c>
      <c r="N158" s="42"/>
      <c r="O158" s="27">
        <f t="shared" si="200"/>
        <v>1393</v>
      </c>
      <c r="P158" s="23" t="e">
        <f t="shared" si="201"/>
        <v>#DIV/0!</v>
      </c>
      <c r="Q158" s="42">
        <v>48</v>
      </c>
      <c r="R158" s="42">
        <v>1437</v>
      </c>
      <c r="S158" s="42">
        <v>1</v>
      </c>
      <c r="T158" s="42">
        <v>44</v>
      </c>
      <c r="U158" s="42">
        <v>24</v>
      </c>
      <c r="V158" s="23">
        <f t="shared" si="185"/>
        <v>3.0888030888030889E-2</v>
      </c>
      <c r="W158" s="23">
        <f t="shared" si="186"/>
        <v>0.92471042471042475</v>
      </c>
      <c r="X158" s="23">
        <f t="shared" si="187"/>
        <v>6.4350064350064348E-4</v>
      </c>
      <c r="Y158" s="23">
        <f t="shared" si="187"/>
        <v>2.8314028314028315E-2</v>
      </c>
      <c r="Z158" s="23">
        <f t="shared" si="187"/>
        <v>1.5444015444015444E-2</v>
      </c>
      <c r="AA158" s="19">
        <v>274</v>
      </c>
      <c r="AB158" s="19">
        <v>426</v>
      </c>
      <c r="AC158" s="19">
        <v>488</v>
      </c>
      <c r="AD158" s="19">
        <v>205</v>
      </c>
      <c r="AE158" s="23">
        <f t="shared" si="188"/>
        <v>0.19669777458722182</v>
      </c>
      <c r="AF158" s="23">
        <f t="shared" si="188"/>
        <v>0.30581478822684854</v>
      </c>
      <c r="AG158" s="23">
        <f t="shared" si="188"/>
        <v>0.35032304379038048</v>
      </c>
      <c r="AH158" s="23">
        <f t="shared" si="181"/>
        <v>0.14716439339554918</v>
      </c>
      <c r="AI158" s="55">
        <v>742</v>
      </c>
      <c r="AJ158" s="23">
        <f t="shared" si="176"/>
        <v>1.3542938598652642E-3</v>
      </c>
      <c r="AK158" s="43"/>
      <c r="AL158" s="24">
        <f t="shared" si="202"/>
        <v>742</v>
      </c>
      <c r="AM158" s="23" t="e">
        <f t="shared" si="203"/>
        <v>#DIV/0!</v>
      </c>
      <c r="AN158" s="19">
        <v>384</v>
      </c>
      <c r="AO158" s="19">
        <v>249</v>
      </c>
      <c r="AP158" s="19">
        <v>48</v>
      </c>
      <c r="AQ158" s="19">
        <v>61</v>
      </c>
      <c r="AR158" s="23">
        <f t="shared" si="189"/>
        <v>0.51752021563342321</v>
      </c>
      <c r="AS158" s="23">
        <f t="shared" si="189"/>
        <v>0.33557951482479786</v>
      </c>
      <c r="AT158" s="23">
        <f t="shared" si="189"/>
        <v>6.4690026954177901E-2</v>
      </c>
      <c r="AU158" s="23">
        <f t="shared" si="182"/>
        <v>8.2210242587601082E-2</v>
      </c>
      <c r="AV158" s="19">
        <v>1385</v>
      </c>
      <c r="AW158" s="32">
        <f t="shared" si="198"/>
        <v>1.866576819407008</v>
      </c>
      <c r="AX158" s="19">
        <v>1231</v>
      </c>
      <c r="AY158" s="19">
        <v>24</v>
      </c>
      <c r="AZ158" s="19">
        <v>16</v>
      </c>
      <c r="BA158" s="19">
        <v>0</v>
      </c>
      <c r="BB158" s="19">
        <v>0</v>
      </c>
      <c r="BC158" s="23">
        <f t="shared" si="172"/>
        <v>0.96852871754523995</v>
      </c>
      <c r="BD158" s="23">
        <f t="shared" si="172"/>
        <v>1.8882769472856019E-2</v>
      </c>
      <c r="BE158" s="23">
        <f t="shared" si="172"/>
        <v>1.2588512981904013E-2</v>
      </c>
      <c r="BF158" s="23">
        <f t="shared" si="172"/>
        <v>0</v>
      </c>
      <c r="BG158" s="23">
        <f t="shared" si="172"/>
        <v>0</v>
      </c>
      <c r="BH158" s="19">
        <v>1212</v>
      </c>
      <c r="BI158" s="19">
        <v>180</v>
      </c>
      <c r="BJ158" s="19">
        <v>0</v>
      </c>
      <c r="BK158" s="19">
        <v>1</v>
      </c>
      <c r="BL158" s="23">
        <f t="shared" si="178"/>
        <v>0.87006460875807612</v>
      </c>
      <c r="BM158" s="23">
        <f t="shared" si="179"/>
        <v>0.12921751615218952</v>
      </c>
      <c r="BN158" s="23">
        <f t="shared" si="204"/>
        <v>0</v>
      </c>
      <c r="BO158" s="23">
        <f t="shared" si="180"/>
        <v>7.1787508973438624E-4</v>
      </c>
      <c r="BP158" s="11"/>
      <c r="BQ158" s="23">
        <f t="shared" si="177"/>
        <v>0</v>
      </c>
      <c r="BR158" s="11"/>
      <c r="BS158" s="11"/>
      <c r="BT158" s="11"/>
      <c r="BU158" s="11"/>
      <c r="BV158" s="11"/>
      <c r="BW158" s="11"/>
      <c r="BX158" s="23" t="e">
        <f t="shared" si="190"/>
        <v>#DIV/0!</v>
      </c>
      <c r="BY158" s="23" t="e">
        <f t="shared" si="191"/>
        <v>#DIV/0!</v>
      </c>
      <c r="BZ158" s="23" t="e">
        <f t="shared" si="220"/>
        <v>#DIV/0!</v>
      </c>
      <c r="CA158" s="23" t="e">
        <f t="shared" si="220"/>
        <v>#DIV/0!</v>
      </c>
      <c r="CB158" s="23" t="e">
        <f t="shared" si="220"/>
        <v>#DIV/0!</v>
      </c>
      <c r="CC158" s="23" t="e">
        <f t="shared" si="219"/>
        <v>#DIV/0!</v>
      </c>
      <c r="CD158" s="11"/>
      <c r="CE158" s="24">
        <f t="shared" si="205"/>
        <v>0</v>
      </c>
      <c r="CF158" s="23" t="e">
        <f t="shared" si="206"/>
        <v>#DIV/0!</v>
      </c>
      <c r="CL158" s="65" t="e">
        <f t="shared" si="207"/>
        <v>#DIV/0!</v>
      </c>
      <c r="CM158" s="44">
        <v>23889</v>
      </c>
      <c r="CN158" s="11">
        <v>201</v>
      </c>
      <c r="CO158" s="11">
        <v>337</v>
      </c>
      <c r="CP158" s="11">
        <v>386</v>
      </c>
      <c r="CQ158" s="11">
        <v>65</v>
      </c>
      <c r="CR158" s="11">
        <v>23</v>
      </c>
      <c r="CS158" s="23">
        <f t="shared" si="192"/>
        <v>0.19861660079051383</v>
      </c>
      <c r="CT158" s="23">
        <f t="shared" si="192"/>
        <v>0.33300395256916998</v>
      </c>
      <c r="CU158" s="23">
        <f t="shared" si="192"/>
        <v>0.38142292490118579</v>
      </c>
      <c r="CV158" s="23">
        <f t="shared" si="192"/>
        <v>6.4229249011857711E-2</v>
      </c>
      <c r="CW158" s="23">
        <f t="shared" si="192"/>
        <v>2.2727272727272728E-2</v>
      </c>
      <c r="CX158" s="23">
        <f t="shared" si="199"/>
        <v>0</v>
      </c>
      <c r="CY158" s="11">
        <v>0</v>
      </c>
      <c r="CZ158" s="23">
        <f t="shared" si="208"/>
        <v>0.33381191672648958</v>
      </c>
      <c r="DA158" s="11">
        <v>465</v>
      </c>
      <c r="DB158" s="11">
        <v>1393</v>
      </c>
      <c r="DC158" s="11">
        <v>94</v>
      </c>
      <c r="DD158" s="11">
        <v>194</v>
      </c>
      <c r="DE158" s="11">
        <v>174</v>
      </c>
      <c r="DF158" s="11">
        <v>30</v>
      </c>
      <c r="DG158" s="11">
        <v>77</v>
      </c>
      <c r="DH158" s="23">
        <f t="shared" si="173"/>
        <v>0.16520210896309315</v>
      </c>
      <c r="DI158" s="23">
        <f t="shared" si="173"/>
        <v>0.34094903339191562</v>
      </c>
      <c r="DJ158" s="23">
        <f t="shared" si="173"/>
        <v>0.30579964850615116</v>
      </c>
      <c r="DK158" s="23">
        <f t="shared" si="173"/>
        <v>5.272407732864675E-2</v>
      </c>
      <c r="DL158" s="23">
        <f t="shared" si="173"/>
        <v>0.13532513181019332</v>
      </c>
      <c r="DM158" s="23">
        <f t="shared" si="209"/>
        <v>0.56701940035273368</v>
      </c>
      <c r="DN158" s="11">
        <v>643</v>
      </c>
      <c r="DO158" s="11">
        <v>1134</v>
      </c>
      <c r="DP158" s="11">
        <v>716</v>
      </c>
      <c r="DQ158" s="11">
        <v>206</v>
      </c>
      <c r="DR158" s="11">
        <v>293</v>
      </c>
      <c r="DS158" s="11">
        <v>170</v>
      </c>
      <c r="DT158" s="23">
        <f t="shared" si="193"/>
        <v>0.51696750902527078</v>
      </c>
      <c r="DU158" s="23">
        <f t="shared" si="193"/>
        <v>0.14873646209386282</v>
      </c>
      <c r="DV158" s="23">
        <f t="shared" si="193"/>
        <v>0.21155234657039712</v>
      </c>
      <c r="DW158" s="23">
        <f t="shared" si="183"/>
        <v>0.12274368231046931</v>
      </c>
      <c r="DX158" s="10">
        <v>1051</v>
      </c>
      <c r="DY158" s="23">
        <f t="shared" si="210"/>
        <v>1.7012115669437272E-3</v>
      </c>
      <c r="DZ158" s="20">
        <v>278</v>
      </c>
      <c r="EA158" s="20">
        <v>464</v>
      </c>
      <c r="EB158" s="23">
        <f t="shared" si="194"/>
        <v>0.3746630727762803</v>
      </c>
      <c r="EC158" s="23">
        <f t="shared" si="194"/>
        <v>0.6253369272237197</v>
      </c>
      <c r="EE158" s="45">
        <v>756</v>
      </c>
      <c r="EF158" s="16">
        <v>1916</v>
      </c>
      <c r="EG158" s="16">
        <v>567</v>
      </c>
      <c r="EH158" s="16">
        <v>422</v>
      </c>
      <c r="EI158" s="16">
        <v>19</v>
      </c>
      <c r="EJ158" s="16">
        <v>43</v>
      </c>
      <c r="EK158" s="16">
        <v>0</v>
      </c>
      <c r="EL158" s="23">
        <f t="shared" si="174"/>
        <v>0.53948620361560418</v>
      </c>
      <c r="EM158" s="23">
        <f t="shared" si="174"/>
        <v>0.40152235965746907</v>
      </c>
      <c r="EN158" s="23">
        <f t="shared" si="174"/>
        <v>1.8078020932445291E-2</v>
      </c>
      <c r="EO158" s="23">
        <f t="shared" si="174"/>
        <v>4.0913415794481447E-2</v>
      </c>
      <c r="EP158" s="23">
        <f t="shared" si="174"/>
        <v>0</v>
      </c>
      <c r="EQ158" s="21">
        <v>742</v>
      </c>
      <c r="ER158" s="21">
        <v>309</v>
      </c>
      <c r="ES158" s="23">
        <f t="shared" si="195"/>
        <v>0.70599429115128454</v>
      </c>
      <c r="ET158" s="23">
        <f t="shared" si="195"/>
        <v>0.29400570884871552</v>
      </c>
      <c r="EU158" s="21">
        <v>17</v>
      </c>
      <c r="EV158" s="21">
        <v>306</v>
      </c>
      <c r="EW158" s="21">
        <v>144</v>
      </c>
      <c r="EX158" s="21">
        <v>275</v>
      </c>
      <c r="EY158" s="23">
        <f t="shared" si="196"/>
        <v>2.2911051212938006E-2</v>
      </c>
      <c r="EZ158" s="23">
        <f t="shared" si="196"/>
        <v>0.41239892183288412</v>
      </c>
      <c r="FA158" s="23">
        <f t="shared" si="196"/>
        <v>0.19407008086253369</v>
      </c>
      <c r="FB158" s="23">
        <f t="shared" si="184"/>
        <v>0.37061994609164423</v>
      </c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48">
        <v>271.50445362718091</v>
      </c>
      <c r="FP158" s="48">
        <v>31.539219423545749</v>
      </c>
      <c r="FQ158" s="48">
        <v>31.452007360087553</v>
      </c>
      <c r="FR158" s="23">
        <v>0.11616464850648139</v>
      </c>
      <c r="FS158" s="49">
        <v>2.7728616002064082E-3</v>
      </c>
      <c r="FT158" s="38">
        <v>8.7212063458196099E-2</v>
      </c>
      <c r="FU158" s="46">
        <v>370</v>
      </c>
      <c r="FV158" s="46">
        <v>23</v>
      </c>
      <c r="FW158" s="46">
        <v>94</v>
      </c>
      <c r="FX158" s="46">
        <v>21</v>
      </c>
      <c r="FY158" s="46">
        <v>15</v>
      </c>
      <c r="FZ158" s="46">
        <v>22</v>
      </c>
      <c r="GA158" s="23">
        <f t="shared" si="211"/>
        <v>0.67889908256880738</v>
      </c>
      <c r="GB158" s="23">
        <f t="shared" si="212"/>
        <v>4.2201834862385323E-2</v>
      </c>
      <c r="GC158" s="23">
        <f t="shared" si="213"/>
        <v>0.1724770642201835</v>
      </c>
      <c r="GD158" s="23">
        <f t="shared" si="214"/>
        <v>3.8532110091743121E-2</v>
      </c>
      <c r="GE158" s="23">
        <f t="shared" si="215"/>
        <v>2.7522935779816515E-2</v>
      </c>
      <c r="GF158" s="23">
        <f t="shared" si="216"/>
        <v>4.0366972477064222E-2</v>
      </c>
      <c r="GG158" s="46">
        <v>201</v>
      </c>
      <c r="GH158" s="46">
        <v>530</v>
      </c>
      <c r="GI158" s="23">
        <f t="shared" si="217"/>
        <v>0.37924528301886795</v>
      </c>
      <c r="GJ158" s="22">
        <v>189</v>
      </c>
      <c r="GK158" s="22">
        <v>416</v>
      </c>
      <c r="GL158" s="22">
        <v>137</v>
      </c>
      <c r="GM158" s="23">
        <f t="shared" si="197"/>
        <v>0.25471698113207547</v>
      </c>
      <c r="GN158" s="23">
        <f t="shared" si="197"/>
        <v>0.56064690026954178</v>
      </c>
      <c r="GO158" s="23">
        <f t="shared" si="197"/>
        <v>0.18463611859838275</v>
      </c>
    </row>
    <row r="159" spans="1:197" x14ac:dyDescent="0.25">
      <c r="A159" t="s">
        <v>503</v>
      </c>
      <c r="B159" s="13" t="s">
        <v>504</v>
      </c>
      <c r="C159" s="61">
        <v>0.19646621280000001</v>
      </c>
      <c r="D159" s="61">
        <v>125.73888504000001</v>
      </c>
      <c r="E159" s="14" t="s">
        <v>1095</v>
      </c>
      <c r="G159" s="41">
        <v>2485</v>
      </c>
      <c r="H159" s="23">
        <f t="shared" si="175"/>
        <v>1.9647111004991234E-3</v>
      </c>
      <c r="I159" s="14"/>
      <c r="J159" s="14"/>
      <c r="K159" s="14"/>
      <c r="L159" s="27">
        <f t="shared" si="218"/>
        <v>12648.485276853669</v>
      </c>
      <c r="M159" s="42">
        <v>2274</v>
      </c>
      <c r="N159" s="42"/>
      <c r="O159" s="27">
        <f t="shared" si="200"/>
        <v>2274</v>
      </c>
      <c r="P159" s="23" t="e">
        <f t="shared" si="201"/>
        <v>#DIV/0!</v>
      </c>
      <c r="Q159" s="42">
        <v>914</v>
      </c>
      <c r="R159" s="42">
        <v>1242</v>
      </c>
      <c r="S159" s="42">
        <v>122</v>
      </c>
      <c r="T159" s="42">
        <v>128</v>
      </c>
      <c r="U159" s="42">
        <v>79</v>
      </c>
      <c r="V159" s="23">
        <f t="shared" si="185"/>
        <v>0.36780684104627764</v>
      </c>
      <c r="W159" s="23">
        <f t="shared" si="186"/>
        <v>0.49979879275653921</v>
      </c>
      <c r="X159" s="23">
        <f t="shared" si="187"/>
        <v>4.909456740442656E-2</v>
      </c>
      <c r="Y159" s="23">
        <f t="shared" si="187"/>
        <v>5.1509054325955733E-2</v>
      </c>
      <c r="Z159" s="23">
        <f t="shared" si="187"/>
        <v>3.1790744466800802E-2</v>
      </c>
      <c r="AA159" s="19">
        <v>251</v>
      </c>
      <c r="AB159" s="19">
        <v>822</v>
      </c>
      <c r="AC159" s="19">
        <v>649</v>
      </c>
      <c r="AD159" s="19">
        <v>552</v>
      </c>
      <c r="AE159" s="23">
        <f t="shared" si="188"/>
        <v>0.11037818821459983</v>
      </c>
      <c r="AF159" s="23">
        <f t="shared" si="188"/>
        <v>0.36147757255936674</v>
      </c>
      <c r="AG159" s="23">
        <f t="shared" si="188"/>
        <v>0.28540017590149519</v>
      </c>
      <c r="AH159" s="23">
        <f t="shared" si="181"/>
        <v>0.24274406332453827</v>
      </c>
      <c r="AI159" s="55">
        <v>1317</v>
      </c>
      <c r="AJ159" s="23">
        <f t="shared" si="176"/>
        <v>2.403780341566783E-3</v>
      </c>
      <c r="AK159" s="43"/>
      <c r="AL159" s="24">
        <f t="shared" si="202"/>
        <v>1317</v>
      </c>
      <c r="AM159" s="23" t="e">
        <f t="shared" si="203"/>
        <v>#DIV/0!</v>
      </c>
      <c r="AN159" s="19">
        <v>727</v>
      </c>
      <c r="AO159" s="19">
        <v>363</v>
      </c>
      <c r="AP159" s="19">
        <v>113</v>
      </c>
      <c r="AQ159" s="19">
        <v>114</v>
      </c>
      <c r="AR159" s="23">
        <f t="shared" si="189"/>
        <v>0.5520121488230828</v>
      </c>
      <c r="AS159" s="23">
        <f t="shared" si="189"/>
        <v>0.27562642369020501</v>
      </c>
      <c r="AT159" s="23">
        <f t="shared" si="189"/>
        <v>8.5801063022019744E-2</v>
      </c>
      <c r="AU159" s="23">
        <f t="shared" si="182"/>
        <v>8.656036446469248E-2</v>
      </c>
      <c r="AV159" s="19">
        <v>2274</v>
      </c>
      <c r="AW159" s="32">
        <f t="shared" si="198"/>
        <v>1.7266514806378133</v>
      </c>
      <c r="AX159" s="19">
        <v>2067</v>
      </c>
      <c r="AY159" s="19">
        <v>23</v>
      </c>
      <c r="AZ159" s="19">
        <v>28</v>
      </c>
      <c r="BA159" s="19">
        <v>67</v>
      </c>
      <c r="BB159" s="19">
        <v>0</v>
      </c>
      <c r="BC159" s="23">
        <f t="shared" si="172"/>
        <v>0.94599542334096109</v>
      </c>
      <c r="BD159" s="23">
        <f t="shared" si="172"/>
        <v>1.0526315789473684E-2</v>
      </c>
      <c r="BE159" s="23">
        <f t="shared" si="172"/>
        <v>1.2814645308924484E-2</v>
      </c>
      <c r="BF159" s="23">
        <f t="shared" si="172"/>
        <v>3.0663615560640733E-2</v>
      </c>
      <c r="BG159" s="23">
        <f t="shared" si="172"/>
        <v>0</v>
      </c>
      <c r="BH159" s="19">
        <v>1568</v>
      </c>
      <c r="BI159" s="19">
        <v>576</v>
      </c>
      <c r="BJ159" s="19">
        <v>0</v>
      </c>
      <c r="BK159" s="19">
        <v>130</v>
      </c>
      <c r="BL159" s="23">
        <f t="shared" si="178"/>
        <v>0.68953386103781877</v>
      </c>
      <c r="BM159" s="23">
        <f t="shared" si="179"/>
        <v>0.25329815303430081</v>
      </c>
      <c r="BN159" s="23">
        <f t="shared" si="204"/>
        <v>0</v>
      </c>
      <c r="BO159" s="23">
        <f t="shared" si="180"/>
        <v>5.7167985927880388E-2</v>
      </c>
      <c r="BP159" s="11"/>
      <c r="BQ159" s="23">
        <f t="shared" si="177"/>
        <v>0</v>
      </c>
      <c r="BR159" s="11"/>
      <c r="BS159" s="11"/>
      <c r="BT159" s="11"/>
      <c r="BU159" s="11"/>
      <c r="BV159" s="11"/>
      <c r="BW159" s="11"/>
      <c r="BX159" s="23" t="e">
        <f t="shared" si="190"/>
        <v>#DIV/0!</v>
      </c>
      <c r="BY159" s="23" t="e">
        <f t="shared" si="191"/>
        <v>#DIV/0!</v>
      </c>
      <c r="BZ159" s="23" t="e">
        <f t="shared" si="220"/>
        <v>#DIV/0!</v>
      </c>
      <c r="CA159" s="23" t="e">
        <f t="shared" si="220"/>
        <v>#DIV/0!</v>
      </c>
      <c r="CB159" s="23" t="e">
        <f t="shared" si="220"/>
        <v>#DIV/0!</v>
      </c>
      <c r="CC159" s="23" t="e">
        <f t="shared" si="219"/>
        <v>#DIV/0!</v>
      </c>
      <c r="CD159" s="11"/>
      <c r="CE159" s="24">
        <f t="shared" si="205"/>
        <v>0</v>
      </c>
      <c r="CF159" s="23" t="e">
        <f t="shared" si="206"/>
        <v>#DIV/0!</v>
      </c>
      <c r="CL159" s="65" t="e">
        <f t="shared" si="207"/>
        <v>#DIV/0!</v>
      </c>
      <c r="CM159" s="44">
        <v>34887</v>
      </c>
      <c r="CN159" s="11">
        <v>116</v>
      </c>
      <c r="CO159" s="11">
        <v>255</v>
      </c>
      <c r="CP159" s="11">
        <v>332</v>
      </c>
      <c r="CQ159" s="11">
        <v>368</v>
      </c>
      <c r="CR159" s="11">
        <v>591</v>
      </c>
      <c r="CS159" s="23">
        <f t="shared" si="192"/>
        <v>6.9795427196149215E-2</v>
      </c>
      <c r="CT159" s="23">
        <f t="shared" si="192"/>
        <v>0.15342960288808663</v>
      </c>
      <c r="CU159" s="23">
        <f t="shared" si="192"/>
        <v>0.19975932611311673</v>
      </c>
      <c r="CV159" s="23">
        <f t="shared" si="192"/>
        <v>0.22141997593261131</v>
      </c>
      <c r="CW159" s="23">
        <f t="shared" si="192"/>
        <v>0.3555956678700361</v>
      </c>
      <c r="CX159" s="23">
        <f t="shared" si="199"/>
        <v>9.4912680334092642E-2</v>
      </c>
      <c r="CY159" s="11">
        <v>125</v>
      </c>
      <c r="CZ159" s="23">
        <f t="shared" si="208"/>
        <v>0.12913177611282503</v>
      </c>
      <c r="DA159" s="11">
        <v>293</v>
      </c>
      <c r="DB159" s="11">
        <v>2269</v>
      </c>
      <c r="DC159" s="11">
        <v>773</v>
      </c>
      <c r="DD159" s="11">
        <v>212</v>
      </c>
      <c r="DE159" s="11">
        <v>336</v>
      </c>
      <c r="DF159" s="11">
        <v>8</v>
      </c>
      <c r="DG159" s="11">
        <v>85</v>
      </c>
      <c r="DH159" s="23">
        <f t="shared" si="173"/>
        <v>0.54667609618104662</v>
      </c>
      <c r="DI159" s="23">
        <f t="shared" si="173"/>
        <v>0.14992927864214992</v>
      </c>
      <c r="DJ159" s="23">
        <f t="shared" si="173"/>
        <v>0.23762376237623761</v>
      </c>
      <c r="DK159" s="23">
        <f t="shared" si="173"/>
        <v>5.6577086280056579E-3</v>
      </c>
      <c r="DL159" s="23">
        <f t="shared" si="173"/>
        <v>6.0113154172560114E-2</v>
      </c>
      <c r="DM159" s="23">
        <f t="shared" si="209"/>
        <v>0.72127139364303183</v>
      </c>
      <c r="DN159" s="11">
        <v>1475</v>
      </c>
      <c r="DO159" s="11">
        <v>2045</v>
      </c>
      <c r="DP159" s="11">
        <v>1772</v>
      </c>
      <c r="DQ159" s="11">
        <v>151</v>
      </c>
      <c r="DR159" s="11">
        <v>217</v>
      </c>
      <c r="DS159" s="11">
        <v>134</v>
      </c>
      <c r="DT159" s="23">
        <f t="shared" si="193"/>
        <v>0.77924362357080035</v>
      </c>
      <c r="DU159" s="23">
        <f t="shared" si="193"/>
        <v>6.640281442392261E-2</v>
      </c>
      <c r="DV159" s="23">
        <f t="shared" si="193"/>
        <v>9.5426561125769568E-2</v>
      </c>
      <c r="DW159" s="23">
        <f t="shared" si="183"/>
        <v>5.8927000879507474E-2</v>
      </c>
      <c r="DX159" s="10">
        <v>1771</v>
      </c>
      <c r="DY159" s="23">
        <f t="shared" si="210"/>
        <v>2.8666467031944255E-3</v>
      </c>
      <c r="DZ159" s="20">
        <v>352</v>
      </c>
      <c r="EA159" s="20">
        <v>965</v>
      </c>
      <c r="EB159" s="23">
        <f t="shared" si="194"/>
        <v>0.26727410782080485</v>
      </c>
      <c r="EC159" s="23">
        <f t="shared" si="194"/>
        <v>0.73272589217919515</v>
      </c>
      <c r="EE159" s="45">
        <v>860</v>
      </c>
      <c r="EF159" s="16">
        <v>1930</v>
      </c>
      <c r="EG159" s="16">
        <v>317</v>
      </c>
      <c r="EH159" s="16">
        <v>50</v>
      </c>
      <c r="EI159" s="16">
        <v>544</v>
      </c>
      <c r="EJ159" s="16">
        <v>860</v>
      </c>
      <c r="EK159" s="16">
        <v>0</v>
      </c>
      <c r="EL159" s="23">
        <f t="shared" si="174"/>
        <v>0.1789949181253529</v>
      </c>
      <c r="EM159" s="23">
        <f t="shared" si="174"/>
        <v>2.8232636928289104E-2</v>
      </c>
      <c r="EN159" s="23">
        <f t="shared" si="174"/>
        <v>0.30717108977978541</v>
      </c>
      <c r="EO159" s="23">
        <f t="shared" si="174"/>
        <v>0.48560135516657255</v>
      </c>
      <c r="EP159" s="23">
        <f t="shared" si="174"/>
        <v>0</v>
      </c>
      <c r="EQ159" s="21">
        <v>1317</v>
      </c>
      <c r="ER159" s="21">
        <v>454</v>
      </c>
      <c r="ES159" s="23">
        <f t="shared" si="195"/>
        <v>0.74364765669113497</v>
      </c>
      <c r="ET159" s="23">
        <f t="shared" si="195"/>
        <v>0.25635234330886503</v>
      </c>
      <c r="EU159" s="21">
        <v>36</v>
      </c>
      <c r="EV159" s="21">
        <v>937</v>
      </c>
      <c r="EW159" s="21">
        <v>110</v>
      </c>
      <c r="EX159" s="21">
        <v>234</v>
      </c>
      <c r="EY159" s="23">
        <f t="shared" si="196"/>
        <v>2.7334851936218679E-2</v>
      </c>
      <c r="EZ159" s="23">
        <f t="shared" si="196"/>
        <v>0.71146545178435838</v>
      </c>
      <c r="FA159" s="23">
        <f t="shared" si="196"/>
        <v>8.3523158694001523E-2</v>
      </c>
      <c r="FB159" s="23">
        <f t="shared" si="184"/>
        <v>0.1776765375854214</v>
      </c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48">
        <v>174.03280532598714</v>
      </c>
      <c r="FP159" s="48">
        <v>46.27843653328312</v>
      </c>
      <c r="FQ159" s="48">
        <v>47.147943194274056</v>
      </c>
      <c r="FR159" s="23">
        <v>0.26591789086314677</v>
      </c>
      <c r="FS159" s="49">
        <v>-1.8442091045374264E-2</v>
      </c>
      <c r="FT159" s="38">
        <v>-0.8695066609909361</v>
      </c>
      <c r="FU159" s="46">
        <v>867</v>
      </c>
      <c r="FV159" s="46">
        <v>76</v>
      </c>
      <c r="FW159" s="46">
        <v>305</v>
      </c>
      <c r="FX159" s="46">
        <v>17</v>
      </c>
      <c r="FY159" s="46">
        <v>149</v>
      </c>
      <c r="FZ159" s="46">
        <v>0</v>
      </c>
      <c r="GA159" s="23">
        <f t="shared" si="211"/>
        <v>0.61315417256011318</v>
      </c>
      <c r="GB159" s="23">
        <f t="shared" si="212"/>
        <v>5.3748231966053751E-2</v>
      </c>
      <c r="GC159" s="23">
        <f t="shared" si="213"/>
        <v>0.21570014144271571</v>
      </c>
      <c r="GD159" s="23">
        <f t="shared" si="214"/>
        <v>1.2022630834512023E-2</v>
      </c>
      <c r="GE159" s="23">
        <f t="shared" si="215"/>
        <v>0.10537482319660538</v>
      </c>
      <c r="GF159" s="23">
        <f t="shared" si="216"/>
        <v>0</v>
      </c>
      <c r="GG159" s="46">
        <v>431</v>
      </c>
      <c r="GH159" s="46">
        <v>1265</v>
      </c>
      <c r="GI159" s="23">
        <f t="shared" si="217"/>
        <v>0.34071146245059286</v>
      </c>
      <c r="GJ159" s="22">
        <v>262</v>
      </c>
      <c r="GK159" s="22">
        <v>629</v>
      </c>
      <c r="GL159" s="22">
        <v>426</v>
      </c>
      <c r="GM159" s="23">
        <f t="shared" si="197"/>
        <v>0.19893697798025817</v>
      </c>
      <c r="GN159" s="23">
        <f t="shared" si="197"/>
        <v>0.47760060744115412</v>
      </c>
      <c r="GO159" s="23">
        <f t="shared" si="197"/>
        <v>0.32346241457858771</v>
      </c>
    </row>
    <row r="160" spans="1:197" x14ac:dyDescent="0.25">
      <c r="A160" t="s">
        <v>505</v>
      </c>
      <c r="B160" s="13" t="s">
        <v>506</v>
      </c>
      <c r="C160" s="61">
        <v>0.13331608289999999</v>
      </c>
      <c r="D160" s="61">
        <v>85.322638345000001</v>
      </c>
      <c r="E160" s="14" t="s">
        <v>1095</v>
      </c>
      <c r="G160" s="41">
        <v>1819</v>
      </c>
      <c r="H160" s="23">
        <f t="shared" si="175"/>
        <v>1.4381527130011694E-3</v>
      </c>
      <c r="I160" s="14"/>
      <c r="J160" s="14"/>
      <c r="K160" s="14"/>
      <c r="L160" s="27">
        <f t="shared" si="218"/>
        <v>13644.26527116332</v>
      </c>
      <c r="M160" s="42">
        <v>1797</v>
      </c>
      <c r="N160" s="42"/>
      <c r="O160" s="27">
        <f t="shared" si="200"/>
        <v>1797</v>
      </c>
      <c r="P160" s="23" t="e">
        <f t="shared" si="201"/>
        <v>#DIV/0!</v>
      </c>
      <c r="Q160" s="42">
        <v>288</v>
      </c>
      <c r="R160" s="42">
        <v>1357</v>
      </c>
      <c r="S160" s="42">
        <v>33</v>
      </c>
      <c r="T160" s="42">
        <v>84</v>
      </c>
      <c r="U160" s="42">
        <v>57</v>
      </c>
      <c r="V160" s="23">
        <f t="shared" si="185"/>
        <v>0.15832875206157229</v>
      </c>
      <c r="W160" s="23">
        <f t="shared" si="186"/>
        <v>0.74601429356789439</v>
      </c>
      <c r="X160" s="23">
        <f t="shared" si="187"/>
        <v>1.8141836173721827E-2</v>
      </c>
      <c r="Y160" s="23">
        <f t="shared" si="187"/>
        <v>4.617921935129192E-2</v>
      </c>
      <c r="Z160" s="23">
        <f t="shared" si="187"/>
        <v>3.1335898845519516E-2</v>
      </c>
      <c r="AA160" s="19">
        <v>151</v>
      </c>
      <c r="AB160" s="19">
        <v>409</v>
      </c>
      <c r="AC160" s="19">
        <v>820</v>
      </c>
      <c r="AD160" s="19">
        <v>417</v>
      </c>
      <c r="AE160" s="23">
        <f t="shared" si="188"/>
        <v>8.4028937117417921E-2</v>
      </c>
      <c r="AF160" s="23">
        <f t="shared" si="188"/>
        <v>0.22760155815247635</v>
      </c>
      <c r="AG160" s="23">
        <f t="shared" si="188"/>
        <v>0.45631608235948806</v>
      </c>
      <c r="AH160" s="23">
        <f t="shared" si="181"/>
        <v>0.23205342237061768</v>
      </c>
      <c r="AI160" s="55">
        <v>1172</v>
      </c>
      <c r="AJ160" s="23">
        <f t="shared" si="176"/>
        <v>2.1391272287898783E-3</v>
      </c>
      <c r="AK160" s="43"/>
      <c r="AL160" s="24">
        <f t="shared" si="202"/>
        <v>1172</v>
      </c>
      <c r="AM160" s="23" t="e">
        <f t="shared" si="203"/>
        <v>#DIV/0!</v>
      </c>
      <c r="AN160" s="19">
        <v>773</v>
      </c>
      <c r="AO160" s="19">
        <v>257</v>
      </c>
      <c r="AP160" s="19">
        <v>107</v>
      </c>
      <c r="AQ160" s="19">
        <v>35</v>
      </c>
      <c r="AR160" s="23">
        <f t="shared" si="189"/>
        <v>0.65955631399317405</v>
      </c>
      <c r="AS160" s="23">
        <f t="shared" si="189"/>
        <v>0.21928327645051193</v>
      </c>
      <c r="AT160" s="23">
        <f t="shared" si="189"/>
        <v>9.1296928327645049E-2</v>
      </c>
      <c r="AU160" s="23">
        <f t="shared" si="182"/>
        <v>2.9863481228668942E-2</v>
      </c>
      <c r="AV160" s="19">
        <v>1786</v>
      </c>
      <c r="AW160" s="32">
        <f t="shared" si="198"/>
        <v>1.5238907849829351</v>
      </c>
      <c r="AX160" s="19">
        <v>1502</v>
      </c>
      <c r="AY160" s="19">
        <v>37</v>
      </c>
      <c r="AZ160" s="19">
        <v>55</v>
      </c>
      <c r="BA160" s="19">
        <v>102</v>
      </c>
      <c r="BB160" s="19">
        <v>67</v>
      </c>
      <c r="BC160" s="23">
        <f t="shared" si="172"/>
        <v>0.85195689166193989</v>
      </c>
      <c r="BD160" s="23">
        <f t="shared" si="172"/>
        <v>2.0986954055587068E-2</v>
      </c>
      <c r="BE160" s="23">
        <f t="shared" si="172"/>
        <v>3.1196823596142939E-2</v>
      </c>
      <c r="BF160" s="23">
        <f t="shared" si="172"/>
        <v>5.7855927396483264E-2</v>
      </c>
      <c r="BG160" s="23">
        <f t="shared" si="172"/>
        <v>3.8003403289846853E-2</v>
      </c>
      <c r="BH160" s="19">
        <v>1080</v>
      </c>
      <c r="BI160" s="19">
        <v>412</v>
      </c>
      <c r="BJ160" s="19">
        <v>7</v>
      </c>
      <c r="BK160" s="19">
        <v>298</v>
      </c>
      <c r="BL160" s="23">
        <f t="shared" si="178"/>
        <v>0.60100166944908184</v>
      </c>
      <c r="BM160" s="23">
        <f t="shared" si="179"/>
        <v>0.22927100723427934</v>
      </c>
      <c r="BN160" s="23">
        <f t="shared" si="204"/>
        <v>3.8953811908736783E-3</v>
      </c>
      <c r="BO160" s="23">
        <f t="shared" si="180"/>
        <v>0.16583194212576516</v>
      </c>
      <c r="BP160" s="11"/>
      <c r="BQ160" s="23">
        <f t="shared" si="177"/>
        <v>0</v>
      </c>
      <c r="BR160" s="11"/>
      <c r="BS160" s="11"/>
      <c r="BT160" s="11"/>
      <c r="BU160" s="11"/>
      <c r="BV160" s="11"/>
      <c r="BW160" s="11"/>
      <c r="BX160" s="23" t="e">
        <f t="shared" si="190"/>
        <v>#DIV/0!</v>
      </c>
      <c r="BY160" s="23" t="e">
        <f t="shared" si="191"/>
        <v>#DIV/0!</v>
      </c>
      <c r="BZ160" s="23" t="e">
        <f t="shared" si="220"/>
        <v>#DIV/0!</v>
      </c>
      <c r="CA160" s="23" t="e">
        <f t="shared" si="220"/>
        <v>#DIV/0!</v>
      </c>
      <c r="CB160" s="23" t="e">
        <f t="shared" si="220"/>
        <v>#DIV/0!</v>
      </c>
      <c r="CC160" s="23" t="e">
        <f t="shared" si="219"/>
        <v>#DIV/0!</v>
      </c>
      <c r="CD160" s="11"/>
      <c r="CE160" s="24">
        <f t="shared" si="205"/>
        <v>0</v>
      </c>
      <c r="CF160" s="23" t="e">
        <f t="shared" si="206"/>
        <v>#DIV/0!</v>
      </c>
      <c r="CL160" s="65" t="e">
        <f t="shared" si="207"/>
        <v>#DIV/0!</v>
      </c>
      <c r="CM160" s="44">
        <v>18429</v>
      </c>
      <c r="CN160" s="11">
        <v>379</v>
      </c>
      <c r="CO160" s="11">
        <v>348</v>
      </c>
      <c r="CP160" s="11">
        <v>436</v>
      </c>
      <c r="CQ160" s="11">
        <v>215</v>
      </c>
      <c r="CR160" s="11">
        <v>200</v>
      </c>
      <c r="CS160" s="23">
        <f t="shared" si="192"/>
        <v>0.24017743979721165</v>
      </c>
      <c r="CT160" s="23">
        <f t="shared" si="192"/>
        <v>0.22053231939163498</v>
      </c>
      <c r="CU160" s="23">
        <f t="shared" si="192"/>
        <v>0.27629911280101394</v>
      </c>
      <c r="CV160" s="23">
        <f t="shared" si="192"/>
        <v>0.13624841571609633</v>
      </c>
      <c r="CW160" s="23">
        <f t="shared" si="192"/>
        <v>0.1267427122940431</v>
      </c>
      <c r="CX160" s="23">
        <f t="shared" si="199"/>
        <v>4.1808873720136516E-2</v>
      </c>
      <c r="CY160" s="11">
        <v>49</v>
      </c>
      <c r="CZ160" s="23">
        <f t="shared" si="208"/>
        <v>0.38174735670562049</v>
      </c>
      <c r="DA160" s="11">
        <v>686</v>
      </c>
      <c r="DB160" s="11">
        <v>1797</v>
      </c>
      <c r="DC160" s="11">
        <v>343</v>
      </c>
      <c r="DD160" s="11">
        <v>229</v>
      </c>
      <c r="DE160" s="11">
        <v>190</v>
      </c>
      <c r="DF160" s="11">
        <v>0</v>
      </c>
      <c r="DG160" s="11">
        <v>56</v>
      </c>
      <c r="DH160" s="23">
        <f t="shared" si="173"/>
        <v>0.4193154034229829</v>
      </c>
      <c r="DI160" s="23">
        <f t="shared" si="173"/>
        <v>0.27995110024449876</v>
      </c>
      <c r="DJ160" s="23">
        <f t="shared" si="173"/>
        <v>0.23227383863080683</v>
      </c>
      <c r="DK160" s="23">
        <f t="shared" si="173"/>
        <v>0</v>
      </c>
      <c r="DL160" s="23">
        <f t="shared" si="173"/>
        <v>6.8459657701711488E-2</v>
      </c>
      <c r="DM160" s="23">
        <f t="shared" si="209"/>
        <v>0.54164170161773517</v>
      </c>
      <c r="DN160" s="11">
        <v>904</v>
      </c>
      <c r="DO160" s="11">
        <v>1669</v>
      </c>
      <c r="DP160" s="11">
        <v>787</v>
      </c>
      <c r="DQ160" s="11">
        <v>409</v>
      </c>
      <c r="DR160" s="11">
        <v>251</v>
      </c>
      <c r="DS160" s="11">
        <v>339</v>
      </c>
      <c r="DT160" s="23">
        <f t="shared" si="193"/>
        <v>0.44064949608062709</v>
      </c>
      <c r="DU160" s="23">
        <f t="shared" si="193"/>
        <v>0.22900335946248601</v>
      </c>
      <c r="DV160" s="23">
        <f t="shared" si="193"/>
        <v>0.14053751399776035</v>
      </c>
      <c r="DW160" s="23">
        <f t="shared" si="183"/>
        <v>0.18980963045912655</v>
      </c>
      <c r="DX160" s="10">
        <v>1361</v>
      </c>
      <c r="DY160" s="23">
        <f t="shared" si="210"/>
        <v>2.2029961394961113E-3</v>
      </c>
      <c r="DZ160" s="20">
        <v>195</v>
      </c>
      <c r="EA160" s="20">
        <v>977</v>
      </c>
      <c r="EB160" s="23">
        <f t="shared" si="194"/>
        <v>0.16638225255972697</v>
      </c>
      <c r="EC160" s="23">
        <f t="shared" si="194"/>
        <v>0.83361774744027306</v>
      </c>
      <c r="EE160" s="45">
        <v>627</v>
      </c>
      <c r="EF160" s="16">
        <v>1920</v>
      </c>
      <c r="EG160" s="16">
        <v>235</v>
      </c>
      <c r="EH160" s="16">
        <v>201</v>
      </c>
      <c r="EI160" s="16">
        <v>165</v>
      </c>
      <c r="EJ160" s="16">
        <v>742</v>
      </c>
      <c r="EK160" s="16">
        <v>18</v>
      </c>
      <c r="EL160" s="23">
        <f t="shared" si="174"/>
        <v>0.17266715650257164</v>
      </c>
      <c r="EM160" s="23">
        <f t="shared" si="174"/>
        <v>0.14768552534900808</v>
      </c>
      <c r="EN160" s="23">
        <f t="shared" si="174"/>
        <v>0.12123438648052902</v>
      </c>
      <c r="EO160" s="23">
        <f t="shared" si="174"/>
        <v>0.54518736223365172</v>
      </c>
      <c r="EP160" s="23">
        <f t="shared" si="174"/>
        <v>1.3225569434239529E-2</v>
      </c>
      <c r="EQ160" s="21">
        <v>1172</v>
      </c>
      <c r="ER160" s="21">
        <v>189</v>
      </c>
      <c r="ES160" s="23">
        <f t="shared" si="195"/>
        <v>0.86113152094048495</v>
      </c>
      <c r="ET160" s="23">
        <f t="shared" si="195"/>
        <v>0.13886847905951505</v>
      </c>
      <c r="EU160" s="21">
        <v>150</v>
      </c>
      <c r="EV160" s="21">
        <v>781</v>
      </c>
      <c r="EW160" s="21">
        <v>36</v>
      </c>
      <c r="EX160" s="21">
        <v>205</v>
      </c>
      <c r="EY160" s="23">
        <f t="shared" si="196"/>
        <v>0.12798634812286688</v>
      </c>
      <c r="EZ160" s="23">
        <f t="shared" si="196"/>
        <v>0.66638225255972694</v>
      </c>
      <c r="FA160" s="23">
        <f t="shared" si="196"/>
        <v>3.0716723549488054E-2</v>
      </c>
      <c r="FB160" s="23">
        <f t="shared" si="184"/>
        <v>0.17491467576791808</v>
      </c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48">
        <v>217.39230945821856</v>
      </c>
      <c r="FP160" s="48">
        <v>27.48967211440069</v>
      </c>
      <c r="FQ160" s="48">
        <v>27.347062460744009</v>
      </c>
      <c r="FR160" s="23">
        <v>0.12645190707486381</v>
      </c>
      <c r="FS160" s="49">
        <v>5.2148070331646552E-3</v>
      </c>
      <c r="FT160" s="38">
        <v>0.14260965365668099</v>
      </c>
      <c r="FU160" s="46">
        <v>350</v>
      </c>
      <c r="FV160" s="46">
        <v>62</v>
      </c>
      <c r="FW160" s="46">
        <v>290</v>
      </c>
      <c r="FX160" s="46">
        <v>47</v>
      </c>
      <c r="FY160" s="46">
        <v>69</v>
      </c>
      <c r="FZ160" s="46">
        <v>0</v>
      </c>
      <c r="GA160" s="23">
        <f t="shared" si="211"/>
        <v>0.42787286063569679</v>
      </c>
      <c r="GB160" s="23">
        <f t="shared" si="212"/>
        <v>7.5794621026894868E-2</v>
      </c>
      <c r="GC160" s="23">
        <f t="shared" si="213"/>
        <v>0.3545232273838631</v>
      </c>
      <c r="GD160" s="23">
        <f t="shared" si="214"/>
        <v>5.7457212713936431E-2</v>
      </c>
      <c r="GE160" s="23">
        <f t="shared" si="215"/>
        <v>8.4352078239608802E-2</v>
      </c>
      <c r="GF160" s="23">
        <f t="shared" si="216"/>
        <v>0</v>
      </c>
      <c r="GG160" s="46">
        <v>203</v>
      </c>
      <c r="GH160" s="46">
        <v>749</v>
      </c>
      <c r="GI160" s="23">
        <f t="shared" si="217"/>
        <v>0.27102803738317754</v>
      </c>
      <c r="GJ160" s="22">
        <v>477</v>
      </c>
      <c r="GK160" s="22">
        <v>550</v>
      </c>
      <c r="GL160" s="22">
        <v>145</v>
      </c>
      <c r="GM160" s="23">
        <f t="shared" si="197"/>
        <v>0.40699658703071673</v>
      </c>
      <c r="GN160" s="23">
        <f t="shared" si="197"/>
        <v>0.46928327645051193</v>
      </c>
      <c r="GO160" s="23">
        <f t="shared" si="197"/>
        <v>0.12372013651877133</v>
      </c>
    </row>
    <row r="161" spans="1:197" x14ac:dyDescent="0.25">
      <c r="A161" t="s">
        <v>507</v>
      </c>
      <c r="B161" s="13" t="s">
        <v>508</v>
      </c>
      <c r="C161" s="61">
        <v>0.47616670529999999</v>
      </c>
      <c r="D161" s="61">
        <v>304.74792466500003</v>
      </c>
      <c r="E161" s="14" t="s">
        <v>1095</v>
      </c>
      <c r="G161" s="41">
        <v>2136</v>
      </c>
      <c r="H161" s="23">
        <f t="shared" si="175"/>
        <v>1.6887818553988443E-3</v>
      </c>
      <c r="I161" s="14"/>
      <c r="J161" s="14"/>
      <c r="K161" s="14"/>
      <c r="L161" s="27">
        <f t="shared" si="218"/>
        <v>4485.8239272614683</v>
      </c>
      <c r="M161" s="42">
        <v>1785</v>
      </c>
      <c r="N161" s="42"/>
      <c r="O161" s="27">
        <f t="shared" si="200"/>
        <v>1785</v>
      </c>
      <c r="P161" s="23" t="e">
        <f t="shared" si="201"/>
        <v>#DIV/0!</v>
      </c>
      <c r="Q161" s="42">
        <v>36</v>
      </c>
      <c r="R161" s="42">
        <v>2003</v>
      </c>
      <c r="S161" s="42">
        <v>1</v>
      </c>
      <c r="T161" s="42">
        <v>58</v>
      </c>
      <c r="U161" s="42">
        <v>38</v>
      </c>
      <c r="V161" s="23">
        <f t="shared" si="185"/>
        <v>1.6853932584269662E-2</v>
      </c>
      <c r="W161" s="23">
        <f t="shared" si="186"/>
        <v>0.93773408239700373</v>
      </c>
      <c r="X161" s="23">
        <f t="shared" si="187"/>
        <v>4.6816479400749064E-4</v>
      </c>
      <c r="Y161" s="23">
        <f t="shared" si="187"/>
        <v>2.7153558052434457E-2</v>
      </c>
      <c r="Z161" s="23">
        <f t="shared" si="187"/>
        <v>1.7790262172284643E-2</v>
      </c>
      <c r="AA161" s="19">
        <v>334</v>
      </c>
      <c r="AB161" s="19">
        <v>226</v>
      </c>
      <c r="AC161" s="19">
        <v>844</v>
      </c>
      <c r="AD161" s="19">
        <v>381</v>
      </c>
      <c r="AE161" s="23">
        <f t="shared" si="188"/>
        <v>0.18711484593837535</v>
      </c>
      <c r="AF161" s="23">
        <f t="shared" si="188"/>
        <v>0.12661064425770308</v>
      </c>
      <c r="AG161" s="23">
        <f t="shared" si="188"/>
        <v>0.47282913165266105</v>
      </c>
      <c r="AH161" s="23">
        <f t="shared" si="181"/>
        <v>0.2134453781512605</v>
      </c>
      <c r="AI161" s="55">
        <v>859</v>
      </c>
      <c r="AJ161" s="23">
        <f t="shared" si="176"/>
        <v>1.5678415439680079E-3</v>
      </c>
      <c r="AK161" s="43"/>
      <c r="AL161" s="24">
        <f t="shared" si="202"/>
        <v>859</v>
      </c>
      <c r="AM161" s="23" t="e">
        <f t="shared" si="203"/>
        <v>#DIV/0!</v>
      </c>
      <c r="AN161" s="19">
        <v>339</v>
      </c>
      <c r="AO161" s="19">
        <v>308</v>
      </c>
      <c r="AP161" s="19">
        <v>139</v>
      </c>
      <c r="AQ161" s="19">
        <v>73</v>
      </c>
      <c r="AR161" s="23">
        <f t="shared" si="189"/>
        <v>0.39464493597206052</v>
      </c>
      <c r="AS161" s="23">
        <f t="shared" si="189"/>
        <v>0.35855646100116412</v>
      </c>
      <c r="AT161" s="23">
        <f t="shared" si="189"/>
        <v>0.16181606519208383</v>
      </c>
      <c r="AU161" s="23">
        <f t="shared" si="182"/>
        <v>8.4982537834691507E-2</v>
      </c>
      <c r="AV161" s="19">
        <v>1726</v>
      </c>
      <c r="AW161" s="32">
        <f t="shared" si="198"/>
        <v>2.0093131548311991</v>
      </c>
      <c r="AX161" s="19">
        <v>1529</v>
      </c>
      <c r="AY161" s="19">
        <v>22</v>
      </c>
      <c r="AZ161" s="19">
        <v>27</v>
      </c>
      <c r="BA161" s="19">
        <v>0</v>
      </c>
      <c r="BB161" s="19">
        <v>118</v>
      </c>
      <c r="BC161" s="23">
        <f t="shared" si="172"/>
        <v>0.90153301886792447</v>
      </c>
      <c r="BD161" s="23">
        <f t="shared" si="172"/>
        <v>1.2971698113207548E-2</v>
      </c>
      <c r="BE161" s="23">
        <f t="shared" si="172"/>
        <v>1.5919811320754717E-2</v>
      </c>
      <c r="BF161" s="23">
        <f t="shared" si="172"/>
        <v>0</v>
      </c>
      <c r="BG161" s="23">
        <f t="shared" si="172"/>
        <v>6.9575471698113206E-2</v>
      </c>
      <c r="BH161" s="19">
        <v>1282</v>
      </c>
      <c r="BI161" s="19">
        <v>416</v>
      </c>
      <c r="BJ161" s="19">
        <v>0</v>
      </c>
      <c r="BK161" s="19">
        <v>87</v>
      </c>
      <c r="BL161" s="23">
        <f t="shared" si="178"/>
        <v>0.71820728291316527</v>
      </c>
      <c r="BM161" s="23">
        <f t="shared" si="179"/>
        <v>0.23305322128851541</v>
      </c>
      <c r="BN161" s="23">
        <f t="shared" si="204"/>
        <v>0</v>
      </c>
      <c r="BO161" s="23">
        <f t="shared" si="180"/>
        <v>4.8739495798319328E-2</v>
      </c>
      <c r="BP161" s="11"/>
      <c r="BQ161" s="23">
        <f t="shared" si="177"/>
        <v>0</v>
      </c>
      <c r="BR161" s="11"/>
      <c r="BS161" s="11"/>
      <c r="BT161" s="11"/>
      <c r="BU161" s="11"/>
      <c r="BV161" s="11"/>
      <c r="BW161" s="11"/>
      <c r="BX161" s="23" t="e">
        <f t="shared" si="190"/>
        <v>#DIV/0!</v>
      </c>
      <c r="BY161" s="23" t="e">
        <f t="shared" si="191"/>
        <v>#DIV/0!</v>
      </c>
      <c r="BZ161" s="23" t="e">
        <f t="shared" si="220"/>
        <v>#DIV/0!</v>
      </c>
      <c r="CA161" s="23" t="e">
        <f t="shared" si="220"/>
        <v>#DIV/0!</v>
      </c>
      <c r="CB161" s="23" t="e">
        <f t="shared" si="220"/>
        <v>#DIV/0!</v>
      </c>
      <c r="CC161" s="23" t="e">
        <f t="shared" si="219"/>
        <v>#DIV/0!</v>
      </c>
      <c r="CD161" s="11"/>
      <c r="CE161" s="24">
        <f t="shared" si="205"/>
        <v>0</v>
      </c>
      <c r="CF161" s="23" t="e">
        <f t="shared" si="206"/>
        <v>#DIV/0!</v>
      </c>
      <c r="CL161" s="65" t="e">
        <f t="shared" si="207"/>
        <v>#DIV/0!</v>
      </c>
      <c r="CM161" s="44">
        <v>31756</v>
      </c>
      <c r="CN161" s="11">
        <v>275</v>
      </c>
      <c r="CO161" s="11">
        <v>416</v>
      </c>
      <c r="CP161" s="11">
        <v>442</v>
      </c>
      <c r="CQ161" s="11">
        <v>110</v>
      </c>
      <c r="CR161" s="11">
        <v>130</v>
      </c>
      <c r="CS161" s="23">
        <f t="shared" si="192"/>
        <v>0.20029133284777859</v>
      </c>
      <c r="CT161" s="23">
        <f t="shared" si="192"/>
        <v>0.30298616168973053</v>
      </c>
      <c r="CU161" s="23">
        <f t="shared" si="192"/>
        <v>0.32192279679533869</v>
      </c>
      <c r="CV161" s="23">
        <f t="shared" si="192"/>
        <v>8.0116533139111434E-2</v>
      </c>
      <c r="CW161" s="23">
        <f t="shared" si="192"/>
        <v>9.4683175528040786E-2</v>
      </c>
      <c r="CX161" s="23">
        <f t="shared" si="199"/>
        <v>2.6775320139697321E-2</v>
      </c>
      <c r="CY161" s="11">
        <v>23</v>
      </c>
      <c r="CZ161" s="23">
        <f t="shared" si="208"/>
        <v>0.22857142857142856</v>
      </c>
      <c r="DA161" s="11">
        <v>408</v>
      </c>
      <c r="DB161" s="11">
        <v>1785</v>
      </c>
      <c r="DC161" s="11">
        <v>219</v>
      </c>
      <c r="DD161" s="11">
        <v>174</v>
      </c>
      <c r="DE161" s="11">
        <v>142</v>
      </c>
      <c r="DF161" s="11">
        <v>4</v>
      </c>
      <c r="DG161" s="11">
        <v>160</v>
      </c>
      <c r="DH161" s="23">
        <f t="shared" si="173"/>
        <v>0.31330472103004292</v>
      </c>
      <c r="DI161" s="23">
        <f t="shared" si="173"/>
        <v>0.24892703862660945</v>
      </c>
      <c r="DJ161" s="23">
        <f t="shared" si="173"/>
        <v>0.20314735336194564</v>
      </c>
      <c r="DK161" s="23">
        <f t="shared" si="173"/>
        <v>5.7224606580829757E-3</v>
      </c>
      <c r="DL161" s="23">
        <f t="shared" si="173"/>
        <v>0.22889842632331903</v>
      </c>
      <c r="DM161" s="23">
        <f t="shared" si="209"/>
        <v>0.55403556771545825</v>
      </c>
      <c r="DN161" s="11">
        <v>810</v>
      </c>
      <c r="DO161" s="11">
        <v>1462</v>
      </c>
      <c r="DP161" s="11">
        <v>931</v>
      </c>
      <c r="DQ161" s="11">
        <v>200</v>
      </c>
      <c r="DR161" s="11">
        <v>393</v>
      </c>
      <c r="DS161" s="11">
        <v>202</v>
      </c>
      <c r="DT161" s="23">
        <f t="shared" si="193"/>
        <v>0.53939745075318657</v>
      </c>
      <c r="DU161" s="23">
        <f t="shared" si="193"/>
        <v>0.11587485515643106</v>
      </c>
      <c r="DV161" s="23">
        <f t="shared" si="193"/>
        <v>0.22769409038238703</v>
      </c>
      <c r="DW161" s="23">
        <f t="shared" si="183"/>
        <v>0.11703360370799537</v>
      </c>
      <c r="DX161" s="10">
        <v>1221</v>
      </c>
      <c r="DY161" s="23">
        <f t="shared" si="210"/>
        <v>1.9763837518918088E-3</v>
      </c>
      <c r="DZ161" s="20">
        <v>338</v>
      </c>
      <c r="EA161" s="20">
        <v>521</v>
      </c>
      <c r="EB161" s="23">
        <f t="shared" si="194"/>
        <v>0.39348079161816063</v>
      </c>
      <c r="EC161" s="23">
        <f t="shared" si="194"/>
        <v>0.60651920838183937</v>
      </c>
      <c r="EE161" s="45">
        <v>741</v>
      </c>
      <c r="EF161" s="16">
        <v>1920</v>
      </c>
      <c r="EG161" s="16">
        <v>589</v>
      </c>
      <c r="EH161" s="16">
        <v>509</v>
      </c>
      <c r="EI161" s="16">
        <v>72</v>
      </c>
      <c r="EJ161" s="16">
        <v>51</v>
      </c>
      <c r="EK161" s="16">
        <v>0</v>
      </c>
      <c r="EL161" s="23">
        <f t="shared" si="174"/>
        <v>0.48239148239148238</v>
      </c>
      <c r="EM161" s="23">
        <f t="shared" si="174"/>
        <v>0.41687141687141688</v>
      </c>
      <c r="EN161" s="23">
        <f t="shared" si="174"/>
        <v>5.896805896805897E-2</v>
      </c>
      <c r="EO161" s="23">
        <f t="shared" si="174"/>
        <v>4.1769041769041768E-2</v>
      </c>
      <c r="EP161" s="23">
        <f t="shared" si="174"/>
        <v>0</v>
      </c>
      <c r="EQ161" s="21">
        <v>859</v>
      </c>
      <c r="ER161" s="21">
        <v>362</v>
      </c>
      <c r="ES161" s="23">
        <f t="shared" si="195"/>
        <v>0.70352170352170351</v>
      </c>
      <c r="ET161" s="23">
        <f t="shared" si="195"/>
        <v>0.29647829647829649</v>
      </c>
      <c r="EU161" s="21">
        <v>76</v>
      </c>
      <c r="EV161" s="21">
        <v>214</v>
      </c>
      <c r="EW161" s="21">
        <v>240</v>
      </c>
      <c r="EX161" s="21">
        <v>329</v>
      </c>
      <c r="EY161" s="23">
        <f t="shared" si="196"/>
        <v>8.8474970896391156E-2</v>
      </c>
      <c r="EZ161" s="23">
        <f t="shared" si="196"/>
        <v>0.24912689173457508</v>
      </c>
      <c r="FA161" s="23">
        <f t="shared" si="196"/>
        <v>0.27939464493597205</v>
      </c>
      <c r="FB161" s="23">
        <f t="shared" si="184"/>
        <v>0.3830034924330617</v>
      </c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48">
        <v>367.14974747474747</v>
      </c>
      <c r="FP161" s="48">
        <v>87.899360890182578</v>
      </c>
      <c r="FQ161" s="48">
        <v>85.317535777887443</v>
      </c>
      <c r="FR161" s="23">
        <v>0.23941010853133785</v>
      </c>
      <c r="FS161" s="49">
        <v>3.0261365248717035E-2</v>
      </c>
      <c r="FT161" s="38">
        <v>2.5818251122951352</v>
      </c>
      <c r="FU161" s="46">
        <v>485</v>
      </c>
      <c r="FV161" s="46">
        <v>58</v>
      </c>
      <c r="FW161" s="46">
        <v>63</v>
      </c>
      <c r="FX161" s="46">
        <v>42</v>
      </c>
      <c r="FY161" s="46">
        <v>4</v>
      </c>
      <c r="FZ161" s="46">
        <v>0</v>
      </c>
      <c r="GA161" s="23">
        <f t="shared" si="211"/>
        <v>0.74386503067484666</v>
      </c>
      <c r="GB161" s="23">
        <f t="shared" si="212"/>
        <v>8.8957055214723926E-2</v>
      </c>
      <c r="GC161" s="23">
        <f t="shared" si="213"/>
        <v>9.6625766871165641E-2</v>
      </c>
      <c r="GD161" s="23">
        <f t="shared" si="214"/>
        <v>6.4417177914110432E-2</v>
      </c>
      <c r="GE161" s="23">
        <f t="shared" si="215"/>
        <v>6.1349693251533744E-3</v>
      </c>
      <c r="GF161" s="23">
        <f t="shared" si="216"/>
        <v>0</v>
      </c>
      <c r="GG161" s="46">
        <v>202</v>
      </c>
      <c r="GH161" s="46">
        <v>648</v>
      </c>
      <c r="GI161" s="23">
        <f t="shared" si="217"/>
        <v>0.31172839506172839</v>
      </c>
      <c r="GJ161" s="22">
        <v>269</v>
      </c>
      <c r="GK161" s="22">
        <v>419</v>
      </c>
      <c r="GL161" s="22">
        <v>171</v>
      </c>
      <c r="GM161" s="23">
        <f t="shared" si="197"/>
        <v>0.31315483119906867</v>
      </c>
      <c r="GN161" s="23">
        <f t="shared" si="197"/>
        <v>0.48777648428405124</v>
      </c>
      <c r="GO161" s="23">
        <f t="shared" si="197"/>
        <v>0.19906868451688009</v>
      </c>
    </row>
    <row r="162" spans="1:197" x14ac:dyDescent="0.25">
      <c r="A162" t="s">
        <v>509</v>
      </c>
      <c r="B162" s="13" t="s">
        <v>510</v>
      </c>
      <c r="C162" s="61">
        <v>0.20353917869999999</v>
      </c>
      <c r="D162" s="61">
        <v>130.265601535</v>
      </c>
      <c r="E162" s="14" t="s">
        <v>1095</v>
      </c>
      <c r="G162" s="41">
        <v>1830</v>
      </c>
      <c r="H162" s="23">
        <f t="shared" si="175"/>
        <v>1.4468496233051896E-3</v>
      </c>
      <c r="I162" s="14"/>
      <c r="J162" s="14"/>
      <c r="K162" s="14"/>
      <c r="L162" s="27">
        <f t="shared" si="218"/>
        <v>8990.8980260614571</v>
      </c>
      <c r="M162" s="42">
        <v>2411</v>
      </c>
      <c r="N162" s="42"/>
      <c r="O162" s="27">
        <f t="shared" si="200"/>
        <v>2411</v>
      </c>
      <c r="P162" s="23" t="e">
        <f t="shared" si="201"/>
        <v>#DIV/0!</v>
      </c>
      <c r="Q162" s="42">
        <v>31</v>
      </c>
      <c r="R162" s="42">
        <v>1699</v>
      </c>
      <c r="S162" s="42">
        <v>13</v>
      </c>
      <c r="T162" s="42">
        <v>61</v>
      </c>
      <c r="U162" s="42">
        <v>26</v>
      </c>
      <c r="V162" s="23">
        <f t="shared" si="185"/>
        <v>1.6939890710382512E-2</v>
      </c>
      <c r="W162" s="23">
        <f t="shared" si="186"/>
        <v>0.92841530054644805</v>
      </c>
      <c r="X162" s="23">
        <f t="shared" si="187"/>
        <v>7.1038251366120223E-3</v>
      </c>
      <c r="Y162" s="23">
        <f t="shared" si="187"/>
        <v>3.3333333333333333E-2</v>
      </c>
      <c r="Z162" s="23">
        <f t="shared" si="187"/>
        <v>1.4207650273224045E-2</v>
      </c>
      <c r="AA162" s="19">
        <v>592</v>
      </c>
      <c r="AB162" s="19">
        <v>547</v>
      </c>
      <c r="AC162" s="19">
        <v>903</v>
      </c>
      <c r="AD162" s="19">
        <v>369</v>
      </c>
      <c r="AE162" s="23">
        <f t="shared" si="188"/>
        <v>0.24554126918291166</v>
      </c>
      <c r="AF162" s="23">
        <f t="shared" si="188"/>
        <v>0.22687681459975115</v>
      </c>
      <c r="AG162" s="23">
        <f t="shared" si="188"/>
        <v>0.37453338863542096</v>
      </c>
      <c r="AH162" s="23">
        <f t="shared" si="181"/>
        <v>0.15304852758191623</v>
      </c>
      <c r="AI162" s="55">
        <v>991</v>
      </c>
      <c r="AJ162" s="23">
        <f t="shared" si="176"/>
        <v>1.8087671362890523E-3</v>
      </c>
      <c r="AK162" s="43"/>
      <c r="AL162" s="24">
        <f t="shared" si="202"/>
        <v>991</v>
      </c>
      <c r="AM162" s="23" t="e">
        <f t="shared" si="203"/>
        <v>#DIV/0!</v>
      </c>
      <c r="AN162" s="19">
        <v>429</v>
      </c>
      <c r="AO162" s="19">
        <v>337</v>
      </c>
      <c r="AP162" s="19">
        <v>45</v>
      </c>
      <c r="AQ162" s="19">
        <v>180</v>
      </c>
      <c r="AR162" s="23">
        <f t="shared" si="189"/>
        <v>0.43289606458123109</v>
      </c>
      <c r="AS162" s="23">
        <f t="shared" si="189"/>
        <v>0.34006054490413723</v>
      </c>
      <c r="AT162" s="23">
        <f t="shared" si="189"/>
        <v>4.5408678102926335E-2</v>
      </c>
      <c r="AU162" s="23">
        <f t="shared" si="182"/>
        <v>0.18163471241170534</v>
      </c>
      <c r="AV162" s="19">
        <v>2403</v>
      </c>
      <c r="AW162" s="32">
        <f t="shared" si="198"/>
        <v>2.4248234106962663</v>
      </c>
      <c r="AX162" s="19">
        <v>2236</v>
      </c>
      <c r="AY162" s="19">
        <v>0</v>
      </c>
      <c r="AZ162" s="19">
        <v>0</v>
      </c>
      <c r="BA162" s="19">
        <v>0</v>
      </c>
      <c r="BB162" s="19">
        <v>14</v>
      </c>
      <c r="BC162" s="23">
        <f t="shared" si="172"/>
        <v>0.99377777777777776</v>
      </c>
      <c r="BD162" s="23">
        <f t="shared" si="172"/>
        <v>0</v>
      </c>
      <c r="BE162" s="23">
        <f t="shared" si="172"/>
        <v>0</v>
      </c>
      <c r="BF162" s="23">
        <f t="shared" si="172"/>
        <v>0</v>
      </c>
      <c r="BG162" s="23">
        <f t="shared" si="172"/>
        <v>6.2222222222222219E-3</v>
      </c>
      <c r="BH162" s="19">
        <v>1973</v>
      </c>
      <c r="BI162" s="19">
        <v>410</v>
      </c>
      <c r="BJ162" s="19">
        <v>0</v>
      </c>
      <c r="BK162" s="19">
        <v>28</v>
      </c>
      <c r="BL162" s="23">
        <f t="shared" si="178"/>
        <v>0.81833264205723766</v>
      </c>
      <c r="BM162" s="23">
        <f t="shared" si="179"/>
        <v>0.17005391953546245</v>
      </c>
      <c r="BN162" s="23">
        <f t="shared" si="204"/>
        <v>0</v>
      </c>
      <c r="BO162" s="23">
        <f t="shared" si="180"/>
        <v>1.1613438407299876E-2</v>
      </c>
      <c r="BP162" s="11"/>
      <c r="BQ162" s="23">
        <f t="shared" si="177"/>
        <v>0</v>
      </c>
      <c r="BR162" s="11"/>
      <c r="BS162" s="11"/>
      <c r="BT162" s="11"/>
      <c r="BU162" s="11"/>
      <c r="BV162" s="11"/>
      <c r="BW162" s="11"/>
      <c r="BX162" s="23" t="e">
        <f t="shared" si="190"/>
        <v>#DIV/0!</v>
      </c>
      <c r="BY162" s="23" t="e">
        <f t="shared" si="191"/>
        <v>#DIV/0!</v>
      </c>
      <c r="BZ162" s="23" t="e">
        <f t="shared" si="220"/>
        <v>#DIV/0!</v>
      </c>
      <c r="CA162" s="23" t="e">
        <f t="shared" si="220"/>
        <v>#DIV/0!</v>
      </c>
      <c r="CB162" s="23" t="e">
        <f t="shared" si="220"/>
        <v>#DIV/0!</v>
      </c>
      <c r="CC162" s="23" t="e">
        <f t="shared" si="219"/>
        <v>#DIV/0!</v>
      </c>
      <c r="CD162" s="11"/>
      <c r="CE162" s="24">
        <f t="shared" si="205"/>
        <v>0</v>
      </c>
      <c r="CF162" s="23" t="e">
        <f t="shared" si="206"/>
        <v>#DIV/0!</v>
      </c>
      <c r="CL162" s="65" t="e">
        <f t="shared" si="207"/>
        <v>#DIV/0!</v>
      </c>
      <c r="CM162" s="44">
        <v>26671</v>
      </c>
      <c r="CN162" s="11">
        <v>185</v>
      </c>
      <c r="CO162" s="11">
        <v>512</v>
      </c>
      <c r="CP162" s="11">
        <v>551</v>
      </c>
      <c r="CQ162" s="11">
        <v>213</v>
      </c>
      <c r="CR162" s="11">
        <v>49</v>
      </c>
      <c r="CS162" s="23">
        <f t="shared" si="192"/>
        <v>0.12251655629139073</v>
      </c>
      <c r="CT162" s="23">
        <f t="shared" si="192"/>
        <v>0.33907284768211921</v>
      </c>
      <c r="CU162" s="23">
        <f t="shared" si="192"/>
        <v>0.36490066225165563</v>
      </c>
      <c r="CV162" s="23">
        <f t="shared" si="192"/>
        <v>0.14105960264900663</v>
      </c>
      <c r="CW162" s="23">
        <f t="shared" si="192"/>
        <v>3.2450331125827812E-2</v>
      </c>
      <c r="CX162" s="23">
        <f t="shared" si="199"/>
        <v>1.6145307769929364E-2</v>
      </c>
      <c r="CY162" s="11">
        <v>16</v>
      </c>
      <c r="CZ162" s="23">
        <f t="shared" si="208"/>
        <v>0.3479883865615927</v>
      </c>
      <c r="DA162" s="11">
        <v>839</v>
      </c>
      <c r="DB162" s="11">
        <v>2411</v>
      </c>
      <c r="DC162" s="11">
        <v>256</v>
      </c>
      <c r="DD162" s="11">
        <v>183</v>
      </c>
      <c r="DE162" s="11">
        <v>212</v>
      </c>
      <c r="DF162" s="11">
        <v>18</v>
      </c>
      <c r="DG162" s="11">
        <v>151</v>
      </c>
      <c r="DH162" s="23">
        <f t="shared" si="173"/>
        <v>0.31219512195121951</v>
      </c>
      <c r="DI162" s="23">
        <f t="shared" si="173"/>
        <v>0.22317073170731708</v>
      </c>
      <c r="DJ162" s="23">
        <f t="shared" si="173"/>
        <v>0.25853658536585367</v>
      </c>
      <c r="DK162" s="23">
        <f t="shared" si="173"/>
        <v>2.1951219512195121E-2</v>
      </c>
      <c r="DL162" s="23">
        <f t="shared" si="173"/>
        <v>0.18414634146341463</v>
      </c>
      <c r="DM162" s="23">
        <f t="shared" si="209"/>
        <v>0.54947368421052634</v>
      </c>
      <c r="DN162" s="11">
        <v>1044</v>
      </c>
      <c r="DO162" s="11">
        <v>1900</v>
      </c>
      <c r="DP162" s="11">
        <v>1506</v>
      </c>
      <c r="DQ162" s="11">
        <v>297</v>
      </c>
      <c r="DR162" s="11">
        <v>283</v>
      </c>
      <c r="DS162" s="11">
        <v>317</v>
      </c>
      <c r="DT162" s="23">
        <f t="shared" si="193"/>
        <v>0.62671660424469411</v>
      </c>
      <c r="DU162" s="23">
        <f t="shared" si="193"/>
        <v>0.12359550561797752</v>
      </c>
      <c r="DV162" s="23">
        <f t="shared" si="193"/>
        <v>0.11776945484810654</v>
      </c>
      <c r="DW162" s="23">
        <f t="shared" si="183"/>
        <v>0.13191843528922181</v>
      </c>
      <c r="DX162" s="10">
        <v>1201</v>
      </c>
      <c r="DY162" s="23">
        <f t="shared" si="210"/>
        <v>1.9440105536626226E-3</v>
      </c>
      <c r="DZ162" s="20">
        <v>465</v>
      </c>
      <c r="EA162" s="20">
        <v>526</v>
      </c>
      <c r="EB162" s="23">
        <f t="shared" si="194"/>
        <v>0.46922300706357217</v>
      </c>
      <c r="EC162" s="23">
        <f t="shared" si="194"/>
        <v>0.53077699293642788</v>
      </c>
      <c r="EE162" s="45">
        <v>753</v>
      </c>
      <c r="EF162" s="16">
        <v>1930</v>
      </c>
      <c r="EG162" s="16">
        <v>693</v>
      </c>
      <c r="EH162" s="16">
        <v>164</v>
      </c>
      <c r="EI162" s="16">
        <v>323</v>
      </c>
      <c r="EJ162" s="16">
        <v>21</v>
      </c>
      <c r="EK162" s="16">
        <v>0</v>
      </c>
      <c r="EL162" s="23">
        <f t="shared" si="174"/>
        <v>0.57701915070774357</v>
      </c>
      <c r="EM162" s="23">
        <f t="shared" si="174"/>
        <v>0.13655287260616153</v>
      </c>
      <c r="EN162" s="23">
        <f t="shared" si="174"/>
        <v>0.26894254787676936</v>
      </c>
      <c r="EO162" s="23">
        <f t="shared" si="174"/>
        <v>1.7485428809325562E-2</v>
      </c>
      <c r="EP162" s="23">
        <f t="shared" si="174"/>
        <v>0</v>
      </c>
      <c r="EQ162" s="21">
        <v>991</v>
      </c>
      <c r="ER162" s="21">
        <v>210</v>
      </c>
      <c r="ES162" s="23">
        <f t="shared" si="195"/>
        <v>0.82514571190674435</v>
      </c>
      <c r="ET162" s="23">
        <f t="shared" si="195"/>
        <v>0.17485428809325562</v>
      </c>
      <c r="EU162" s="21">
        <v>0</v>
      </c>
      <c r="EV162" s="21">
        <v>415</v>
      </c>
      <c r="EW162" s="21">
        <v>318</v>
      </c>
      <c r="EX162" s="21">
        <v>258</v>
      </c>
      <c r="EY162" s="23">
        <f t="shared" si="196"/>
        <v>0</v>
      </c>
      <c r="EZ162" s="23">
        <f t="shared" si="196"/>
        <v>0.41876892028254287</v>
      </c>
      <c r="FA162" s="23">
        <f t="shared" si="196"/>
        <v>0.32088799192734613</v>
      </c>
      <c r="FB162" s="23">
        <f t="shared" si="184"/>
        <v>0.26034308779011101</v>
      </c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48">
        <v>314.252984389348</v>
      </c>
      <c r="FP162" s="48">
        <v>66.381629084325652</v>
      </c>
      <c r="FQ162" s="48">
        <v>63.255999880871329</v>
      </c>
      <c r="FR162" s="23">
        <v>0.21123627262702852</v>
      </c>
      <c r="FS162" s="49">
        <v>4.941237525832734E-2</v>
      </c>
      <c r="FT162" s="38">
        <v>3.1256292034543236</v>
      </c>
      <c r="FU162" s="46">
        <v>567</v>
      </c>
      <c r="FV162" s="46">
        <v>22</v>
      </c>
      <c r="FW162" s="46">
        <v>115</v>
      </c>
      <c r="FX162" s="46">
        <v>1</v>
      </c>
      <c r="FY162" s="46">
        <v>59</v>
      </c>
      <c r="FZ162" s="46">
        <v>17</v>
      </c>
      <c r="GA162" s="23">
        <f t="shared" si="211"/>
        <v>0.72599231754161331</v>
      </c>
      <c r="GB162" s="23">
        <f t="shared" si="212"/>
        <v>2.8169014084507043E-2</v>
      </c>
      <c r="GC162" s="23">
        <f t="shared" si="213"/>
        <v>0.147247119078105</v>
      </c>
      <c r="GD162" s="23">
        <f t="shared" si="214"/>
        <v>1.2804097311139564E-3</v>
      </c>
      <c r="GE162" s="23">
        <f t="shared" si="215"/>
        <v>7.5544174135723438E-2</v>
      </c>
      <c r="GF162" s="23">
        <f t="shared" si="216"/>
        <v>2.176696542893726E-2</v>
      </c>
      <c r="GG162" s="46">
        <v>255</v>
      </c>
      <c r="GH162" s="46">
        <v>722</v>
      </c>
      <c r="GI162" s="23">
        <f t="shared" si="217"/>
        <v>0.35318559556786705</v>
      </c>
      <c r="GJ162" s="22">
        <v>239</v>
      </c>
      <c r="GK162" s="22">
        <v>423</v>
      </c>
      <c r="GL162" s="22">
        <v>329</v>
      </c>
      <c r="GM162" s="23">
        <f t="shared" si="197"/>
        <v>0.24117053481331988</v>
      </c>
      <c r="GN162" s="23">
        <f t="shared" si="197"/>
        <v>0.42684157416750756</v>
      </c>
      <c r="GO162" s="23">
        <f t="shared" si="197"/>
        <v>0.33198789101917253</v>
      </c>
    </row>
    <row r="163" spans="1:197" x14ac:dyDescent="0.25">
      <c r="A163" t="s">
        <v>511</v>
      </c>
      <c r="B163" s="13" t="s">
        <v>512</v>
      </c>
      <c r="C163" s="61">
        <v>0.2044831932</v>
      </c>
      <c r="D163" s="61">
        <v>130.86977326000002</v>
      </c>
      <c r="E163" s="14" t="s">
        <v>1095</v>
      </c>
      <c r="G163" s="41">
        <v>1710</v>
      </c>
      <c r="H163" s="23">
        <f t="shared" si="175"/>
        <v>1.351974238170423E-3</v>
      </c>
      <c r="I163" s="14"/>
      <c r="J163" s="14"/>
      <c r="K163" s="14"/>
      <c r="L163" s="27">
        <f t="shared" si="218"/>
        <v>8362.5454651790915</v>
      </c>
      <c r="M163" s="42">
        <v>1307</v>
      </c>
      <c r="N163" s="42"/>
      <c r="O163" s="27">
        <f t="shared" si="200"/>
        <v>1307</v>
      </c>
      <c r="P163" s="23" t="e">
        <f t="shared" si="201"/>
        <v>#DIV/0!</v>
      </c>
      <c r="Q163" s="42">
        <v>30</v>
      </c>
      <c r="R163" s="42">
        <v>1589</v>
      </c>
      <c r="S163" s="42">
        <v>9</v>
      </c>
      <c r="T163" s="42">
        <v>48</v>
      </c>
      <c r="U163" s="42">
        <v>34</v>
      </c>
      <c r="V163" s="23">
        <f t="shared" si="185"/>
        <v>1.7543859649122806E-2</v>
      </c>
      <c r="W163" s="23">
        <f t="shared" si="186"/>
        <v>0.92923976608187131</v>
      </c>
      <c r="X163" s="23">
        <f t="shared" si="187"/>
        <v>5.263157894736842E-3</v>
      </c>
      <c r="Y163" s="23">
        <f t="shared" si="187"/>
        <v>2.8070175438596492E-2</v>
      </c>
      <c r="Z163" s="23">
        <f t="shared" si="187"/>
        <v>1.9883040935672516E-2</v>
      </c>
      <c r="AA163" s="19">
        <v>175</v>
      </c>
      <c r="AB163" s="19">
        <v>203</v>
      </c>
      <c r="AC163" s="19">
        <v>623</v>
      </c>
      <c r="AD163" s="19">
        <v>306</v>
      </c>
      <c r="AE163" s="23">
        <f t="shared" si="188"/>
        <v>0.13389441469013008</v>
      </c>
      <c r="AF163" s="23">
        <f t="shared" si="188"/>
        <v>0.15531752104055088</v>
      </c>
      <c r="AG163" s="23">
        <f t="shared" si="188"/>
        <v>0.47666411629686306</v>
      </c>
      <c r="AH163" s="23">
        <f t="shared" si="181"/>
        <v>0.234123947972456</v>
      </c>
      <c r="AI163" s="55">
        <v>697</v>
      </c>
      <c r="AJ163" s="23">
        <f t="shared" si="176"/>
        <v>1.2721601352103627E-3</v>
      </c>
      <c r="AK163" s="43"/>
      <c r="AL163" s="24">
        <f t="shared" si="202"/>
        <v>697</v>
      </c>
      <c r="AM163" s="23" t="e">
        <f t="shared" si="203"/>
        <v>#DIV/0!</v>
      </c>
      <c r="AN163" s="19">
        <v>386</v>
      </c>
      <c r="AO163" s="19">
        <v>208</v>
      </c>
      <c r="AP163" s="19">
        <v>24</v>
      </c>
      <c r="AQ163" s="19">
        <v>79</v>
      </c>
      <c r="AR163" s="23">
        <f t="shared" si="189"/>
        <v>0.55380200860832141</v>
      </c>
      <c r="AS163" s="23">
        <f t="shared" si="189"/>
        <v>0.29842180774748922</v>
      </c>
      <c r="AT163" s="23">
        <f t="shared" si="189"/>
        <v>3.443328550932568E-2</v>
      </c>
      <c r="AU163" s="23">
        <f t="shared" si="182"/>
        <v>0.1133428981348637</v>
      </c>
      <c r="AV163" s="19">
        <v>1302</v>
      </c>
      <c r="AW163" s="32">
        <f t="shared" si="198"/>
        <v>1.8680057388809181</v>
      </c>
      <c r="AX163" s="19">
        <v>1270</v>
      </c>
      <c r="AY163" s="19">
        <v>11</v>
      </c>
      <c r="AZ163" s="19">
        <v>0</v>
      </c>
      <c r="BA163" s="19">
        <v>0</v>
      </c>
      <c r="BB163" s="19">
        <v>26</v>
      </c>
      <c r="BC163" s="23">
        <f t="shared" si="172"/>
        <v>0.97169089517980112</v>
      </c>
      <c r="BD163" s="23">
        <f t="shared" si="172"/>
        <v>8.4162203519510329E-3</v>
      </c>
      <c r="BE163" s="23">
        <f t="shared" si="172"/>
        <v>0</v>
      </c>
      <c r="BF163" s="23">
        <f t="shared" si="172"/>
        <v>0</v>
      </c>
      <c r="BG163" s="23">
        <f t="shared" si="172"/>
        <v>1.9892884468247895E-2</v>
      </c>
      <c r="BH163" s="19">
        <v>963</v>
      </c>
      <c r="BI163" s="19">
        <v>333</v>
      </c>
      <c r="BJ163" s="19">
        <v>0</v>
      </c>
      <c r="BK163" s="19">
        <v>11</v>
      </c>
      <c r="BL163" s="23">
        <f t="shared" si="178"/>
        <v>0.73680183626625861</v>
      </c>
      <c r="BM163" s="23">
        <f t="shared" si="179"/>
        <v>0.25478194338179033</v>
      </c>
      <c r="BN163" s="23">
        <f t="shared" si="204"/>
        <v>0</v>
      </c>
      <c r="BO163" s="23">
        <f t="shared" si="180"/>
        <v>8.4162203519510329E-3</v>
      </c>
      <c r="BP163" s="11"/>
      <c r="BQ163" s="23">
        <f t="shared" si="177"/>
        <v>0</v>
      </c>
      <c r="BR163" s="11"/>
      <c r="BS163" s="11"/>
      <c r="BT163" s="11"/>
      <c r="BU163" s="11"/>
      <c r="BV163" s="11"/>
      <c r="BW163" s="11"/>
      <c r="BX163" s="23" t="e">
        <f t="shared" si="190"/>
        <v>#DIV/0!</v>
      </c>
      <c r="BY163" s="23" t="e">
        <f t="shared" si="191"/>
        <v>#DIV/0!</v>
      </c>
      <c r="BZ163" s="23" t="e">
        <f t="shared" si="220"/>
        <v>#DIV/0!</v>
      </c>
      <c r="CA163" s="23" t="e">
        <f t="shared" si="220"/>
        <v>#DIV/0!</v>
      </c>
      <c r="CB163" s="23" t="e">
        <f t="shared" si="220"/>
        <v>#DIV/0!</v>
      </c>
      <c r="CC163" s="23" t="e">
        <f t="shared" si="219"/>
        <v>#DIV/0!</v>
      </c>
      <c r="CD163" s="11"/>
      <c r="CE163" s="24">
        <f t="shared" si="205"/>
        <v>0</v>
      </c>
      <c r="CF163" s="23" t="e">
        <f t="shared" si="206"/>
        <v>#DIV/0!</v>
      </c>
      <c r="CL163" s="65" t="e">
        <f t="shared" si="207"/>
        <v>#DIV/0!</v>
      </c>
      <c r="CM163" s="44">
        <v>30505</v>
      </c>
      <c r="CN163" s="11">
        <v>204</v>
      </c>
      <c r="CO163" s="11">
        <v>393</v>
      </c>
      <c r="CP163" s="11">
        <v>372</v>
      </c>
      <c r="CQ163" s="11">
        <v>55</v>
      </c>
      <c r="CR163" s="11">
        <v>36</v>
      </c>
      <c r="CS163" s="23">
        <f t="shared" si="192"/>
        <v>0.19245283018867926</v>
      </c>
      <c r="CT163" s="23">
        <f t="shared" si="192"/>
        <v>0.37075471698113205</v>
      </c>
      <c r="CU163" s="23">
        <f t="shared" si="192"/>
        <v>0.35094339622641507</v>
      </c>
      <c r="CV163" s="23">
        <f t="shared" si="192"/>
        <v>5.1886792452830191E-2</v>
      </c>
      <c r="CW163" s="23">
        <f t="shared" si="192"/>
        <v>3.3962264150943396E-2</v>
      </c>
      <c r="CX163" s="23">
        <f t="shared" si="199"/>
        <v>6.3127690100430414E-2</v>
      </c>
      <c r="CY163" s="11">
        <v>44</v>
      </c>
      <c r="CZ163" s="23">
        <f t="shared" si="208"/>
        <v>0.32440703902065798</v>
      </c>
      <c r="DA163" s="11">
        <v>424</v>
      </c>
      <c r="DB163" s="11">
        <v>1307</v>
      </c>
      <c r="DC163" s="11">
        <v>136</v>
      </c>
      <c r="DD163" s="11">
        <v>87</v>
      </c>
      <c r="DE163" s="11">
        <v>50</v>
      </c>
      <c r="DF163" s="11">
        <v>23</v>
      </c>
      <c r="DG163" s="11">
        <v>96</v>
      </c>
      <c r="DH163" s="23">
        <f t="shared" si="173"/>
        <v>0.34693877551020408</v>
      </c>
      <c r="DI163" s="23">
        <f t="shared" si="173"/>
        <v>0.22193877551020408</v>
      </c>
      <c r="DJ163" s="23">
        <f t="shared" si="173"/>
        <v>0.12755102040816327</v>
      </c>
      <c r="DK163" s="23">
        <f t="shared" si="173"/>
        <v>5.8673469387755105E-2</v>
      </c>
      <c r="DL163" s="23">
        <f t="shared" si="173"/>
        <v>0.24489795918367346</v>
      </c>
      <c r="DM163" s="23">
        <f t="shared" si="209"/>
        <v>0.48586572438162545</v>
      </c>
      <c r="DN163" s="11">
        <v>550</v>
      </c>
      <c r="DO163" s="11">
        <v>1132</v>
      </c>
      <c r="DP163" s="11">
        <v>429</v>
      </c>
      <c r="DQ163" s="11">
        <v>80</v>
      </c>
      <c r="DR163" s="11">
        <v>575</v>
      </c>
      <c r="DS163" s="11">
        <v>218</v>
      </c>
      <c r="DT163" s="23">
        <f t="shared" si="193"/>
        <v>0.3294930875576037</v>
      </c>
      <c r="DU163" s="23">
        <f t="shared" si="193"/>
        <v>6.1443932411674347E-2</v>
      </c>
      <c r="DV163" s="23">
        <f t="shared" si="193"/>
        <v>0.44162826420890938</v>
      </c>
      <c r="DW163" s="23">
        <f t="shared" si="183"/>
        <v>0.1674347158218126</v>
      </c>
      <c r="DX163" s="10">
        <v>1099</v>
      </c>
      <c r="DY163" s="23">
        <f t="shared" si="210"/>
        <v>1.7789072426937739E-3</v>
      </c>
      <c r="DZ163" s="20">
        <v>280</v>
      </c>
      <c r="EA163" s="20">
        <v>417</v>
      </c>
      <c r="EB163" s="23">
        <f t="shared" si="194"/>
        <v>0.40172166427546629</v>
      </c>
      <c r="EC163" s="23">
        <f t="shared" si="194"/>
        <v>0.59827833572453371</v>
      </c>
      <c r="EE163" s="45">
        <v>603</v>
      </c>
      <c r="EF163" s="16">
        <v>1920</v>
      </c>
      <c r="EG163" s="16">
        <v>577</v>
      </c>
      <c r="EH163" s="16">
        <v>476</v>
      </c>
      <c r="EI163" s="16">
        <v>30</v>
      </c>
      <c r="EJ163" s="16">
        <v>0</v>
      </c>
      <c r="EK163" s="16">
        <v>16</v>
      </c>
      <c r="EL163" s="23">
        <f t="shared" si="174"/>
        <v>0.52502274795268422</v>
      </c>
      <c r="EM163" s="23">
        <f t="shared" si="174"/>
        <v>0.43312101910828027</v>
      </c>
      <c r="EN163" s="23">
        <f t="shared" si="174"/>
        <v>2.7297543221110099E-2</v>
      </c>
      <c r="EO163" s="23">
        <f t="shared" si="174"/>
        <v>0</v>
      </c>
      <c r="EP163" s="23">
        <f t="shared" si="174"/>
        <v>1.4558689717925387E-2</v>
      </c>
      <c r="EQ163" s="21">
        <v>697</v>
      </c>
      <c r="ER163" s="21">
        <v>402</v>
      </c>
      <c r="ES163" s="23">
        <f t="shared" si="195"/>
        <v>0.63421292083712466</v>
      </c>
      <c r="ET163" s="23">
        <f t="shared" si="195"/>
        <v>0.36578707916287534</v>
      </c>
      <c r="EU163" s="21">
        <v>68</v>
      </c>
      <c r="EV163" s="21">
        <v>221</v>
      </c>
      <c r="EW163" s="21">
        <v>180</v>
      </c>
      <c r="EX163" s="21">
        <v>228</v>
      </c>
      <c r="EY163" s="23">
        <f t="shared" si="196"/>
        <v>9.7560975609756101E-2</v>
      </c>
      <c r="EZ163" s="23">
        <f t="shared" si="196"/>
        <v>0.31707317073170732</v>
      </c>
      <c r="FA163" s="23">
        <f t="shared" si="196"/>
        <v>0.2582496413199426</v>
      </c>
      <c r="FB163" s="23">
        <f t="shared" si="184"/>
        <v>0.32711621233859395</v>
      </c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48">
        <v>76.390266299357208</v>
      </c>
      <c r="FP163" s="48">
        <v>18.402468812565978</v>
      </c>
      <c r="FQ163" s="48">
        <v>18.217655195128767</v>
      </c>
      <c r="FR163" s="23">
        <v>0.24090070245927167</v>
      </c>
      <c r="FS163" s="49">
        <v>1.0144753287823136E-2</v>
      </c>
      <c r="FT163" s="38">
        <v>0.18481361743721081</v>
      </c>
      <c r="FU163" s="46">
        <v>331</v>
      </c>
      <c r="FV163" s="46">
        <v>28</v>
      </c>
      <c r="FW163" s="46">
        <v>33</v>
      </c>
      <c r="FX163" s="46">
        <v>0</v>
      </c>
      <c r="FY163" s="46">
        <v>0</v>
      </c>
      <c r="FZ163" s="46">
        <v>0</v>
      </c>
      <c r="GA163" s="23">
        <f t="shared" si="211"/>
        <v>0.84438775510204078</v>
      </c>
      <c r="GB163" s="23">
        <f t="shared" si="212"/>
        <v>7.1428571428571425E-2</v>
      </c>
      <c r="GC163" s="23">
        <f t="shared" si="213"/>
        <v>8.4183673469387751E-2</v>
      </c>
      <c r="GD163" s="23">
        <f t="shared" si="214"/>
        <v>0</v>
      </c>
      <c r="GE163" s="23">
        <f t="shared" si="215"/>
        <v>0</v>
      </c>
      <c r="GF163" s="23">
        <f t="shared" si="216"/>
        <v>0</v>
      </c>
      <c r="GG163" s="46">
        <v>155</v>
      </c>
      <c r="GH163" s="46">
        <v>392</v>
      </c>
      <c r="GI163" s="23">
        <f t="shared" si="217"/>
        <v>0.39540816326530615</v>
      </c>
      <c r="GJ163" s="22">
        <v>181</v>
      </c>
      <c r="GK163" s="22">
        <v>338</v>
      </c>
      <c r="GL163" s="22">
        <v>178</v>
      </c>
      <c r="GM163" s="23">
        <f t="shared" si="197"/>
        <v>0.25968436154949787</v>
      </c>
      <c r="GN163" s="23">
        <f t="shared" si="197"/>
        <v>0.48493543758967</v>
      </c>
      <c r="GO163" s="23">
        <f t="shared" si="197"/>
        <v>0.25538020086083213</v>
      </c>
    </row>
    <row r="164" spans="1:197" x14ac:dyDescent="0.25">
      <c r="A164" t="s">
        <v>513</v>
      </c>
      <c r="B164" s="13" t="s">
        <v>514</v>
      </c>
      <c r="C164" s="61">
        <v>0.3894335874</v>
      </c>
      <c r="D164" s="61">
        <v>249.23850457</v>
      </c>
      <c r="E164" s="14" t="s">
        <v>1095</v>
      </c>
      <c r="G164" s="41">
        <v>2491</v>
      </c>
      <c r="H164" s="23">
        <f t="shared" si="175"/>
        <v>1.9694548697558618E-3</v>
      </c>
      <c r="I164" s="14"/>
      <c r="J164" s="14"/>
      <c r="K164" s="14"/>
      <c r="L164" s="27">
        <f t="shared" si="218"/>
        <v>6396.4693354541405</v>
      </c>
      <c r="M164" s="42">
        <v>3209</v>
      </c>
      <c r="N164" s="42"/>
      <c r="O164" s="27">
        <f t="shared" si="200"/>
        <v>3209</v>
      </c>
      <c r="P164" s="23" t="e">
        <f t="shared" si="201"/>
        <v>#DIV/0!</v>
      </c>
      <c r="Q164" s="42">
        <v>36</v>
      </c>
      <c r="R164" s="42">
        <v>2355</v>
      </c>
      <c r="S164" s="42">
        <v>2</v>
      </c>
      <c r="T164" s="42">
        <v>70</v>
      </c>
      <c r="U164" s="42">
        <v>28</v>
      </c>
      <c r="V164" s="23">
        <f t="shared" si="185"/>
        <v>1.4452027298273785E-2</v>
      </c>
      <c r="W164" s="23">
        <f t="shared" si="186"/>
        <v>0.94540345242874346</v>
      </c>
      <c r="X164" s="23">
        <f t="shared" si="187"/>
        <v>8.0289040545965479E-4</v>
      </c>
      <c r="Y164" s="23">
        <f t="shared" si="187"/>
        <v>2.8101164191087918E-2</v>
      </c>
      <c r="Z164" s="23">
        <f t="shared" si="187"/>
        <v>1.1240465676435166E-2</v>
      </c>
      <c r="AA164" s="19">
        <v>474</v>
      </c>
      <c r="AB164" s="19">
        <v>981</v>
      </c>
      <c r="AC164" s="19">
        <v>1244</v>
      </c>
      <c r="AD164" s="19">
        <v>510</v>
      </c>
      <c r="AE164" s="23">
        <f t="shared" si="188"/>
        <v>0.14770956684325334</v>
      </c>
      <c r="AF164" s="23">
        <f t="shared" si="188"/>
        <v>0.30570271112496106</v>
      </c>
      <c r="AG164" s="23">
        <f t="shared" si="188"/>
        <v>0.38765970707385478</v>
      </c>
      <c r="AH164" s="23">
        <f t="shared" si="181"/>
        <v>0.15892801495793082</v>
      </c>
      <c r="AI164" s="55">
        <v>1408</v>
      </c>
      <c r="AJ164" s="23">
        <f t="shared" si="176"/>
        <v>2.5698729847578061E-3</v>
      </c>
      <c r="AK164" s="43"/>
      <c r="AL164" s="24">
        <f t="shared" si="202"/>
        <v>1408</v>
      </c>
      <c r="AM164" s="23" t="e">
        <f t="shared" si="203"/>
        <v>#DIV/0!</v>
      </c>
      <c r="AN164" s="19">
        <v>567</v>
      </c>
      <c r="AO164" s="19">
        <v>293</v>
      </c>
      <c r="AP164" s="19">
        <v>206</v>
      </c>
      <c r="AQ164" s="19">
        <v>342</v>
      </c>
      <c r="AR164" s="23">
        <f t="shared" si="189"/>
        <v>0.40269886363636365</v>
      </c>
      <c r="AS164" s="23">
        <f t="shared" si="189"/>
        <v>0.20809659090909091</v>
      </c>
      <c r="AT164" s="23">
        <f t="shared" si="189"/>
        <v>0.14630681818181818</v>
      </c>
      <c r="AU164" s="23">
        <f t="shared" si="182"/>
        <v>0.24289772727272727</v>
      </c>
      <c r="AV164" s="19">
        <v>3202</v>
      </c>
      <c r="AW164" s="32">
        <f t="shared" si="198"/>
        <v>2.2741477272727271</v>
      </c>
      <c r="AX164" s="19">
        <v>3032</v>
      </c>
      <c r="AY164" s="19">
        <v>70</v>
      </c>
      <c r="AZ164" s="19">
        <v>0</v>
      </c>
      <c r="BA164" s="19">
        <v>0</v>
      </c>
      <c r="BB164" s="19">
        <v>0</v>
      </c>
      <c r="BC164" s="23">
        <f t="shared" si="172"/>
        <v>0.97743391360412635</v>
      </c>
      <c r="BD164" s="23">
        <f t="shared" si="172"/>
        <v>2.2566086395873632E-2</v>
      </c>
      <c r="BE164" s="23">
        <f t="shared" si="172"/>
        <v>0</v>
      </c>
      <c r="BF164" s="23">
        <f t="shared" si="172"/>
        <v>0</v>
      </c>
      <c r="BG164" s="23">
        <f t="shared" si="172"/>
        <v>0</v>
      </c>
      <c r="BH164" s="19">
        <v>2570</v>
      </c>
      <c r="BI164" s="19">
        <v>638</v>
      </c>
      <c r="BJ164" s="19">
        <v>1</v>
      </c>
      <c r="BK164" s="19">
        <v>0</v>
      </c>
      <c r="BL164" s="23">
        <f t="shared" si="178"/>
        <v>0.80087254596447488</v>
      </c>
      <c r="BM164" s="23">
        <f t="shared" si="179"/>
        <v>0.19881583047678406</v>
      </c>
      <c r="BN164" s="23">
        <f t="shared" si="204"/>
        <v>3.1162355874104082E-4</v>
      </c>
      <c r="BO164" s="23">
        <f t="shared" si="180"/>
        <v>0</v>
      </c>
      <c r="BP164" s="11"/>
      <c r="BQ164" s="23">
        <f t="shared" si="177"/>
        <v>0</v>
      </c>
      <c r="BR164" s="11"/>
      <c r="BS164" s="11"/>
      <c r="BT164" s="11"/>
      <c r="BU164" s="11"/>
      <c r="BV164" s="11"/>
      <c r="BW164" s="11"/>
      <c r="BX164" s="23" t="e">
        <f t="shared" si="190"/>
        <v>#DIV/0!</v>
      </c>
      <c r="BY164" s="23" t="e">
        <f t="shared" si="191"/>
        <v>#DIV/0!</v>
      </c>
      <c r="BZ164" s="23" t="e">
        <f t="shared" si="220"/>
        <v>#DIV/0!</v>
      </c>
      <c r="CA164" s="23" t="e">
        <f t="shared" si="220"/>
        <v>#DIV/0!</v>
      </c>
      <c r="CB164" s="23" t="e">
        <f t="shared" si="220"/>
        <v>#DIV/0!</v>
      </c>
      <c r="CC164" s="23" t="e">
        <f t="shared" si="219"/>
        <v>#DIV/0!</v>
      </c>
      <c r="CD164" s="11"/>
      <c r="CE164" s="24">
        <f t="shared" si="205"/>
        <v>0</v>
      </c>
      <c r="CF164" s="23" t="e">
        <f t="shared" si="206"/>
        <v>#DIV/0!</v>
      </c>
      <c r="CL164" s="65" t="e">
        <f t="shared" si="207"/>
        <v>#DIV/0!</v>
      </c>
      <c r="CM164" s="44">
        <v>38659</v>
      </c>
      <c r="CN164" s="11">
        <v>254</v>
      </c>
      <c r="CO164" s="11">
        <v>974</v>
      </c>
      <c r="CP164" s="11">
        <v>817</v>
      </c>
      <c r="CQ164" s="11">
        <v>186</v>
      </c>
      <c r="CR164" s="11">
        <v>107</v>
      </c>
      <c r="CS164" s="23">
        <f t="shared" si="192"/>
        <v>0.1086398631308811</v>
      </c>
      <c r="CT164" s="23">
        <f t="shared" si="192"/>
        <v>0.41659538066723695</v>
      </c>
      <c r="CU164" s="23">
        <f t="shared" si="192"/>
        <v>0.34944396920444826</v>
      </c>
      <c r="CV164" s="23">
        <f t="shared" si="192"/>
        <v>7.9555175363558592E-2</v>
      </c>
      <c r="CW164" s="23">
        <f t="shared" si="192"/>
        <v>4.576561163387511E-2</v>
      </c>
      <c r="CX164" s="23">
        <f t="shared" si="199"/>
        <v>7.7414772727272721E-2</v>
      </c>
      <c r="CY164" s="11">
        <v>109</v>
      </c>
      <c r="CZ164" s="23">
        <f t="shared" si="208"/>
        <v>0.16983483951386724</v>
      </c>
      <c r="DA164" s="11">
        <v>545</v>
      </c>
      <c r="DB164" s="11">
        <v>3209</v>
      </c>
      <c r="DC164" s="11">
        <v>305</v>
      </c>
      <c r="DD164" s="11">
        <v>375</v>
      </c>
      <c r="DE164" s="11">
        <v>764</v>
      </c>
      <c r="DF164" s="11">
        <v>52</v>
      </c>
      <c r="DG164" s="11">
        <v>284</v>
      </c>
      <c r="DH164" s="23">
        <f t="shared" si="173"/>
        <v>0.17134831460674158</v>
      </c>
      <c r="DI164" s="23">
        <f t="shared" si="173"/>
        <v>0.21067415730337077</v>
      </c>
      <c r="DJ164" s="23">
        <f t="shared" si="173"/>
        <v>0.42921348314606744</v>
      </c>
      <c r="DK164" s="23">
        <f t="shared" si="173"/>
        <v>2.9213483146067417E-2</v>
      </c>
      <c r="DL164" s="23">
        <f t="shared" si="173"/>
        <v>0.15955056179775282</v>
      </c>
      <c r="DM164" s="23">
        <f t="shared" si="209"/>
        <v>0.68852459016393441</v>
      </c>
      <c r="DN164" s="11">
        <v>1932</v>
      </c>
      <c r="DO164" s="11">
        <v>2806</v>
      </c>
      <c r="DP164" s="11">
        <v>1798</v>
      </c>
      <c r="DQ164" s="11">
        <v>577</v>
      </c>
      <c r="DR164" s="11">
        <v>477</v>
      </c>
      <c r="DS164" s="11">
        <v>350</v>
      </c>
      <c r="DT164" s="23">
        <f t="shared" si="193"/>
        <v>0.56152404747033102</v>
      </c>
      <c r="DU164" s="23">
        <f t="shared" si="193"/>
        <v>0.18019987507807619</v>
      </c>
      <c r="DV164" s="23">
        <f t="shared" si="193"/>
        <v>0.14896939412866958</v>
      </c>
      <c r="DW164" s="23">
        <f t="shared" si="183"/>
        <v>0.10930668332292318</v>
      </c>
      <c r="DX164" s="10">
        <v>1706</v>
      </c>
      <c r="DY164" s="23">
        <f t="shared" si="210"/>
        <v>2.7614338089495707E-3</v>
      </c>
      <c r="DZ164" s="20">
        <v>825</v>
      </c>
      <c r="EA164" s="20">
        <v>583</v>
      </c>
      <c r="EB164" s="23">
        <f t="shared" si="194"/>
        <v>0.5859375</v>
      </c>
      <c r="EC164" s="23">
        <f t="shared" si="194"/>
        <v>0.4140625</v>
      </c>
      <c r="EE164" s="45">
        <v>727</v>
      </c>
      <c r="EF164" s="16">
        <v>1922</v>
      </c>
      <c r="EG164" s="16">
        <v>1119</v>
      </c>
      <c r="EH164" s="16">
        <v>568</v>
      </c>
      <c r="EI164" s="16">
        <v>19</v>
      </c>
      <c r="EJ164" s="16">
        <v>0</v>
      </c>
      <c r="EK164" s="16">
        <v>0</v>
      </c>
      <c r="EL164" s="23">
        <f t="shared" si="174"/>
        <v>0.65592028135990621</v>
      </c>
      <c r="EM164" s="23">
        <f t="shared" si="174"/>
        <v>0.33294255568581477</v>
      </c>
      <c r="EN164" s="23">
        <f t="shared" si="174"/>
        <v>1.1137162954279016E-2</v>
      </c>
      <c r="EO164" s="23">
        <f t="shared" si="174"/>
        <v>0</v>
      </c>
      <c r="EP164" s="23">
        <f t="shared" si="174"/>
        <v>0</v>
      </c>
      <c r="EQ164" s="21">
        <v>1408</v>
      </c>
      <c r="ER164" s="21">
        <v>298</v>
      </c>
      <c r="ES164" s="23">
        <f t="shared" si="195"/>
        <v>0.82532239155920284</v>
      </c>
      <c r="ET164" s="23">
        <f t="shared" si="195"/>
        <v>0.17467760844079719</v>
      </c>
      <c r="EU164" s="21">
        <v>75</v>
      </c>
      <c r="EV164" s="21">
        <v>447</v>
      </c>
      <c r="EW164" s="21">
        <v>136</v>
      </c>
      <c r="EX164" s="21">
        <v>750</v>
      </c>
      <c r="EY164" s="23">
        <f t="shared" si="196"/>
        <v>5.3267045454545456E-2</v>
      </c>
      <c r="EZ164" s="23">
        <f t="shared" si="196"/>
        <v>0.31747159090909088</v>
      </c>
      <c r="FA164" s="23">
        <f t="shared" si="196"/>
        <v>9.6590909090909088E-2</v>
      </c>
      <c r="FB164" s="23">
        <f t="shared" si="184"/>
        <v>0.53267045454545459</v>
      </c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48">
        <v>116.62814508723599</v>
      </c>
      <c r="FP164" s="48">
        <v>26.455364204349124</v>
      </c>
      <c r="FQ164" s="48">
        <v>24.337369953075939</v>
      </c>
      <c r="FR164" s="23">
        <v>0.22683516216913965</v>
      </c>
      <c r="FS164" s="49">
        <v>8.702642296011516E-2</v>
      </c>
      <c r="FT164" s="38">
        <v>2.1179942512731849</v>
      </c>
      <c r="FU164" s="46">
        <v>1376</v>
      </c>
      <c r="FV164" s="46">
        <v>83</v>
      </c>
      <c r="FW164" s="46">
        <v>228</v>
      </c>
      <c r="FX164" s="46">
        <v>0</v>
      </c>
      <c r="FY164" s="46">
        <v>49</v>
      </c>
      <c r="FZ164" s="46">
        <v>0</v>
      </c>
      <c r="GA164" s="23">
        <f t="shared" si="211"/>
        <v>0.79262672811059909</v>
      </c>
      <c r="GB164" s="23">
        <f t="shared" si="212"/>
        <v>4.7811059907834103E-2</v>
      </c>
      <c r="GC164" s="23">
        <f t="shared" si="213"/>
        <v>0.1313364055299539</v>
      </c>
      <c r="GD164" s="23">
        <f t="shared" si="214"/>
        <v>0</v>
      </c>
      <c r="GE164" s="23">
        <f t="shared" si="215"/>
        <v>2.8225806451612902E-2</v>
      </c>
      <c r="GF164" s="23">
        <f t="shared" si="216"/>
        <v>0</v>
      </c>
      <c r="GG164" s="46">
        <v>849</v>
      </c>
      <c r="GH164" s="46">
        <v>1687</v>
      </c>
      <c r="GI164" s="23">
        <f t="shared" si="217"/>
        <v>0.50326022525192649</v>
      </c>
      <c r="GJ164" s="22">
        <v>248</v>
      </c>
      <c r="GK164" s="22">
        <v>486</v>
      </c>
      <c r="GL164" s="22">
        <v>674</v>
      </c>
      <c r="GM164" s="23">
        <f t="shared" si="197"/>
        <v>0.17613636363636365</v>
      </c>
      <c r="GN164" s="23">
        <f t="shared" si="197"/>
        <v>0.34517045454545453</v>
      </c>
      <c r="GO164" s="23">
        <f t="shared" si="197"/>
        <v>0.47869318181818182</v>
      </c>
    </row>
    <row r="165" spans="1:197" x14ac:dyDescent="0.25">
      <c r="A165" t="s">
        <v>515</v>
      </c>
      <c r="B165" s="13" t="s">
        <v>516</v>
      </c>
      <c r="C165" s="61">
        <v>0.22076194139999999</v>
      </c>
      <c r="D165" s="61">
        <v>141.28821427</v>
      </c>
      <c r="E165" s="14" t="s">
        <v>1095</v>
      </c>
      <c r="G165" s="41">
        <v>2043</v>
      </c>
      <c r="H165" s="23">
        <f t="shared" si="175"/>
        <v>1.6152534319194003E-3</v>
      </c>
      <c r="I165" s="14"/>
      <c r="J165" s="14"/>
      <c r="K165" s="14"/>
      <c r="L165" s="27">
        <f t="shared" si="218"/>
        <v>9254.3125279835949</v>
      </c>
      <c r="M165" s="42">
        <v>1558</v>
      </c>
      <c r="N165" s="42"/>
      <c r="O165" s="27">
        <f t="shared" si="200"/>
        <v>1558</v>
      </c>
      <c r="P165" s="23" t="e">
        <f t="shared" si="201"/>
        <v>#DIV/0!</v>
      </c>
      <c r="Q165" s="42">
        <v>41</v>
      </c>
      <c r="R165" s="42">
        <v>1896</v>
      </c>
      <c r="S165" s="42">
        <v>4</v>
      </c>
      <c r="T165" s="42">
        <v>91</v>
      </c>
      <c r="U165" s="42">
        <v>11</v>
      </c>
      <c r="V165" s="23">
        <f t="shared" si="185"/>
        <v>2.0068526676456193E-2</v>
      </c>
      <c r="W165" s="23">
        <f t="shared" si="186"/>
        <v>0.92804698972099853</v>
      </c>
      <c r="X165" s="23">
        <f t="shared" si="187"/>
        <v>1.9579050416054823E-3</v>
      </c>
      <c r="Y165" s="23">
        <f t="shared" si="187"/>
        <v>4.454233969652472E-2</v>
      </c>
      <c r="Z165" s="23">
        <f t="shared" si="187"/>
        <v>5.3842388644150755E-3</v>
      </c>
      <c r="AA165" s="19">
        <v>236</v>
      </c>
      <c r="AB165" s="19">
        <v>241</v>
      </c>
      <c r="AC165" s="19">
        <v>521</v>
      </c>
      <c r="AD165" s="19">
        <v>560</v>
      </c>
      <c r="AE165" s="23">
        <f t="shared" si="188"/>
        <v>0.1514762516046213</v>
      </c>
      <c r="AF165" s="23">
        <f t="shared" si="188"/>
        <v>0.15468549422336328</v>
      </c>
      <c r="AG165" s="23">
        <f t="shared" si="188"/>
        <v>0.33440308087291398</v>
      </c>
      <c r="AH165" s="23">
        <f t="shared" si="181"/>
        <v>0.35943517329910141</v>
      </c>
      <c r="AI165" s="55">
        <v>951</v>
      </c>
      <c r="AJ165" s="23">
        <f t="shared" si="176"/>
        <v>1.7357593810402509E-3</v>
      </c>
      <c r="AK165" s="43"/>
      <c r="AL165" s="24">
        <f t="shared" si="202"/>
        <v>951</v>
      </c>
      <c r="AM165" s="23" t="e">
        <f t="shared" si="203"/>
        <v>#DIV/0!</v>
      </c>
      <c r="AN165" s="19">
        <v>599</v>
      </c>
      <c r="AO165" s="19">
        <v>239</v>
      </c>
      <c r="AP165" s="19">
        <v>69</v>
      </c>
      <c r="AQ165" s="19">
        <v>44</v>
      </c>
      <c r="AR165" s="23">
        <f t="shared" si="189"/>
        <v>0.62986330178759198</v>
      </c>
      <c r="AS165" s="23">
        <f t="shared" si="189"/>
        <v>0.25131440588853837</v>
      </c>
      <c r="AT165" s="23">
        <f t="shared" si="189"/>
        <v>7.2555205047318619E-2</v>
      </c>
      <c r="AU165" s="23">
        <f t="shared" si="182"/>
        <v>4.6267087276550996E-2</v>
      </c>
      <c r="AV165" s="19">
        <v>1524</v>
      </c>
      <c r="AW165" s="32">
        <f t="shared" si="198"/>
        <v>1.6025236593059937</v>
      </c>
      <c r="AX165" s="19">
        <v>1344</v>
      </c>
      <c r="AY165" s="19">
        <v>35</v>
      </c>
      <c r="AZ165" s="19">
        <v>0</v>
      </c>
      <c r="BA165" s="19">
        <v>31</v>
      </c>
      <c r="BB165" s="19">
        <v>0</v>
      </c>
      <c r="BC165" s="23">
        <f t="shared" si="172"/>
        <v>0.95319148936170217</v>
      </c>
      <c r="BD165" s="23">
        <f t="shared" si="172"/>
        <v>2.4822695035460994E-2</v>
      </c>
      <c r="BE165" s="23">
        <f t="shared" si="172"/>
        <v>0</v>
      </c>
      <c r="BF165" s="23">
        <f t="shared" si="172"/>
        <v>2.198581560283688E-2</v>
      </c>
      <c r="BG165" s="23">
        <f t="shared" si="172"/>
        <v>0</v>
      </c>
      <c r="BH165" s="19">
        <v>1073</v>
      </c>
      <c r="BI165" s="19">
        <v>442</v>
      </c>
      <c r="BJ165" s="19">
        <v>0</v>
      </c>
      <c r="BK165" s="19">
        <v>43</v>
      </c>
      <c r="BL165" s="23">
        <f t="shared" si="178"/>
        <v>0.68870346598202825</v>
      </c>
      <c r="BM165" s="23">
        <f t="shared" si="179"/>
        <v>0.28369704749679076</v>
      </c>
      <c r="BN165" s="23">
        <f t="shared" si="204"/>
        <v>0</v>
      </c>
      <c r="BO165" s="23">
        <f t="shared" si="180"/>
        <v>2.7599486521181001E-2</v>
      </c>
      <c r="BP165" s="11"/>
      <c r="BQ165" s="23">
        <f t="shared" si="177"/>
        <v>0</v>
      </c>
      <c r="BR165" s="11"/>
      <c r="BS165" s="11"/>
      <c r="BT165" s="11"/>
      <c r="BU165" s="11"/>
      <c r="BV165" s="11"/>
      <c r="BW165" s="11"/>
      <c r="BX165" s="23" t="e">
        <f t="shared" si="190"/>
        <v>#DIV/0!</v>
      </c>
      <c r="BY165" s="23" t="e">
        <f t="shared" si="191"/>
        <v>#DIV/0!</v>
      </c>
      <c r="BZ165" s="23" t="e">
        <f t="shared" si="220"/>
        <v>#DIV/0!</v>
      </c>
      <c r="CA165" s="23" t="e">
        <f t="shared" si="220"/>
        <v>#DIV/0!</v>
      </c>
      <c r="CB165" s="23" t="e">
        <f t="shared" si="220"/>
        <v>#DIV/0!</v>
      </c>
      <c r="CC165" s="23" t="e">
        <f t="shared" si="219"/>
        <v>#DIV/0!</v>
      </c>
      <c r="CD165" s="11"/>
      <c r="CE165" s="24">
        <f t="shared" si="205"/>
        <v>0</v>
      </c>
      <c r="CF165" s="23" t="e">
        <f t="shared" si="206"/>
        <v>#DIV/0!</v>
      </c>
      <c r="CL165" s="65" t="e">
        <f t="shared" si="207"/>
        <v>#DIV/0!</v>
      </c>
      <c r="CM165" s="44">
        <v>17372</v>
      </c>
      <c r="CN165" s="11">
        <v>203</v>
      </c>
      <c r="CO165" s="11">
        <v>512</v>
      </c>
      <c r="CP165" s="11">
        <v>397</v>
      </c>
      <c r="CQ165" s="11">
        <v>48</v>
      </c>
      <c r="CR165" s="11">
        <v>37</v>
      </c>
      <c r="CS165" s="23">
        <f t="shared" si="192"/>
        <v>0.16959064327485379</v>
      </c>
      <c r="CT165" s="23">
        <f t="shared" si="192"/>
        <v>0.42773600668337508</v>
      </c>
      <c r="CU165" s="23">
        <f t="shared" si="192"/>
        <v>0.33166248955722638</v>
      </c>
      <c r="CV165" s="23">
        <f t="shared" si="192"/>
        <v>4.0100250626566414E-2</v>
      </c>
      <c r="CW165" s="23">
        <f t="shared" si="192"/>
        <v>3.0910609857978277E-2</v>
      </c>
      <c r="CX165" s="23">
        <f t="shared" si="199"/>
        <v>4.1009463722397478E-2</v>
      </c>
      <c r="CY165" s="11">
        <v>39</v>
      </c>
      <c r="CZ165" s="23">
        <f t="shared" si="208"/>
        <v>0.38896020539152759</v>
      </c>
      <c r="DA165" s="11">
        <v>606</v>
      </c>
      <c r="DB165" s="11">
        <v>1558</v>
      </c>
      <c r="DC165" s="11">
        <v>79</v>
      </c>
      <c r="DD165" s="11">
        <v>234</v>
      </c>
      <c r="DE165" s="11">
        <v>16</v>
      </c>
      <c r="DF165" s="11">
        <v>87</v>
      </c>
      <c r="DG165" s="11">
        <v>50</v>
      </c>
      <c r="DH165" s="23">
        <f t="shared" si="173"/>
        <v>0.16952789699570817</v>
      </c>
      <c r="DI165" s="23">
        <f t="shared" si="173"/>
        <v>0.50214592274678116</v>
      </c>
      <c r="DJ165" s="23">
        <f t="shared" si="173"/>
        <v>3.4334763948497854E-2</v>
      </c>
      <c r="DK165" s="23">
        <f t="shared" si="173"/>
        <v>0.18669527896995708</v>
      </c>
      <c r="DL165" s="23">
        <f t="shared" si="173"/>
        <v>0.1072961373390558</v>
      </c>
      <c r="DM165" s="23">
        <f t="shared" si="209"/>
        <v>0.38495575221238937</v>
      </c>
      <c r="DN165" s="11">
        <v>522</v>
      </c>
      <c r="DO165" s="11">
        <v>1356</v>
      </c>
      <c r="DP165" s="11">
        <v>594</v>
      </c>
      <c r="DQ165" s="11">
        <v>143</v>
      </c>
      <c r="DR165" s="11">
        <v>429</v>
      </c>
      <c r="DS165" s="11">
        <v>358</v>
      </c>
      <c r="DT165" s="23">
        <f t="shared" si="193"/>
        <v>0.38976377952755903</v>
      </c>
      <c r="DU165" s="23">
        <f t="shared" si="193"/>
        <v>9.3832020997375323E-2</v>
      </c>
      <c r="DV165" s="23">
        <f t="shared" si="193"/>
        <v>0.28149606299212598</v>
      </c>
      <c r="DW165" s="23">
        <f t="shared" si="183"/>
        <v>0.23490813648293962</v>
      </c>
      <c r="DX165" s="10">
        <v>1485</v>
      </c>
      <c r="DY165" s="23">
        <f t="shared" si="210"/>
        <v>2.4037099685170647E-3</v>
      </c>
      <c r="DZ165" s="20">
        <v>363</v>
      </c>
      <c r="EA165" s="20">
        <v>588</v>
      </c>
      <c r="EB165" s="23">
        <f t="shared" si="194"/>
        <v>0.38170347003154576</v>
      </c>
      <c r="EC165" s="23">
        <f t="shared" si="194"/>
        <v>0.6182965299684543</v>
      </c>
      <c r="EE165" s="45">
        <v>585</v>
      </c>
      <c r="EF165" s="16">
        <v>1925</v>
      </c>
      <c r="EG165" s="16">
        <v>519</v>
      </c>
      <c r="EH165" s="16">
        <v>530</v>
      </c>
      <c r="EI165" s="16">
        <v>292</v>
      </c>
      <c r="EJ165" s="16">
        <v>144</v>
      </c>
      <c r="EK165" s="16">
        <v>0</v>
      </c>
      <c r="EL165" s="23">
        <f t="shared" si="174"/>
        <v>0.34949494949494947</v>
      </c>
      <c r="EM165" s="23">
        <f t="shared" si="174"/>
        <v>0.35690235690235689</v>
      </c>
      <c r="EN165" s="23">
        <f t="shared" si="174"/>
        <v>0.19663299663299663</v>
      </c>
      <c r="EO165" s="23">
        <f t="shared" si="174"/>
        <v>9.696969696969697E-2</v>
      </c>
      <c r="EP165" s="23">
        <f t="shared" si="174"/>
        <v>0</v>
      </c>
      <c r="EQ165" s="21">
        <v>951</v>
      </c>
      <c r="ER165" s="21">
        <v>534</v>
      </c>
      <c r="ES165" s="23">
        <f t="shared" si="195"/>
        <v>0.64040404040404042</v>
      </c>
      <c r="ET165" s="23">
        <f t="shared" si="195"/>
        <v>0.35959595959595958</v>
      </c>
      <c r="EU165" s="21">
        <v>73</v>
      </c>
      <c r="EV165" s="21">
        <v>433</v>
      </c>
      <c r="EW165" s="21">
        <v>122</v>
      </c>
      <c r="EX165" s="21">
        <v>323</v>
      </c>
      <c r="EY165" s="23">
        <f t="shared" si="196"/>
        <v>7.6761303890641425E-2</v>
      </c>
      <c r="EZ165" s="23">
        <f t="shared" si="196"/>
        <v>0.45531019978969506</v>
      </c>
      <c r="FA165" s="23">
        <f t="shared" si="196"/>
        <v>0.12828601472134596</v>
      </c>
      <c r="FB165" s="23">
        <f t="shared" si="184"/>
        <v>0.33964248159831756</v>
      </c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48">
        <v>134.62440312213039</v>
      </c>
      <c r="FP165" s="48">
        <v>23.859708729313638</v>
      </c>
      <c r="FQ165" s="48">
        <v>24.853629803106472</v>
      </c>
      <c r="FR165" s="23">
        <v>0.17723167699149064</v>
      </c>
      <c r="FS165" s="49">
        <v>-3.9990982470842248E-2</v>
      </c>
      <c r="FT165" s="38">
        <v>-0.99392107379283345</v>
      </c>
      <c r="FU165" s="46">
        <v>191</v>
      </c>
      <c r="FV165" s="46">
        <v>58</v>
      </c>
      <c r="FW165" s="46">
        <v>71</v>
      </c>
      <c r="FX165" s="46">
        <v>0</v>
      </c>
      <c r="FY165" s="46">
        <v>87</v>
      </c>
      <c r="FZ165" s="46">
        <v>38</v>
      </c>
      <c r="GA165" s="23">
        <f t="shared" si="211"/>
        <v>0.42921348314606744</v>
      </c>
      <c r="GB165" s="23">
        <f t="shared" si="212"/>
        <v>0.1303370786516854</v>
      </c>
      <c r="GC165" s="23">
        <f t="shared" si="213"/>
        <v>0.15955056179775282</v>
      </c>
      <c r="GD165" s="23">
        <f t="shared" si="214"/>
        <v>0</v>
      </c>
      <c r="GE165" s="23">
        <f t="shared" si="215"/>
        <v>0.19550561797752808</v>
      </c>
      <c r="GF165" s="23">
        <f t="shared" si="216"/>
        <v>8.5393258426966295E-2</v>
      </c>
      <c r="GG165" s="46">
        <v>154</v>
      </c>
      <c r="GH165" s="46">
        <v>358</v>
      </c>
      <c r="GI165" s="23">
        <f t="shared" si="217"/>
        <v>0.43016759776536312</v>
      </c>
      <c r="GJ165" s="22">
        <v>473</v>
      </c>
      <c r="GK165" s="22">
        <v>267</v>
      </c>
      <c r="GL165" s="22">
        <v>211</v>
      </c>
      <c r="GM165" s="23">
        <f t="shared" si="197"/>
        <v>0.49737118822292326</v>
      </c>
      <c r="GN165" s="23">
        <f t="shared" si="197"/>
        <v>0.28075709779179808</v>
      </c>
      <c r="GO165" s="23">
        <f t="shared" si="197"/>
        <v>0.22187171398527866</v>
      </c>
    </row>
    <row r="166" spans="1:197" x14ac:dyDescent="0.25">
      <c r="A166" t="s">
        <v>517</v>
      </c>
      <c r="B166" s="13" t="s">
        <v>518</v>
      </c>
      <c r="C166" s="61">
        <v>0.27787848659999997</v>
      </c>
      <c r="D166" s="61">
        <v>177.84295113000002</v>
      </c>
      <c r="E166" s="14" t="s">
        <v>1095</v>
      </c>
      <c r="G166" s="41">
        <v>1869</v>
      </c>
      <c r="H166" s="23">
        <f t="shared" si="175"/>
        <v>1.4776841234739888E-3</v>
      </c>
      <c r="I166" s="14"/>
      <c r="J166" s="14"/>
      <c r="K166" s="14"/>
      <c r="L166" s="27">
        <f t="shared" si="218"/>
        <v>6725.96149082381</v>
      </c>
      <c r="M166" s="42">
        <v>1386</v>
      </c>
      <c r="N166" s="42"/>
      <c r="O166" s="27">
        <f t="shared" si="200"/>
        <v>1386</v>
      </c>
      <c r="P166" s="23" t="e">
        <f t="shared" si="201"/>
        <v>#DIV/0!</v>
      </c>
      <c r="Q166" s="42">
        <v>10</v>
      </c>
      <c r="R166" s="42">
        <v>1790</v>
      </c>
      <c r="S166" s="42">
        <v>2</v>
      </c>
      <c r="T166" s="42">
        <v>48</v>
      </c>
      <c r="U166" s="42">
        <v>19</v>
      </c>
      <c r="V166" s="23">
        <f t="shared" si="185"/>
        <v>5.3504547886570357E-3</v>
      </c>
      <c r="W166" s="23">
        <f t="shared" si="186"/>
        <v>0.95773140716960947</v>
      </c>
      <c r="X166" s="23">
        <f t="shared" si="187"/>
        <v>1.0700909577314071E-3</v>
      </c>
      <c r="Y166" s="23">
        <f t="shared" si="187"/>
        <v>2.5682182985553772E-2</v>
      </c>
      <c r="Z166" s="23">
        <f t="shared" si="187"/>
        <v>1.0165864098448368E-2</v>
      </c>
      <c r="AA166" s="19">
        <v>358</v>
      </c>
      <c r="AB166" s="19">
        <v>237</v>
      </c>
      <c r="AC166" s="19">
        <v>523</v>
      </c>
      <c r="AD166" s="19">
        <v>268</v>
      </c>
      <c r="AE166" s="23">
        <f t="shared" si="188"/>
        <v>0.2582972582972583</v>
      </c>
      <c r="AF166" s="23">
        <f t="shared" si="188"/>
        <v>0.17099567099567101</v>
      </c>
      <c r="AG166" s="23">
        <f t="shared" si="188"/>
        <v>0.37734487734487737</v>
      </c>
      <c r="AH166" s="23">
        <f t="shared" si="181"/>
        <v>0.19336219336219337</v>
      </c>
      <c r="AI166" s="55">
        <v>691</v>
      </c>
      <c r="AJ166" s="23">
        <f t="shared" si="176"/>
        <v>1.2612089719230425E-3</v>
      </c>
      <c r="AK166" s="43"/>
      <c r="AL166" s="24">
        <f t="shared" si="202"/>
        <v>691</v>
      </c>
      <c r="AM166" s="23" t="e">
        <f t="shared" si="203"/>
        <v>#DIV/0!</v>
      </c>
      <c r="AN166" s="19">
        <v>404</v>
      </c>
      <c r="AO166" s="19">
        <v>77</v>
      </c>
      <c r="AP166" s="19">
        <v>135</v>
      </c>
      <c r="AQ166" s="19">
        <v>75</v>
      </c>
      <c r="AR166" s="23">
        <f t="shared" si="189"/>
        <v>0.58465991316931987</v>
      </c>
      <c r="AS166" s="23">
        <f t="shared" si="189"/>
        <v>0.11143270622286541</v>
      </c>
      <c r="AT166" s="23">
        <f t="shared" si="189"/>
        <v>0.19536903039073805</v>
      </c>
      <c r="AU166" s="23">
        <f t="shared" si="182"/>
        <v>0.1085383502170767</v>
      </c>
      <c r="AV166" s="19">
        <v>1386</v>
      </c>
      <c r="AW166" s="32">
        <f t="shared" si="198"/>
        <v>2.0057887120115776</v>
      </c>
      <c r="AX166" s="19">
        <v>1289</v>
      </c>
      <c r="AY166" s="19">
        <v>23</v>
      </c>
      <c r="AZ166" s="19">
        <v>0</v>
      </c>
      <c r="BA166" s="19">
        <v>0</v>
      </c>
      <c r="BB166" s="19">
        <v>0</v>
      </c>
      <c r="BC166" s="23">
        <f t="shared" si="172"/>
        <v>0.98246951219512191</v>
      </c>
      <c r="BD166" s="23">
        <f t="shared" si="172"/>
        <v>1.753048780487805E-2</v>
      </c>
      <c r="BE166" s="23">
        <f t="shared" si="172"/>
        <v>0</v>
      </c>
      <c r="BF166" s="23">
        <f t="shared" si="172"/>
        <v>0</v>
      </c>
      <c r="BG166" s="23">
        <f t="shared" si="172"/>
        <v>0</v>
      </c>
      <c r="BH166" s="19">
        <v>1182</v>
      </c>
      <c r="BI166" s="19">
        <v>204</v>
      </c>
      <c r="BJ166" s="19">
        <v>0</v>
      </c>
      <c r="BK166" s="19">
        <v>0</v>
      </c>
      <c r="BL166" s="23">
        <f t="shared" si="178"/>
        <v>0.8528138528138528</v>
      </c>
      <c r="BM166" s="23">
        <f t="shared" si="179"/>
        <v>0.1471861471861472</v>
      </c>
      <c r="BN166" s="23">
        <f t="shared" si="204"/>
        <v>0</v>
      </c>
      <c r="BO166" s="23">
        <f t="shared" si="180"/>
        <v>0</v>
      </c>
      <c r="BP166" s="11"/>
      <c r="BQ166" s="23">
        <f t="shared" si="177"/>
        <v>0</v>
      </c>
      <c r="BR166" s="11"/>
      <c r="BS166" s="11"/>
      <c r="BT166" s="11"/>
      <c r="BU166" s="11"/>
      <c r="BV166" s="11"/>
      <c r="BW166" s="11"/>
      <c r="BX166" s="23" t="e">
        <f t="shared" si="190"/>
        <v>#DIV/0!</v>
      </c>
      <c r="BY166" s="23" t="e">
        <f t="shared" si="191"/>
        <v>#DIV/0!</v>
      </c>
      <c r="BZ166" s="23" t="e">
        <f t="shared" si="220"/>
        <v>#DIV/0!</v>
      </c>
      <c r="CA166" s="23" t="e">
        <f t="shared" si="220"/>
        <v>#DIV/0!</v>
      </c>
      <c r="CB166" s="23" t="e">
        <f t="shared" si="220"/>
        <v>#DIV/0!</v>
      </c>
      <c r="CC166" s="23" t="e">
        <f t="shared" si="219"/>
        <v>#DIV/0!</v>
      </c>
      <c r="CD166" s="11"/>
      <c r="CE166" s="24">
        <f t="shared" si="205"/>
        <v>0</v>
      </c>
      <c r="CF166" s="23" t="e">
        <f t="shared" si="206"/>
        <v>#DIV/0!</v>
      </c>
      <c r="CL166" s="65" t="e">
        <f t="shared" si="207"/>
        <v>#DIV/0!</v>
      </c>
      <c r="CM166" s="44">
        <v>25770</v>
      </c>
      <c r="CN166" s="11">
        <v>120</v>
      </c>
      <c r="CO166" s="11">
        <v>306</v>
      </c>
      <c r="CP166" s="11">
        <v>474</v>
      </c>
      <c r="CQ166" s="11">
        <v>63</v>
      </c>
      <c r="CR166" s="11">
        <v>0</v>
      </c>
      <c r="CS166" s="23">
        <f t="shared" si="192"/>
        <v>0.12461059190031153</v>
      </c>
      <c r="CT166" s="23">
        <f t="shared" si="192"/>
        <v>0.31775700934579437</v>
      </c>
      <c r="CU166" s="23">
        <f t="shared" si="192"/>
        <v>0.49221183800623053</v>
      </c>
      <c r="CV166" s="23">
        <f t="shared" si="192"/>
        <v>6.5420560747663545E-2</v>
      </c>
      <c r="CW166" s="23">
        <f t="shared" si="192"/>
        <v>0</v>
      </c>
      <c r="CX166" s="23">
        <f t="shared" si="199"/>
        <v>4.9204052098408106E-2</v>
      </c>
      <c r="CY166" s="11">
        <v>34</v>
      </c>
      <c r="CZ166" s="23">
        <f t="shared" si="208"/>
        <v>0.32539682539682541</v>
      </c>
      <c r="DA166" s="11">
        <v>451</v>
      </c>
      <c r="DB166" s="11">
        <v>1386</v>
      </c>
      <c r="DC166" s="11">
        <v>98</v>
      </c>
      <c r="DD166" s="11">
        <v>187</v>
      </c>
      <c r="DE166" s="11">
        <v>72</v>
      </c>
      <c r="DF166" s="11">
        <v>0</v>
      </c>
      <c r="DG166" s="11">
        <v>118</v>
      </c>
      <c r="DH166" s="23">
        <f t="shared" si="173"/>
        <v>0.2063157894736842</v>
      </c>
      <c r="DI166" s="23">
        <f t="shared" si="173"/>
        <v>0.3936842105263158</v>
      </c>
      <c r="DJ166" s="23">
        <f t="shared" si="173"/>
        <v>0.15157894736842106</v>
      </c>
      <c r="DK166" s="23">
        <f t="shared" si="173"/>
        <v>0</v>
      </c>
      <c r="DL166" s="23">
        <f t="shared" si="173"/>
        <v>0.24842105263157896</v>
      </c>
      <c r="DM166" s="23">
        <f t="shared" si="209"/>
        <v>0.50946969696969702</v>
      </c>
      <c r="DN166" s="11">
        <v>538</v>
      </c>
      <c r="DO166" s="11">
        <v>1056</v>
      </c>
      <c r="DP166" s="11">
        <v>605</v>
      </c>
      <c r="DQ166" s="11">
        <v>307</v>
      </c>
      <c r="DR166" s="11">
        <v>301</v>
      </c>
      <c r="DS166" s="11">
        <v>173</v>
      </c>
      <c r="DT166" s="23">
        <f t="shared" si="193"/>
        <v>0.43650793650793651</v>
      </c>
      <c r="DU166" s="23">
        <f t="shared" si="193"/>
        <v>0.2215007215007215</v>
      </c>
      <c r="DV166" s="23">
        <f t="shared" si="193"/>
        <v>0.21717171717171718</v>
      </c>
      <c r="DW166" s="23">
        <f t="shared" si="183"/>
        <v>0.12481962481962482</v>
      </c>
      <c r="DX166" s="10">
        <v>1070</v>
      </c>
      <c r="DY166" s="23">
        <f t="shared" si="210"/>
        <v>1.731966105261454E-3</v>
      </c>
      <c r="DZ166" s="20">
        <v>300</v>
      </c>
      <c r="EA166" s="20">
        <v>391</v>
      </c>
      <c r="EB166" s="23">
        <f t="shared" si="194"/>
        <v>0.43415340086830678</v>
      </c>
      <c r="EC166" s="23">
        <f t="shared" si="194"/>
        <v>0.56584659913169322</v>
      </c>
      <c r="EE166" s="45">
        <v>629</v>
      </c>
      <c r="EF166" s="16">
        <v>1920</v>
      </c>
      <c r="EG166" s="16">
        <v>380</v>
      </c>
      <c r="EH166" s="16">
        <v>532</v>
      </c>
      <c r="EI166" s="16">
        <v>54</v>
      </c>
      <c r="EJ166" s="16">
        <v>104</v>
      </c>
      <c r="EK166" s="16">
        <v>0</v>
      </c>
      <c r="EL166" s="23">
        <f t="shared" si="174"/>
        <v>0.35514018691588783</v>
      </c>
      <c r="EM166" s="23">
        <f t="shared" si="174"/>
        <v>0.49719626168224301</v>
      </c>
      <c r="EN166" s="23">
        <f t="shared" si="174"/>
        <v>5.046728971962617E-2</v>
      </c>
      <c r="EO166" s="23">
        <f t="shared" si="174"/>
        <v>9.719626168224299E-2</v>
      </c>
      <c r="EP166" s="23">
        <f t="shared" si="174"/>
        <v>0</v>
      </c>
      <c r="EQ166" s="21">
        <v>691</v>
      </c>
      <c r="ER166" s="21">
        <v>379</v>
      </c>
      <c r="ES166" s="23">
        <f t="shared" si="195"/>
        <v>0.64579439252336446</v>
      </c>
      <c r="ET166" s="23">
        <f t="shared" si="195"/>
        <v>0.35420560747663549</v>
      </c>
      <c r="EU166" s="21">
        <v>25</v>
      </c>
      <c r="EV166" s="21">
        <v>288</v>
      </c>
      <c r="EW166" s="21">
        <v>209</v>
      </c>
      <c r="EX166" s="21">
        <v>169</v>
      </c>
      <c r="EY166" s="23">
        <f t="shared" si="196"/>
        <v>3.6179450072358899E-2</v>
      </c>
      <c r="EZ166" s="23">
        <f t="shared" si="196"/>
        <v>0.41678726483357453</v>
      </c>
      <c r="FA166" s="23">
        <f t="shared" si="196"/>
        <v>0.3024602026049204</v>
      </c>
      <c r="FB166" s="23">
        <f t="shared" si="184"/>
        <v>0.24457308248914617</v>
      </c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48">
        <v>207.56779155188246</v>
      </c>
      <c r="FP166" s="48">
        <v>56.525648832197426</v>
      </c>
      <c r="FQ166" s="48">
        <v>56.821374195281614</v>
      </c>
      <c r="FR166" s="23">
        <v>0.2723237955637669</v>
      </c>
      <c r="FS166" s="49">
        <v>-5.2044739725556361E-3</v>
      </c>
      <c r="FT166" s="38">
        <v>-0.29572536308418762</v>
      </c>
      <c r="FU166" s="46">
        <v>446</v>
      </c>
      <c r="FV166" s="46">
        <v>0</v>
      </c>
      <c r="FW166" s="46">
        <v>29</v>
      </c>
      <c r="FX166" s="46">
        <v>0</v>
      </c>
      <c r="FY166" s="46">
        <v>0</v>
      </c>
      <c r="FZ166" s="46">
        <v>0</v>
      </c>
      <c r="GA166" s="23">
        <f t="shared" si="211"/>
        <v>0.93894736842105264</v>
      </c>
      <c r="GB166" s="23">
        <f t="shared" si="212"/>
        <v>0</v>
      </c>
      <c r="GC166" s="23">
        <f t="shared" si="213"/>
        <v>6.1052631578947365E-2</v>
      </c>
      <c r="GD166" s="23">
        <f t="shared" si="214"/>
        <v>0</v>
      </c>
      <c r="GE166" s="23">
        <f t="shared" si="215"/>
        <v>0</v>
      </c>
      <c r="GF166" s="23">
        <f t="shared" si="216"/>
        <v>0</v>
      </c>
      <c r="GG166" s="46">
        <v>79</v>
      </c>
      <c r="GH166" s="46">
        <v>475</v>
      </c>
      <c r="GI166" s="23">
        <f t="shared" si="217"/>
        <v>0.16631578947368422</v>
      </c>
      <c r="GJ166" s="22">
        <v>75</v>
      </c>
      <c r="GK166" s="22">
        <v>436</v>
      </c>
      <c r="GL166" s="22">
        <v>180</v>
      </c>
      <c r="GM166" s="23">
        <f t="shared" si="197"/>
        <v>0.1085383502170767</v>
      </c>
      <c r="GN166" s="23">
        <f t="shared" si="197"/>
        <v>0.63096960926193923</v>
      </c>
      <c r="GO166" s="23">
        <f t="shared" si="197"/>
        <v>0.26049204052098407</v>
      </c>
    </row>
    <row r="167" spans="1:197" x14ac:dyDescent="0.25">
      <c r="A167" t="s">
        <v>519</v>
      </c>
      <c r="B167" s="13" t="s">
        <v>520</v>
      </c>
      <c r="C167" s="61">
        <v>0.35675331119999998</v>
      </c>
      <c r="D167" s="61">
        <v>228.32304316000003</v>
      </c>
      <c r="E167" s="14" t="s">
        <v>1095</v>
      </c>
      <c r="G167" s="41">
        <v>1975</v>
      </c>
      <c r="H167" s="23">
        <f t="shared" si="175"/>
        <v>1.5614907136763658E-3</v>
      </c>
      <c r="I167" s="14"/>
      <c r="J167" s="14"/>
      <c r="K167" s="14"/>
      <c r="L167" s="27">
        <f t="shared" si="218"/>
        <v>5536.0383155428999</v>
      </c>
      <c r="M167" s="42">
        <v>1979</v>
      </c>
      <c r="N167" s="42"/>
      <c r="O167" s="27">
        <f t="shared" si="200"/>
        <v>1979</v>
      </c>
      <c r="P167" s="23" t="e">
        <f t="shared" si="201"/>
        <v>#DIV/0!</v>
      </c>
      <c r="Q167" s="42">
        <v>58</v>
      </c>
      <c r="R167" s="42">
        <v>1825</v>
      </c>
      <c r="S167" s="42">
        <v>7</v>
      </c>
      <c r="T167" s="42">
        <v>51</v>
      </c>
      <c r="U167" s="42">
        <v>34</v>
      </c>
      <c r="V167" s="23">
        <f t="shared" si="185"/>
        <v>2.9367088607594936E-2</v>
      </c>
      <c r="W167" s="23">
        <f t="shared" si="186"/>
        <v>0.92405063291139244</v>
      </c>
      <c r="X167" s="23">
        <f t="shared" si="187"/>
        <v>3.5443037974683543E-3</v>
      </c>
      <c r="Y167" s="23">
        <f t="shared" si="187"/>
        <v>2.5822784810126582E-2</v>
      </c>
      <c r="Z167" s="23">
        <f t="shared" si="187"/>
        <v>1.7215189873417722E-2</v>
      </c>
      <c r="AA167" s="19">
        <v>405</v>
      </c>
      <c r="AB167" s="19">
        <v>452</v>
      </c>
      <c r="AC167" s="19">
        <v>725</v>
      </c>
      <c r="AD167" s="19">
        <v>397</v>
      </c>
      <c r="AE167" s="23">
        <f t="shared" si="188"/>
        <v>0.2046488125315816</v>
      </c>
      <c r="AF167" s="23">
        <f t="shared" si="188"/>
        <v>0.22839818089944416</v>
      </c>
      <c r="AG167" s="23">
        <f t="shared" si="188"/>
        <v>0.3663466397170288</v>
      </c>
      <c r="AH167" s="23">
        <f t="shared" si="181"/>
        <v>0.20060636685194544</v>
      </c>
      <c r="AI167" s="55">
        <v>759</v>
      </c>
      <c r="AJ167" s="23">
        <f t="shared" si="176"/>
        <v>1.3853221558460048E-3</v>
      </c>
      <c r="AK167" s="43"/>
      <c r="AL167" s="24">
        <f t="shared" si="202"/>
        <v>759</v>
      </c>
      <c r="AM167" s="23" t="e">
        <f t="shared" si="203"/>
        <v>#DIV/0!</v>
      </c>
      <c r="AN167" s="19">
        <v>325</v>
      </c>
      <c r="AO167" s="19">
        <v>137</v>
      </c>
      <c r="AP167" s="19">
        <v>177</v>
      </c>
      <c r="AQ167" s="19">
        <v>120</v>
      </c>
      <c r="AR167" s="23">
        <f t="shared" si="189"/>
        <v>0.42819499341238471</v>
      </c>
      <c r="AS167" s="23">
        <f t="shared" si="189"/>
        <v>0.18050065876152832</v>
      </c>
      <c r="AT167" s="23">
        <f t="shared" si="189"/>
        <v>0.233201581027668</v>
      </c>
      <c r="AU167" s="23">
        <f t="shared" si="182"/>
        <v>0.15810276679841898</v>
      </c>
      <c r="AV167" s="19">
        <v>1979</v>
      </c>
      <c r="AW167" s="32">
        <f t="shared" si="198"/>
        <v>2.6073781291172597</v>
      </c>
      <c r="AX167" s="19">
        <v>1727</v>
      </c>
      <c r="AY167" s="19">
        <v>26</v>
      </c>
      <c r="AZ167" s="19">
        <v>63</v>
      </c>
      <c r="BA167" s="19">
        <v>0</v>
      </c>
      <c r="BB167" s="19">
        <v>27</v>
      </c>
      <c r="BC167" s="23">
        <f t="shared" si="172"/>
        <v>0.9370591427021161</v>
      </c>
      <c r="BD167" s="23">
        <f t="shared" si="172"/>
        <v>1.410743353228432E-2</v>
      </c>
      <c r="BE167" s="23">
        <f t="shared" si="172"/>
        <v>3.4183396635919697E-2</v>
      </c>
      <c r="BF167" s="23">
        <f t="shared" si="172"/>
        <v>0</v>
      </c>
      <c r="BG167" s="23">
        <f t="shared" si="172"/>
        <v>1.4650027129679871E-2</v>
      </c>
      <c r="BH167" s="19">
        <v>1425</v>
      </c>
      <c r="BI167" s="19">
        <v>494</v>
      </c>
      <c r="BJ167" s="19">
        <v>0</v>
      </c>
      <c r="BK167" s="19">
        <v>60</v>
      </c>
      <c r="BL167" s="23">
        <f t="shared" si="178"/>
        <v>0.72006063668519449</v>
      </c>
      <c r="BM167" s="23">
        <f t="shared" si="179"/>
        <v>0.24962102071753411</v>
      </c>
      <c r="BN167" s="23">
        <f t="shared" si="204"/>
        <v>0</v>
      </c>
      <c r="BO167" s="23">
        <f t="shared" si="180"/>
        <v>3.0318342597271349E-2</v>
      </c>
      <c r="BP167" s="11"/>
      <c r="BQ167" s="23">
        <f t="shared" si="177"/>
        <v>0</v>
      </c>
      <c r="BR167" s="11"/>
      <c r="BS167" s="11"/>
      <c r="BT167" s="11"/>
      <c r="BU167" s="11"/>
      <c r="BV167" s="11"/>
      <c r="BW167" s="11"/>
      <c r="BX167" s="23" t="e">
        <f t="shared" si="190"/>
        <v>#DIV/0!</v>
      </c>
      <c r="BY167" s="23" t="e">
        <f t="shared" si="191"/>
        <v>#DIV/0!</v>
      </c>
      <c r="BZ167" s="23" t="e">
        <f t="shared" si="220"/>
        <v>#DIV/0!</v>
      </c>
      <c r="CA167" s="23" t="e">
        <f t="shared" si="220"/>
        <v>#DIV/0!</v>
      </c>
      <c r="CB167" s="23" t="e">
        <f t="shared" si="220"/>
        <v>#DIV/0!</v>
      </c>
      <c r="CC167" s="23" t="e">
        <f t="shared" si="219"/>
        <v>#DIV/0!</v>
      </c>
      <c r="CD167" s="11"/>
      <c r="CE167" s="24">
        <f t="shared" si="205"/>
        <v>0</v>
      </c>
      <c r="CF167" s="23" t="e">
        <f t="shared" si="206"/>
        <v>#DIV/0!</v>
      </c>
      <c r="CL167" s="65" t="e">
        <f t="shared" si="207"/>
        <v>#DIV/0!</v>
      </c>
      <c r="CM167" s="44">
        <v>27804</v>
      </c>
      <c r="CN167" s="11">
        <v>182</v>
      </c>
      <c r="CO167" s="11">
        <v>508</v>
      </c>
      <c r="CP167" s="11">
        <v>529</v>
      </c>
      <c r="CQ167" s="11">
        <v>128</v>
      </c>
      <c r="CR167" s="11">
        <v>14</v>
      </c>
      <c r="CS167" s="23">
        <f t="shared" si="192"/>
        <v>0.13372520205731081</v>
      </c>
      <c r="CT167" s="23">
        <f t="shared" si="192"/>
        <v>0.37325495958853783</v>
      </c>
      <c r="CU167" s="23">
        <f t="shared" si="192"/>
        <v>0.3886847905951506</v>
      </c>
      <c r="CV167" s="23">
        <f t="shared" si="192"/>
        <v>9.4048493754592205E-2</v>
      </c>
      <c r="CW167" s="23">
        <f t="shared" si="192"/>
        <v>1.0286554004408524E-2</v>
      </c>
      <c r="CX167" s="23">
        <f t="shared" si="199"/>
        <v>0</v>
      </c>
      <c r="CY167" s="11">
        <v>0</v>
      </c>
      <c r="CZ167" s="23">
        <f t="shared" si="208"/>
        <v>0.43456291056088936</v>
      </c>
      <c r="DA167" s="11">
        <v>860</v>
      </c>
      <c r="DB167" s="11">
        <v>1979</v>
      </c>
      <c r="DC167" s="11">
        <v>160</v>
      </c>
      <c r="DD167" s="11">
        <v>292</v>
      </c>
      <c r="DE167" s="11">
        <v>101</v>
      </c>
      <c r="DF167" s="11">
        <v>106</v>
      </c>
      <c r="DG167" s="11">
        <v>52</v>
      </c>
      <c r="DH167" s="23">
        <f t="shared" si="173"/>
        <v>0.22503516174402249</v>
      </c>
      <c r="DI167" s="23">
        <f t="shared" si="173"/>
        <v>0.41068917018284107</v>
      </c>
      <c r="DJ167" s="23">
        <f t="shared" si="173"/>
        <v>0.1420534458509142</v>
      </c>
      <c r="DK167" s="23">
        <f t="shared" si="173"/>
        <v>0.14908579465541491</v>
      </c>
      <c r="DL167" s="23">
        <f t="shared" si="173"/>
        <v>7.3136427566807313E-2</v>
      </c>
      <c r="DM167" s="23">
        <f t="shared" si="209"/>
        <v>0.62585034013605445</v>
      </c>
      <c r="DN167" s="11">
        <v>1012</v>
      </c>
      <c r="DO167" s="11">
        <v>1617</v>
      </c>
      <c r="DP167" s="11">
        <v>1113</v>
      </c>
      <c r="DQ167" s="11">
        <v>210</v>
      </c>
      <c r="DR167" s="11">
        <v>513</v>
      </c>
      <c r="DS167" s="11">
        <v>143</v>
      </c>
      <c r="DT167" s="23">
        <f t="shared" si="193"/>
        <v>0.56240525517938356</v>
      </c>
      <c r="DU167" s="23">
        <f t="shared" si="193"/>
        <v>0.10611419909044972</v>
      </c>
      <c r="DV167" s="23">
        <f t="shared" si="193"/>
        <v>0.25922182920667003</v>
      </c>
      <c r="DW167" s="23">
        <f t="shared" si="183"/>
        <v>7.2258716523496719E-2</v>
      </c>
      <c r="DX167" s="10">
        <v>1058</v>
      </c>
      <c r="DY167" s="23">
        <f t="shared" si="210"/>
        <v>1.7125421863239424E-3</v>
      </c>
      <c r="DZ167" s="20">
        <v>356</v>
      </c>
      <c r="EA167" s="20">
        <v>403</v>
      </c>
      <c r="EB167" s="23">
        <f t="shared" si="194"/>
        <v>0.46903820816864294</v>
      </c>
      <c r="EC167" s="23">
        <f t="shared" si="194"/>
        <v>0.53096179183135706</v>
      </c>
      <c r="EE167" s="45">
        <v>592</v>
      </c>
      <c r="EF167" s="16">
        <v>1918</v>
      </c>
      <c r="EG167" s="16">
        <v>626</v>
      </c>
      <c r="EH167" s="16">
        <v>227</v>
      </c>
      <c r="EI167" s="16">
        <v>0</v>
      </c>
      <c r="EJ167" s="16">
        <v>177</v>
      </c>
      <c r="EK167" s="16">
        <v>28</v>
      </c>
      <c r="EL167" s="23">
        <f t="shared" si="174"/>
        <v>0.59168241965973534</v>
      </c>
      <c r="EM167" s="23">
        <f t="shared" si="174"/>
        <v>0.21455576559546313</v>
      </c>
      <c r="EN167" s="23">
        <f t="shared" si="174"/>
        <v>0</v>
      </c>
      <c r="EO167" s="23">
        <f t="shared" si="174"/>
        <v>0.16729678638941398</v>
      </c>
      <c r="EP167" s="23">
        <f t="shared" si="174"/>
        <v>2.6465028355387523E-2</v>
      </c>
      <c r="EQ167" s="21">
        <v>759</v>
      </c>
      <c r="ER167" s="21">
        <v>299</v>
      </c>
      <c r="ES167" s="23">
        <f t="shared" si="195"/>
        <v>0.71739130434782605</v>
      </c>
      <c r="ET167" s="23">
        <f t="shared" si="195"/>
        <v>0.28260869565217389</v>
      </c>
      <c r="EU167" s="21">
        <v>12</v>
      </c>
      <c r="EV167" s="21">
        <v>305</v>
      </c>
      <c r="EW167" s="21">
        <v>134</v>
      </c>
      <c r="EX167" s="21">
        <v>308</v>
      </c>
      <c r="EY167" s="23">
        <f t="shared" si="196"/>
        <v>1.5810276679841896E-2</v>
      </c>
      <c r="EZ167" s="23">
        <f t="shared" si="196"/>
        <v>0.40184453227931488</v>
      </c>
      <c r="FA167" s="23">
        <f t="shared" si="196"/>
        <v>0.17654808959156784</v>
      </c>
      <c r="FB167" s="23">
        <f t="shared" si="184"/>
        <v>0.40579710144927539</v>
      </c>
      <c r="FC167" s="5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48">
        <v>199.72968319559229</v>
      </c>
      <c r="FP167" s="48">
        <v>47.949951939835763</v>
      </c>
      <c r="FQ167" s="48">
        <v>48.204764049229958</v>
      </c>
      <c r="FR167" s="23">
        <v>0.24007424020634477</v>
      </c>
      <c r="FS167" s="49">
        <v>-5.2860358186581531E-3</v>
      </c>
      <c r="FT167" s="38">
        <v>-0.25481210939419441</v>
      </c>
      <c r="FU167" s="46">
        <v>615</v>
      </c>
      <c r="FV167" s="46">
        <v>0</v>
      </c>
      <c r="FW167" s="46">
        <v>60</v>
      </c>
      <c r="FX167" s="46">
        <v>0</v>
      </c>
      <c r="FY167" s="46">
        <v>0</v>
      </c>
      <c r="FZ167" s="46">
        <v>36</v>
      </c>
      <c r="GA167" s="23">
        <f t="shared" si="211"/>
        <v>0.86497890295358648</v>
      </c>
      <c r="GB167" s="23">
        <f t="shared" si="212"/>
        <v>0</v>
      </c>
      <c r="GC167" s="23">
        <f t="shared" si="213"/>
        <v>8.4388185654008435E-2</v>
      </c>
      <c r="GD167" s="23">
        <f t="shared" si="214"/>
        <v>0</v>
      </c>
      <c r="GE167" s="23">
        <f t="shared" si="215"/>
        <v>0</v>
      </c>
      <c r="GF167" s="23">
        <f t="shared" si="216"/>
        <v>5.0632911392405063E-2</v>
      </c>
      <c r="GG167" s="46">
        <v>338</v>
      </c>
      <c r="GH167" s="46">
        <v>711</v>
      </c>
      <c r="GI167" s="23">
        <f t="shared" si="217"/>
        <v>0.47538677918424754</v>
      </c>
      <c r="GJ167" s="22">
        <v>166</v>
      </c>
      <c r="GK167" s="22">
        <v>315</v>
      </c>
      <c r="GL167" s="22">
        <v>278</v>
      </c>
      <c r="GM167" s="23">
        <f t="shared" si="197"/>
        <v>0.21870882740447958</v>
      </c>
      <c r="GN167" s="23">
        <f t="shared" si="197"/>
        <v>0.41501976284584979</v>
      </c>
      <c r="GO167" s="23">
        <f t="shared" si="197"/>
        <v>0.3662714097496706</v>
      </c>
    </row>
    <row r="168" spans="1:197" x14ac:dyDescent="0.25">
      <c r="A168" t="s">
        <v>521</v>
      </c>
      <c r="B168" s="13" t="s">
        <v>522</v>
      </c>
      <c r="C168" s="61">
        <v>0.28411940699999999</v>
      </c>
      <c r="D168" s="61">
        <v>181.83715635000001</v>
      </c>
      <c r="E168" s="14" t="s">
        <v>1095</v>
      </c>
      <c r="G168" s="41">
        <v>1834</v>
      </c>
      <c r="H168" s="23">
        <f t="shared" si="175"/>
        <v>1.4500121361430151E-3</v>
      </c>
      <c r="I168" s="14"/>
      <c r="J168" s="14"/>
      <c r="K168" s="14"/>
      <c r="L168" s="27">
        <f t="shared" si="218"/>
        <v>6455.0324786507808</v>
      </c>
      <c r="M168" s="42">
        <v>1787</v>
      </c>
      <c r="N168" s="42"/>
      <c r="O168" s="27">
        <f t="shared" si="200"/>
        <v>1787</v>
      </c>
      <c r="P168" s="23" t="e">
        <f t="shared" si="201"/>
        <v>#DIV/0!</v>
      </c>
      <c r="Q168" s="42">
        <v>30</v>
      </c>
      <c r="R168" s="42">
        <v>1723</v>
      </c>
      <c r="S168" s="42">
        <v>5</v>
      </c>
      <c r="T168" s="42">
        <v>43</v>
      </c>
      <c r="U168" s="42">
        <v>33</v>
      </c>
      <c r="V168" s="23">
        <f t="shared" si="185"/>
        <v>1.6357688113413305E-2</v>
      </c>
      <c r="W168" s="23">
        <f t="shared" si="186"/>
        <v>0.93947655398037078</v>
      </c>
      <c r="X168" s="23">
        <f t="shared" si="187"/>
        <v>2.7262813522355507E-3</v>
      </c>
      <c r="Y168" s="23">
        <f t="shared" si="187"/>
        <v>2.3446019629225736E-2</v>
      </c>
      <c r="Z168" s="23">
        <f t="shared" si="187"/>
        <v>1.7993456924754635E-2</v>
      </c>
      <c r="AA168" s="19">
        <v>386</v>
      </c>
      <c r="AB168" s="19">
        <v>254</v>
      </c>
      <c r="AC168" s="19">
        <v>821</v>
      </c>
      <c r="AD168" s="19">
        <v>326</v>
      </c>
      <c r="AE168" s="23">
        <f t="shared" si="188"/>
        <v>0.21600447677672077</v>
      </c>
      <c r="AF168" s="23">
        <f t="shared" si="188"/>
        <v>0.14213766088416341</v>
      </c>
      <c r="AG168" s="23">
        <f t="shared" si="188"/>
        <v>0.45942921096810296</v>
      </c>
      <c r="AH168" s="23">
        <f t="shared" si="181"/>
        <v>0.18242865137101288</v>
      </c>
      <c r="AI168" s="55">
        <v>709</v>
      </c>
      <c r="AJ168" s="23">
        <f t="shared" si="176"/>
        <v>1.2940624617850032E-3</v>
      </c>
      <c r="AK168" s="43"/>
      <c r="AL168" s="24">
        <f t="shared" si="202"/>
        <v>709</v>
      </c>
      <c r="AM168" s="23" t="e">
        <f t="shared" si="203"/>
        <v>#DIV/0!</v>
      </c>
      <c r="AN168" s="19">
        <v>297</v>
      </c>
      <c r="AO168" s="19">
        <v>183</v>
      </c>
      <c r="AP168" s="19">
        <v>76</v>
      </c>
      <c r="AQ168" s="19">
        <v>153</v>
      </c>
      <c r="AR168" s="23">
        <f t="shared" si="189"/>
        <v>0.41889985895627646</v>
      </c>
      <c r="AS168" s="23">
        <f t="shared" si="189"/>
        <v>0.25811001410437234</v>
      </c>
      <c r="AT168" s="23">
        <f t="shared" si="189"/>
        <v>0.10719322990126939</v>
      </c>
      <c r="AU168" s="23">
        <f t="shared" si="182"/>
        <v>0.2157968970380818</v>
      </c>
      <c r="AV168" s="19">
        <v>1787</v>
      </c>
      <c r="AW168" s="32">
        <f t="shared" si="198"/>
        <v>2.5204513399153736</v>
      </c>
      <c r="AX168" s="19">
        <v>1622</v>
      </c>
      <c r="AY168" s="19">
        <v>38</v>
      </c>
      <c r="AZ168" s="19">
        <v>8</v>
      </c>
      <c r="BA168" s="19">
        <v>0</v>
      </c>
      <c r="BB168" s="19">
        <v>0</v>
      </c>
      <c r="BC168" s="23">
        <f t="shared" si="172"/>
        <v>0.97242206235011985</v>
      </c>
      <c r="BD168" s="23">
        <f t="shared" si="172"/>
        <v>2.2781774580335732E-2</v>
      </c>
      <c r="BE168" s="23">
        <f t="shared" si="172"/>
        <v>4.7961630695443642E-3</v>
      </c>
      <c r="BF168" s="23">
        <f t="shared" si="172"/>
        <v>0</v>
      </c>
      <c r="BG168" s="23">
        <f t="shared" si="172"/>
        <v>0</v>
      </c>
      <c r="BH168" s="19">
        <v>1365</v>
      </c>
      <c r="BI168" s="19">
        <v>397</v>
      </c>
      <c r="BJ168" s="19">
        <v>0</v>
      </c>
      <c r="BK168" s="19">
        <v>25</v>
      </c>
      <c r="BL168" s="23">
        <f t="shared" si="178"/>
        <v>0.76385002797985446</v>
      </c>
      <c r="BM168" s="23">
        <f t="shared" si="179"/>
        <v>0.22216004476776721</v>
      </c>
      <c r="BN168" s="23">
        <f t="shared" si="204"/>
        <v>0</v>
      </c>
      <c r="BO168" s="23">
        <f t="shared" si="180"/>
        <v>1.3989927252378288E-2</v>
      </c>
      <c r="BP168" s="11"/>
      <c r="BQ168" s="23">
        <f t="shared" si="177"/>
        <v>0</v>
      </c>
      <c r="BR168" s="11"/>
      <c r="BS168" s="11"/>
      <c r="BT168" s="11"/>
      <c r="BU168" s="11"/>
      <c r="BV168" s="11"/>
      <c r="BW168" s="11"/>
      <c r="BX168" s="23" t="e">
        <f t="shared" si="190"/>
        <v>#DIV/0!</v>
      </c>
      <c r="BY168" s="23" t="e">
        <f t="shared" si="191"/>
        <v>#DIV/0!</v>
      </c>
      <c r="BZ168" s="23" t="e">
        <f t="shared" si="220"/>
        <v>#DIV/0!</v>
      </c>
      <c r="CA168" s="23" t="e">
        <f t="shared" si="220"/>
        <v>#DIV/0!</v>
      </c>
      <c r="CB168" s="23" t="e">
        <f t="shared" si="220"/>
        <v>#DIV/0!</v>
      </c>
      <c r="CC168" s="23" t="e">
        <f t="shared" si="219"/>
        <v>#DIV/0!</v>
      </c>
      <c r="CD168" s="11"/>
      <c r="CE168" s="24">
        <f t="shared" si="205"/>
        <v>0</v>
      </c>
      <c r="CF168" s="23" t="e">
        <f t="shared" si="206"/>
        <v>#DIV/0!</v>
      </c>
      <c r="CL168" s="65" t="e">
        <f t="shared" si="207"/>
        <v>#DIV/0!</v>
      </c>
      <c r="CM168" s="44">
        <v>30481</v>
      </c>
      <c r="CN168" s="11">
        <v>159</v>
      </c>
      <c r="CO168" s="11">
        <v>557</v>
      </c>
      <c r="CP168" s="11">
        <v>391</v>
      </c>
      <c r="CQ168" s="11">
        <v>114</v>
      </c>
      <c r="CR168" s="11">
        <v>32</v>
      </c>
      <c r="CS168" s="23">
        <f t="shared" si="192"/>
        <v>0.12689545091779728</v>
      </c>
      <c r="CT168" s="23">
        <f t="shared" si="192"/>
        <v>0.44453312051077415</v>
      </c>
      <c r="CU168" s="23">
        <f t="shared" si="192"/>
        <v>0.3120510774142059</v>
      </c>
      <c r="CV168" s="23">
        <f t="shared" si="192"/>
        <v>9.0981644054269756E-2</v>
      </c>
      <c r="CW168" s="23">
        <f t="shared" si="192"/>
        <v>2.5538707102952914E-2</v>
      </c>
      <c r="CX168" s="23">
        <f t="shared" si="199"/>
        <v>1.4104372355430184E-2</v>
      </c>
      <c r="CY168" s="11">
        <v>10</v>
      </c>
      <c r="CZ168" s="23">
        <f t="shared" si="208"/>
        <v>0.31225517627308336</v>
      </c>
      <c r="DA168" s="11">
        <v>558</v>
      </c>
      <c r="DB168" s="11">
        <v>1787</v>
      </c>
      <c r="DC168" s="11">
        <v>271</v>
      </c>
      <c r="DD168" s="11">
        <v>173</v>
      </c>
      <c r="DE168" s="11">
        <v>146</v>
      </c>
      <c r="DF168" s="11">
        <v>0</v>
      </c>
      <c r="DG168" s="11">
        <v>168</v>
      </c>
      <c r="DH168" s="23">
        <f t="shared" si="173"/>
        <v>0.35751978891820579</v>
      </c>
      <c r="DI168" s="23">
        <f t="shared" si="173"/>
        <v>0.22823218997361477</v>
      </c>
      <c r="DJ168" s="23">
        <f t="shared" si="173"/>
        <v>0.19261213720316622</v>
      </c>
      <c r="DK168" s="23">
        <f t="shared" si="173"/>
        <v>0</v>
      </c>
      <c r="DL168" s="23">
        <f t="shared" si="173"/>
        <v>0.22163588390501318</v>
      </c>
      <c r="DM168" s="23">
        <f t="shared" si="209"/>
        <v>0.57916102841677941</v>
      </c>
      <c r="DN168" s="11">
        <v>856</v>
      </c>
      <c r="DO168" s="11">
        <v>1478</v>
      </c>
      <c r="DP168" s="11">
        <v>919</v>
      </c>
      <c r="DQ168" s="11">
        <v>283</v>
      </c>
      <c r="DR168" s="11">
        <v>263</v>
      </c>
      <c r="DS168" s="11">
        <v>322</v>
      </c>
      <c r="DT168" s="23">
        <f t="shared" si="193"/>
        <v>0.5142697257974258</v>
      </c>
      <c r="DU168" s="23">
        <f t="shared" si="193"/>
        <v>0.15836597649692222</v>
      </c>
      <c r="DV168" s="23">
        <f t="shared" si="193"/>
        <v>0.14717403469501958</v>
      </c>
      <c r="DW168" s="23">
        <f t="shared" si="183"/>
        <v>0.18019026301063235</v>
      </c>
      <c r="DX168" s="10">
        <v>991</v>
      </c>
      <c r="DY168" s="23">
        <f t="shared" si="210"/>
        <v>1.6040919722561692E-3</v>
      </c>
      <c r="DZ168" s="20">
        <v>355</v>
      </c>
      <c r="EA168" s="20">
        <v>354</v>
      </c>
      <c r="EB168" s="23">
        <f t="shared" si="194"/>
        <v>0.50070521861777151</v>
      </c>
      <c r="EC168" s="23">
        <f t="shared" si="194"/>
        <v>0.49929478138222849</v>
      </c>
      <c r="EE168" s="45">
        <v>790</v>
      </c>
      <c r="EF168" s="16">
        <v>1920</v>
      </c>
      <c r="EG168" s="16">
        <v>849</v>
      </c>
      <c r="EH168" s="16">
        <v>136</v>
      </c>
      <c r="EI168" s="16">
        <v>6</v>
      </c>
      <c r="EJ168" s="16">
        <v>0</v>
      </c>
      <c r="EK168" s="16">
        <v>0</v>
      </c>
      <c r="EL168" s="23">
        <f t="shared" si="174"/>
        <v>0.85671039354187695</v>
      </c>
      <c r="EM168" s="23">
        <f t="shared" si="174"/>
        <v>0.13723511604439959</v>
      </c>
      <c r="EN168" s="23">
        <f t="shared" si="174"/>
        <v>6.0544904137235112E-3</v>
      </c>
      <c r="EO168" s="23">
        <f t="shared" si="174"/>
        <v>0</v>
      </c>
      <c r="EP168" s="23">
        <f t="shared" si="174"/>
        <v>0</v>
      </c>
      <c r="EQ168" s="21">
        <v>709</v>
      </c>
      <c r="ER168" s="21">
        <v>282</v>
      </c>
      <c r="ES168" s="23">
        <f t="shared" si="195"/>
        <v>0.71543895055499496</v>
      </c>
      <c r="ET168" s="23">
        <f t="shared" si="195"/>
        <v>0.28456104944500504</v>
      </c>
      <c r="EU168" s="21">
        <v>9</v>
      </c>
      <c r="EV168" s="21">
        <v>236</v>
      </c>
      <c r="EW168" s="21">
        <v>180</v>
      </c>
      <c r="EX168" s="21">
        <v>284</v>
      </c>
      <c r="EY168" s="23">
        <f t="shared" si="196"/>
        <v>1.2693935119887164E-2</v>
      </c>
      <c r="EZ168" s="23">
        <f t="shared" si="196"/>
        <v>0.33286318758815231</v>
      </c>
      <c r="FA168" s="23">
        <f t="shared" si="196"/>
        <v>0.25387870239774329</v>
      </c>
      <c r="FB168" s="23">
        <f t="shared" si="184"/>
        <v>0.4005641748942172</v>
      </c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48">
        <v>217.06095041322314</v>
      </c>
      <c r="FP168" s="48">
        <v>44.226335783407734</v>
      </c>
      <c r="FQ168" s="48">
        <v>46.996634043199656</v>
      </c>
      <c r="FR168" s="23">
        <v>0.2037507699989943</v>
      </c>
      <c r="FS168" s="49">
        <v>-5.8946737701373313E-2</v>
      </c>
      <c r="FT168" s="38">
        <v>-2.7702982597919217</v>
      </c>
      <c r="FU168" s="46">
        <v>507</v>
      </c>
      <c r="FV168" s="46">
        <v>129</v>
      </c>
      <c r="FW168" s="46">
        <v>43</v>
      </c>
      <c r="FX168" s="46">
        <v>0</v>
      </c>
      <c r="FY168" s="46">
        <v>56</v>
      </c>
      <c r="FZ168" s="46">
        <v>7</v>
      </c>
      <c r="GA168" s="23">
        <f t="shared" si="211"/>
        <v>0.68328840970350402</v>
      </c>
      <c r="GB168" s="23">
        <f t="shared" si="212"/>
        <v>0.1738544474393531</v>
      </c>
      <c r="GC168" s="23">
        <f t="shared" si="213"/>
        <v>5.7951482479784364E-2</v>
      </c>
      <c r="GD168" s="23">
        <f t="shared" si="214"/>
        <v>0</v>
      </c>
      <c r="GE168" s="23">
        <f t="shared" si="215"/>
        <v>7.5471698113207544E-2</v>
      </c>
      <c r="GF168" s="23">
        <f t="shared" si="216"/>
        <v>9.433962264150943E-3</v>
      </c>
      <c r="GG168" s="46">
        <v>245</v>
      </c>
      <c r="GH168" s="46">
        <v>686</v>
      </c>
      <c r="GI168" s="23">
        <f t="shared" si="217"/>
        <v>0.35714285714285715</v>
      </c>
      <c r="GJ168" s="22">
        <v>146</v>
      </c>
      <c r="GK168" s="22">
        <v>310</v>
      </c>
      <c r="GL168" s="22">
        <v>253</v>
      </c>
      <c r="GM168" s="23">
        <f t="shared" si="197"/>
        <v>0.20592383638928069</v>
      </c>
      <c r="GN168" s="23">
        <f t="shared" si="197"/>
        <v>0.43723554301833567</v>
      </c>
      <c r="GO168" s="23">
        <f t="shared" si="197"/>
        <v>0.35684062059238364</v>
      </c>
    </row>
    <row r="169" spans="1:197" x14ac:dyDescent="0.25">
      <c r="A169" t="s">
        <v>523</v>
      </c>
      <c r="B169" s="13" t="s">
        <v>524</v>
      </c>
      <c r="C169" s="61">
        <v>0.35165640510000001</v>
      </c>
      <c r="D169" s="61">
        <v>225.06101005500003</v>
      </c>
      <c r="E169" s="14" t="s">
        <v>1095</v>
      </c>
      <c r="G169" s="41">
        <v>2113</v>
      </c>
      <c r="H169" s="23">
        <f t="shared" si="175"/>
        <v>1.6705974065813474E-3</v>
      </c>
      <c r="I169" s="14"/>
      <c r="J169" s="14"/>
      <c r="K169" s="14"/>
      <c r="L169" s="27">
        <f t="shared" si="218"/>
        <v>6008.7061385932366</v>
      </c>
      <c r="M169" s="42">
        <v>2169</v>
      </c>
      <c r="N169" s="42"/>
      <c r="O169" s="27">
        <f t="shared" si="200"/>
        <v>2169</v>
      </c>
      <c r="P169" s="23" t="e">
        <f t="shared" si="201"/>
        <v>#DIV/0!</v>
      </c>
      <c r="Q169" s="42">
        <v>15</v>
      </c>
      <c r="R169" s="42">
        <v>2002</v>
      </c>
      <c r="S169" s="42">
        <v>2</v>
      </c>
      <c r="T169" s="42">
        <v>62</v>
      </c>
      <c r="U169" s="42">
        <v>32</v>
      </c>
      <c r="V169" s="23">
        <f t="shared" si="185"/>
        <v>7.0989115002366302E-3</v>
      </c>
      <c r="W169" s="23">
        <f t="shared" si="186"/>
        <v>0.94746805489824892</v>
      </c>
      <c r="X169" s="23">
        <f t="shared" si="187"/>
        <v>9.4652153336488402E-4</v>
      </c>
      <c r="Y169" s="23">
        <f t="shared" si="187"/>
        <v>2.9342167534311406E-2</v>
      </c>
      <c r="Z169" s="23">
        <f t="shared" si="187"/>
        <v>1.5144344533838144E-2</v>
      </c>
      <c r="AA169" s="19">
        <v>410</v>
      </c>
      <c r="AB169" s="19">
        <v>402</v>
      </c>
      <c r="AC169" s="19">
        <v>765</v>
      </c>
      <c r="AD169" s="19">
        <v>592</v>
      </c>
      <c r="AE169" s="23">
        <f t="shared" si="188"/>
        <v>0.18902720147533425</v>
      </c>
      <c r="AF169" s="23">
        <f t="shared" si="188"/>
        <v>0.18533886583679116</v>
      </c>
      <c r="AG169" s="23">
        <f t="shared" si="188"/>
        <v>0.35269709543568467</v>
      </c>
      <c r="AH169" s="23">
        <f t="shared" si="181"/>
        <v>0.27293683725218992</v>
      </c>
      <c r="AI169" s="55">
        <v>1031</v>
      </c>
      <c r="AJ169" s="23">
        <f t="shared" si="176"/>
        <v>1.8817748915378536E-3</v>
      </c>
      <c r="AK169" s="43"/>
      <c r="AL169" s="24">
        <f t="shared" si="202"/>
        <v>1031</v>
      </c>
      <c r="AM169" s="23" t="e">
        <f t="shared" si="203"/>
        <v>#DIV/0!</v>
      </c>
      <c r="AN169" s="19">
        <v>416</v>
      </c>
      <c r="AO169" s="19">
        <v>300</v>
      </c>
      <c r="AP169" s="19">
        <v>224</v>
      </c>
      <c r="AQ169" s="19">
        <v>91</v>
      </c>
      <c r="AR169" s="23">
        <f t="shared" si="189"/>
        <v>0.40349175557710959</v>
      </c>
      <c r="AS169" s="23">
        <f t="shared" si="189"/>
        <v>0.29097963142580019</v>
      </c>
      <c r="AT169" s="23">
        <f t="shared" si="189"/>
        <v>0.21726479146459748</v>
      </c>
      <c r="AU169" s="23">
        <f t="shared" si="182"/>
        <v>8.8263821532492723E-2</v>
      </c>
      <c r="AV169" s="19">
        <v>2169</v>
      </c>
      <c r="AW169" s="32">
        <f t="shared" si="198"/>
        <v>2.1037827352085352</v>
      </c>
      <c r="AX169" s="19">
        <v>1956</v>
      </c>
      <c r="AY169" s="19">
        <v>54</v>
      </c>
      <c r="AZ169" s="19">
        <v>0</v>
      </c>
      <c r="BA169" s="19">
        <v>0</v>
      </c>
      <c r="BB169" s="19">
        <v>70</v>
      </c>
      <c r="BC169" s="23">
        <f t="shared" si="172"/>
        <v>0.94038461538461537</v>
      </c>
      <c r="BD169" s="23">
        <f t="shared" si="172"/>
        <v>2.5961538461538463E-2</v>
      </c>
      <c r="BE169" s="23">
        <f t="shared" si="172"/>
        <v>0</v>
      </c>
      <c r="BF169" s="23">
        <f t="shared" si="172"/>
        <v>0</v>
      </c>
      <c r="BG169" s="23">
        <f t="shared" si="172"/>
        <v>3.3653846153846152E-2</v>
      </c>
      <c r="BH169" s="19">
        <v>1652</v>
      </c>
      <c r="BI169" s="19">
        <v>474</v>
      </c>
      <c r="BJ169" s="19">
        <v>14</v>
      </c>
      <c r="BK169" s="19">
        <v>29</v>
      </c>
      <c r="BL169" s="23">
        <f t="shared" si="178"/>
        <v>0.76164130935915164</v>
      </c>
      <c r="BM169" s="23">
        <f t="shared" si="179"/>
        <v>0.21853388658367912</v>
      </c>
      <c r="BN169" s="23">
        <f t="shared" si="204"/>
        <v>6.4545873674504376E-3</v>
      </c>
      <c r="BO169" s="23">
        <f t="shared" si="180"/>
        <v>1.3370216689718764E-2</v>
      </c>
      <c r="BP169" s="11"/>
      <c r="BQ169" s="23">
        <f t="shared" si="177"/>
        <v>0</v>
      </c>
      <c r="BR169" s="11"/>
      <c r="BS169" s="11"/>
      <c r="BT169" s="11"/>
      <c r="BU169" s="11"/>
      <c r="BV169" s="11"/>
      <c r="BW169" s="11"/>
      <c r="BX169" s="23" t="e">
        <f t="shared" si="190"/>
        <v>#DIV/0!</v>
      </c>
      <c r="BY169" s="23" t="e">
        <f t="shared" si="191"/>
        <v>#DIV/0!</v>
      </c>
      <c r="BZ169" s="23" t="e">
        <f t="shared" si="220"/>
        <v>#DIV/0!</v>
      </c>
      <c r="CA169" s="23" t="e">
        <f t="shared" si="220"/>
        <v>#DIV/0!</v>
      </c>
      <c r="CB169" s="23" t="e">
        <f t="shared" si="220"/>
        <v>#DIV/0!</v>
      </c>
      <c r="CC169" s="23" t="e">
        <f t="shared" si="219"/>
        <v>#DIV/0!</v>
      </c>
      <c r="CD169" s="11"/>
      <c r="CE169" s="24">
        <f t="shared" si="205"/>
        <v>0</v>
      </c>
      <c r="CF169" s="23" t="e">
        <f t="shared" si="206"/>
        <v>#DIV/0!</v>
      </c>
      <c r="CL169" s="65" t="e">
        <f t="shared" si="207"/>
        <v>#DIV/0!</v>
      </c>
      <c r="CM169" s="44">
        <v>31620</v>
      </c>
      <c r="CN169" s="11">
        <v>178</v>
      </c>
      <c r="CO169" s="11">
        <v>813</v>
      </c>
      <c r="CP169" s="11">
        <v>524</v>
      </c>
      <c r="CQ169" s="11">
        <v>69</v>
      </c>
      <c r="CR169" s="11">
        <v>25</v>
      </c>
      <c r="CS169" s="23">
        <f t="shared" si="192"/>
        <v>0.11062771908017402</v>
      </c>
      <c r="CT169" s="23">
        <f t="shared" si="192"/>
        <v>0.50528278433809815</v>
      </c>
      <c r="CU169" s="23">
        <f t="shared" si="192"/>
        <v>0.32566811684275948</v>
      </c>
      <c r="CV169" s="23">
        <f t="shared" si="192"/>
        <v>4.288377874456184E-2</v>
      </c>
      <c r="CW169" s="23">
        <f t="shared" si="192"/>
        <v>1.5537600994406464E-2</v>
      </c>
      <c r="CX169" s="23">
        <f t="shared" si="199"/>
        <v>2.8128031037827354E-2</v>
      </c>
      <c r="CY169" s="11">
        <v>29</v>
      </c>
      <c r="CZ169" s="23">
        <f t="shared" si="208"/>
        <v>0.20931304748732135</v>
      </c>
      <c r="DA169" s="11">
        <v>454</v>
      </c>
      <c r="DB169" s="11">
        <v>2169</v>
      </c>
      <c r="DC169" s="11">
        <v>79</v>
      </c>
      <c r="DD169" s="11">
        <v>281</v>
      </c>
      <c r="DE169" s="11">
        <v>170</v>
      </c>
      <c r="DF169" s="11">
        <v>98</v>
      </c>
      <c r="DG169" s="11">
        <v>56</v>
      </c>
      <c r="DH169" s="23">
        <f t="shared" si="173"/>
        <v>0.11549707602339181</v>
      </c>
      <c r="DI169" s="23">
        <f t="shared" si="173"/>
        <v>0.41081871345029242</v>
      </c>
      <c r="DJ169" s="23">
        <f t="shared" si="173"/>
        <v>0.24853801169590642</v>
      </c>
      <c r="DK169" s="23">
        <f t="shared" si="173"/>
        <v>0.14327485380116958</v>
      </c>
      <c r="DL169" s="23">
        <f t="shared" si="173"/>
        <v>8.1871345029239762E-2</v>
      </c>
      <c r="DM169" s="23">
        <f t="shared" si="209"/>
        <v>0.50166112956810627</v>
      </c>
      <c r="DN169" s="11">
        <v>906</v>
      </c>
      <c r="DO169" s="11">
        <v>1806</v>
      </c>
      <c r="DP169" s="11">
        <v>1588</v>
      </c>
      <c r="DQ169" s="11">
        <v>102</v>
      </c>
      <c r="DR169" s="11">
        <v>291</v>
      </c>
      <c r="DS169" s="11">
        <v>188</v>
      </c>
      <c r="DT169" s="23">
        <f t="shared" si="193"/>
        <v>0.73213462425080678</v>
      </c>
      <c r="DU169" s="23">
        <f t="shared" si="193"/>
        <v>4.7026279391424619E-2</v>
      </c>
      <c r="DV169" s="23">
        <f t="shared" si="193"/>
        <v>0.13416320885200553</v>
      </c>
      <c r="DW169" s="23">
        <f t="shared" si="183"/>
        <v>8.6675887505763022E-2</v>
      </c>
      <c r="DX169" s="10">
        <v>1574</v>
      </c>
      <c r="DY169" s="23">
        <f t="shared" si="210"/>
        <v>2.5477707006369425E-3</v>
      </c>
      <c r="DZ169" s="20">
        <v>473</v>
      </c>
      <c r="EA169" s="20">
        <v>558</v>
      </c>
      <c r="EB169" s="23">
        <f t="shared" si="194"/>
        <v>0.45877788554801163</v>
      </c>
      <c r="EC169" s="23">
        <f t="shared" si="194"/>
        <v>0.54122211445198831</v>
      </c>
      <c r="EE169" s="45">
        <v>728</v>
      </c>
      <c r="EF169" s="16">
        <v>1923</v>
      </c>
      <c r="EG169" s="16">
        <v>965</v>
      </c>
      <c r="EH169" s="16">
        <v>544</v>
      </c>
      <c r="EI169" s="16">
        <v>65</v>
      </c>
      <c r="EJ169" s="16">
        <v>0</v>
      </c>
      <c r="EK169" s="16">
        <v>0</v>
      </c>
      <c r="EL169" s="23">
        <f t="shared" si="174"/>
        <v>0.61308767471410419</v>
      </c>
      <c r="EM169" s="23">
        <f t="shared" si="174"/>
        <v>0.34561626429479037</v>
      </c>
      <c r="EN169" s="23">
        <f t="shared" si="174"/>
        <v>4.1296060991105464E-2</v>
      </c>
      <c r="EO169" s="23">
        <f t="shared" si="174"/>
        <v>0</v>
      </c>
      <c r="EP169" s="23">
        <f t="shared" si="174"/>
        <v>0</v>
      </c>
      <c r="EQ169" s="21">
        <v>1031</v>
      </c>
      <c r="ER169" s="21">
        <v>543</v>
      </c>
      <c r="ES169" s="23">
        <f t="shared" si="195"/>
        <v>0.65501905972045749</v>
      </c>
      <c r="ET169" s="23">
        <f t="shared" si="195"/>
        <v>0.34498094027954257</v>
      </c>
      <c r="EU169" s="21">
        <v>0</v>
      </c>
      <c r="EV169" s="21">
        <v>428</v>
      </c>
      <c r="EW169" s="21">
        <v>251</v>
      </c>
      <c r="EX169" s="21">
        <v>352</v>
      </c>
      <c r="EY169" s="23">
        <f t="shared" si="196"/>
        <v>0</v>
      </c>
      <c r="EZ169" s="23">
        <f t="shared" si="196"/>
        <v>0.41513094083414159</v>
      </c>
      <c r="FA169" s="23">
        <f t="shared" si="196"/>
        <v>0.24345295829291949</v>
      </c>
      <c r="FB169" s="23">
        <f t="shared" si="184"/>
        <v>0.34141610087293889</v>
      </c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48">
        <v>263.73663911845728</v>
      </c>
      <c r="FP169" s="48">
        <v>36.443003338560239</v>
      </c>
      <c r="FQ169" s="48">
        <v>36.740432876576058</v>
      </c>
      <c r="FR169" s="23">
        <v>0.13817952431778685</v>
      </c>
      <c r="FS169" s="49">
        <v>-8.0954282442721702E-3</v>
      </c>
      <c r="FT169" s="38">
        <v>-0.29742953801581962</v>
      </c>
      <c r="FU169" s="46">
        <v>471</v>
      </c>
      <c r="FV169" s="46">
        <v>85</v>
      </c>
      <c r="FW169" s="46">
        <v>89</v>
      </c>
      <c r="FX169" s="46">
        <v>0</v>
      </c>
      <c r="FY169" s="46">
        <v>0</v>
      </c>
      <c r="FZ169" s="46">
        <v>39</v>
      </c>
      <c r="GA169" s="23">
        <f t="shared" si="211"/>
        <v>0.68859649122807021</v>
      </c>
      <c r="GB169" s="23">
        <f t="shared" si="212"/>
        <v>0.12426900584795321</v>
      </c>
      <c r="GC169" s="23">
        <f t="shared" si="213"/>
        <v>0.13011695906432749</v>
      </c>
      <c r="GD169" s="23">
        <f t="shared" si="214"/>
        <v>0</v>
      </c>
      <c r="GE169" s="23">
        <f t="shared" si="215"/>
        <v>0</v>
      </c>
      <c r="GF169" s="23">
        <f t="shared" si="216"/>
        <v>5.701754385964912E-2</v>
      </c>
      <c r="GG169" s="46">
        <v>272</v>
      </c>
      <c r="GH169" s="46">
        <v>684</v>
      </c>
      <c r="GI169" s="23">
        <f t="shared" si="217"/>
        <v>0.39766081871345027</v>
      </c>
      <c r="GJ169" s="22">
        <v>143</v>
      </c>
      <c r="GK169" s="22">
        <v>545</v>
      </c>
      <c r="GL169" s="22">
        <v>343</v>
      </c>
      <c r="GM169" s="23">
        <f t="shared" si="197"/>
        <v>0.13870029097963144</v>
      </c>
      <c r="GN169" s="23">
        <f t="shared" si="197"/>
        <v>0.52861299709020371</v>
      </c>
      <c r="GO169" s="23">
        <f t="shared" si="197"/>
        <v>0.33268671193016491</v>
      </c>
    </row>
    <row r="170" spans="1:197" x14ac:dyDescent="0.25">
      <c r="A170" t="s">
        <v>525</v>
      </c>
      <c r="B170" s="13" t="s">
        <v>526</v>
      </c>
      <c r="C170" s="61">
        <v>0.2377028511</v>
      </c>
      <c r="D170" s="61">
        <v>152.13044035500002</v>
      </c>
      <c r="E170" s="14" t="s">
        <v>1095</v>
      </c>
      <c r="G170" s="41">
        <v>1326</v>
      </c>
      <c r="H170" s="23">
        <f t="shared" si="175"/>
        <v>1.0483730057391702E-3</v>
      </c>
      <c r="I170" s="14"/>
      <c r="J170" s="14"/>
      <c r="K170" s="14"/>
      <c r="L170" s="27">
        <f t="shared" si="218"/>
        <v>5578.3933337937151</v>
      </c>
      <c r="M170" s="42">
        <v>1316</v>
      </c>
      <c r="N170" s="42"/>
      <c r="O170" s="27">
        <f t="shared" si="200"/>
        <v>1316</v>
      </c>
      <c r="P170" s="23" t="e">
        <f t="shared" si="201"/>
        <v>#DIV/0!</v>
      </c>
      <c r="Q170" s="42">
        <v>10</v>
      </c>
      <c r="R170" s="42">
        <v>1259</v>
      </c>
      <c r="S170" s="42">
        <v>1</v>
      </c>
      <c r="T170" s="42">
        <v>28</v>
      </c>
      <c r="U170" s="42">
        <v>28</v>
      </c>
      <c r="V170" s="23">
        <f t="shared" si="185"/>
        <v>7.5414781297134239E-3</v>
      </c>
      <c r="W170" s="23">
        <f t="shared" si="186"/>
        <v>0.94947209653092002</v>
      </c>
      <c r="X170" s="23">
        <f t="shared" si="187"/>
        <v>7.5414781297134241E-4</v>
      </c>
      <c r="Y170" s="23">
        <f t="shared" si="187"/>
        <v>2.1116138763197588E-2</v>
      </c>
      <c r="Z170" s="23">
        <f t="shared" si="187"/>
        <v>2.1116138763197588E-2</v>
      </c>
      <c r="AA170" s="19">
        <v>292</v>
      </c>
      <c r="AB170" s="19">
        <v>263</v>
      </c>
      <c r="AC170" s="19">
        <v>440</v>
      </c>
      <c r="AD170" s="19">
        <v>321</v>
      </c>
      <c r="AE170" s="23">
        <f t="shared" si="188"/>
        <v>0.22188449848024316</v>
      </c>
      <c r="AF170" s="23">
        <f t="shared" si="188"/>
        <v>0.19984802431610943</v>
      </c>
      <c r="AG170" s="23">
        <f t="shared" si="188"/>
        <v>0.33434650455927051</v>
      </c>
      <c r="AH170" s="23">
        <f t="shared" si="181"/>
        <v>0.2439209726443769</v>
      </c>
      <c r="AI170" s="55">
        <v>728</v>
      </c>
      <c r="AJ170" s="23">
        <f t="shared" si="176"/>
        <v>1.3287411455281837E-3</v>
      </c>
      <c r="AK170" s="43"/>
      <c r="AL170" s="24">
        <f t="shared" si="202"/>
        <v>728</v>
      </c>
      <c r="AM170" s="23" t="e">
        <f t="shared" si="203"/>
        <v>#DIV/0!</v>
      </c>
      <c r="AN170" s="19">
        <v>469</v>
      </c>
      <c r="AO170" s="19">
        <v>128</v>
      </c>
      <c r="AP170" s="19">
        <v>40</v>
      </c>
      <c r="AQ170" s="19">
        <v>91</v>
      </c>
      <c r="AR170" s="23">
        <f t="shared" si="189"/>
        <v>0.64423076923076927</v>
      </c>
      <c r="AS170" s="23">
        <f t="shared" si="189"/>
        <v>0.17582417582417584</v>
      </c>
      <c r="AT170" s="23">
        <f t="shared" si="189"/>
        <v>5.4945054945054944E-2</v>
      </c>
      <c r="AU170" s="23">
        <f t="shared" si="182"/>
        <v>0.125</v>
      </c>
      <c r="AV170" s="19">
        <v>1298</v>
      </c>
      <c r="AW170" s="32">
        <f t="shared" si="198"/>
        <v>1.7829670329670331</v>
      </c>
      <c r="AX170" s="19">
        <v>1274</v>
      </c>
      <c r="AY170" s="19">
        <v>22</v>
      </c>
      <c r="AZ170" s="19">
        <v>0</v>
      </c>
      <c r="BA170" s="19">
        <v>0</v>
      </c>
      <c r="BB170" s="19">
        <v>0</v>
      </c>
      <c r="BC170" s="23">
        <f t="shared" si="172"/>
        <v>0.98302469135802473</v>
      </c>
      <c r="BD170" s="23">
        <f t="shared" si="172"/>
        <v>1.6975308641975308E-2</v>
      </c>
      <c r="BE170" s="23">
        <f t="shared" si="172"/>
        <v>0</v>
      </c>
      <c r="BF170" s="23">
        <f t="shared" si="172"/>
        <v>0</v>
      </c>
      <c r="BG170" s="23">
        <f t="shared" si="172"/>
        <v>0</v>
      </c>
      <c r="BH170" s="19">
        <v>1055</v>
      </c>
      <c r="BI170" s="19">
        <v>232</v>
      </c>
      <c r="BJ170" s="19">
        <v>7</v>
      </c>
      <c r="BK170" s="19">
        <v>22</v>
      </c>
      <c r="BL170" s="23">
        <f t="shared" si="178"/>
        <v>0.80167173252279633</v>
      </c>
      <c r="BM170" s="23">
        <f t="shared" si="179"/>
        <v>0.17629179331306991</v>
      </c>
      <c r="BN170" s="23">
        <f t="shared" si="204"/>
        <v>5.3191489361702126E-3</v>
      </c>
      <c r="BO170" s="23">
        <f t="shared" si="180"/>
        <v>1.6717325227963525E-2</v>
      </c>
      <c r="BP170" s="11"/>
      <c r="BQ170" s="23">
        <f t="shared" si="177"/>
        <v>0</v>
      </c>
      <c r="BR170" s="11"/>
      <c r="BS170" s="11"/>
      <c r="BT170" s="11"/>
      <c r="BU170" s="11"/>
      <c r="BV170" s="11"/>
      <c r="BW170" s="11"/>
      <c r="BX170" s="23" t="e">
        <f t="shared" si="190"/>
        <v>#DIV/0!</v>
      </c>
      <c r="BY170" s="23" t="e">
        <f t="shared" si="191"/>
        <v>#DIV/0!</v>
      </c>
      <c r="BZ170" s="23" t="e">
        <f t="shared" si="220"/>
        <v>#DIV/0!</v>
      </c>
      <c r="CA170" s="23" t="e">
        <f t="shared" si="220"/>
        <v>#DIV/0!</v>
      </c>
      <c r="CB170" s="23" t="e">
        <f t="shared" si="220"/>
        <v>#DIV/0!</v>
      </c>
      <c r="CC170" s="23" t="e">
        <f t="shared" si="219"/>
        <v>#DIV/0!</v>
      </c>
      <c r="CD170" s="11"/>
      <c r="CE170" s="24">
        <f t="shared" si="205"/>
        <v>0</v>
      </c>
      <c r="CF170" s="23" t="e">
        <f t="shared" si="206"/>
        <v>#DIV/0!</v>
      </c>
      <c r="CL170" s="65" t="e">
        <f t="shared" si="207"/>
        <v>#DIV/0!</v>
      </c>
      <c r="CM170" s="44">
        <v>21125</v>
      </c>
      <c r="CN170" s="11">
        <v>155</v>
      </c>
      <c r="CO170" s="11">
        <v>422</v>
      </c>
      <c r="CP170" s="11">
        <v>267</v>
      </c>
      <c r="CQ170" s="11">
        <v>74</v>
      </c>
      <c r="CR170" s="11">
        <v>21</v>
      </c>
      <c r="CS170" s="23">
        <f t="shared" si="192"/>
        <v>0.1650692225772098</v>
      </c>
      <c r="CT170" s="23">
        <f t="shared" si="192"/>
        <v>0.44941427050053251</v>
      </c>
      <c r="CU170" s="23">
        <f t="shared" si="192"/>
        <v>0.28434504792332266</v>
      </c>
      <c r="CV170" s="23">
        <f t="shared" si="192"/>
        <v>7.8807241746538872E-2</v>
      </c>
      <c r="CW170" s="23">
        <f t="shared" si="192"/>
        <v>2.2364217252396165E-2</v>
      </c>
      <c r="CX170" s="23">
        <f t="shared" si="199"/>
        <v>5.7692307692307696E-2</v>
      </c>
      <c r="CY170" s="11">
        <v>42</v>
      </c>
      <c r="CZ170" s="23">
        <f t="shared" si="208"/>
        <v>0.43617021276595747</v>
      </c>
      <c r="DA170" s="11">
        <v>574</v>
      </c>
      <c r="DB170" s="11">
        <v>1316</v>
      </c>
      <c r="DC170" s="11">
        <v>48</v>
      </c>
      <c r="DD170" s="11">
        <v>141</v>
      </c>
      <c r="DE170" s="11">
        <v>75</v>
      </c>
      <c r="DF170" s="11">
        <v>25</v>
      </c>
      <c r="DG170" s="11">
        <v>163</v>
      </c>
      <c r="DH170" s="23">
        <f t="shared" si="173"/>
        <v>0.10619469026548672</v>
      </c>
      <c r="DI170" s="23">
        <f t="shared" si="173"/>
        <v>0.31194690265486724</v>
      </c>
      <c r="DJ170" s="23">
        <f t="shared" si="173"/>
        <v>0.16592920353982302</v>
      </c>
      <c r="DK170" s="23">
        <f t="shared" si="173"/>
        <v>5.5309734513274339E-2</v>
      </c>
      <c r="DL170" s="23">
        <f t="shared" si="173"/>
        <v>0.36061946902654868</v>
      </c>
      <c r="DM170" s="23">
        <f t="shared" si="209"/>
        <v>0.47144240077444338</v>
      </c>
      <c r="DN170" s="11">
        <v>487</v>
      </c>
      <c r="DO170" s="11">
        <v>1033</v>
      </c>
      <c r="DP170" s="11">
        <v>734</v>
      </c>
      <c r="DQ170" s="11">
        <v>186</v>
      </c>
      <c r="DR170" s="11">
        <v>172</v>
      </c>
      <c r="DS170" s="11">
        <v>206</v>
      </c>
      <c r="DT170" s="23">
        <f t="shared" si="193"/>
        <v>0.56548536209553157</v>
      </c>
      <c r="DU170" s="23">
        <f t="shared" si="193"/>
        <v>0.14329738058551617</v>
      </c>
      <c r="DV170" s="23">
        <f t="shared" si="193"/>
        <v>0.13251155624036981</v>
      </c>
      <c r="DW170" s="23">
        <f t="shared" si="183"/>
        <v>0.15870570107858242</v>
      </c>
      <c r="DX170" s="10">
        <v>936</v>
      </c>
      <c r="DY170" s="23">
        <f t="shared" si="210"/>
        <v>1.5150656771259075E-3</v>
      </c>
      <c r="DZ170" s="20">
        <v>322</v>
      </c>
      <c r="EA170" s="20">
        <v>406</v>
      </c>
      <c r="EB170" s="23">
        <f t="shared" si="194"/>
        <v>0.44230769230769229</v>
      </c>
      <c r="EC170" s="23">
        <f t="shared" si="194"/>
        <v>0.55769230769230771</v>
      </c>
      <c r="EE170" s="45">
        <v>656</v>
      </c>
      <c r="EF170" s="16">
        <v>1920</v>
      </c>
      <c r="EG170" s="16">
        <v>441</v>
      </c>
      <c r="EH170" s="16">
        <v>366</v>
      </c>
      <c r="EI170" s="16">
        <v>69</v>
      </c>
      <c r="EJ170" s="16">
        <v>53</v>
      </c>
      <c r="EK170" s="16">
        <v>7</v>
      </c>
      <c r="EL170" s="23">
        <f t="shared" si="174"/>
        <v>0.47115384615384615</v>
      </c>
      <c r="EM170" s="23">
        <f t="shared" si="174"/>
        <v>0.39102564102564102</v>
      </c>
      <c r="EN170" s="23">
        <f t="shared" si="174"/>
        <v>7.371794871794872E-2</v>
      </c>
      <c r="EO170" s="23">
        <f t="shared" si="174"/>
        <v>5.6623931623931624E-2</v>
      </c>
      <c r="EP170" s="23">
        <f t="shared" si="174"/>
        <v>7.478632478632479E-3</v>
      </c>
      <c r="EQ170" s="21">
        <v>728</v>
      </c>
      <c r="ER170" s="21">
        <v>208</v>
      </c>
      <c r="ES170" s="23">
        <f t="shared" si="195"/>
        <v>0.77777777777777779</v>
      </c>
      <c r="ET170" s="23">
        <f t="shared" si="195"/>
        <v>0.22222222222222221</v>
      </c>
      <c r="EU170" s="21">
        <v>0</v>
      </c>
      <c r="EV170" s="21">
        <v>336</v>
      </c>
      <c r="EW170" s="21">
        <v>107</v>
      </c>
      <c r="EX170" s="21">
        <v>285</v>
      </c>
      <c r="EY170" s="23">
        <f t="shared" si="196"/>
        <v>0</v>
      </c>
      <c r="EZ170" s="23">
        <f t="shared" si="196"/>
        <v>0.46153846153846156</v>
      </c>
      <c r="FA170" s="23">
        <f t="shared" si="196"/>
        <v>0.14697802197802198</v>
      </c>
      <c r="FB170" s="23">
        <f t="shared" si="184"/>
        <v>0.39148351648351648</v>
      </c>
      <c r="FC170" s="53"/>
      <c r="FD170" s="53"/>
      <c r="FE170" s="53"/>
      <c r="FF170" s="53"/>
      <c r="FG170" s="53"/>
      <c r="FH170" s="53"/>
      <c r="FI170" s="53"/>
      <c r="FJ170" s="53"/>
      <c r="FK170" s="53"/>
      <c r="FL170" s="53"/>
      <c r="FM170" s="53"/>
      <c r="FN170" s="53"/>
      <c r="FO170" s="48">
        <v>203.03847566574839</v>
      </c>
      <c r="FP170" s="48">
        <v>39.97676387523758</v>
      </c>
      <c r="FQ170" s="48">
        <v>42.831601504509713</v>
      </c>
      <c r="FR170" s="23">
        <v>0.19689255321759425</v>
      </c>
      <c r="FS170" s="49">
        <v>-6.6652600626468494E-2</v>
      </c>
      <c r="FT170" s="38">
        <v>-2.8548376292721329</v>
      </c>
      <c r="FU170" s="46">
        <v>208</v>
      </c>
      <c r="FV170" s="46">
        <v>85</v>
      </c>
      <c r="FW170" s="46">
        <v>139</v>
      </c>
      <c r="FX170" s="46">
        <v>18</v>
      </c>
      <c r="FY170" s="46">
        <v>0</v>
      </c>
      <c r="FZ170" s="46">
        <v>2</v>
      </c>
      <c r="GA170" s="23">
        <f t="shared" si="211"/>
        <v>0.46017699115044247</v>
      </c>
      <c r="GB170" s="23">
        <f t="shared" si="212"/>
        <v>0.18805309734513273</v>
      </c>
      <c r="GC170" s="23">
        <f t="shared" si="213"/>
        <v>0.30752212389380529</v>
      </c>
      <c r="GD170" s="23">
        <f t="shared" si="214"/>
        <v>3.9823008849557522E-2</v>
      </c>
      <c r="GE170" s="23">
        <f t="shared" si="215"/>
        <v>0</v>
      </c>
      <c r="GF170" s="23">
        <f t="shared" si="216"/>
        <v>4.4247787610619468E-3</v>
      </c>
      <c r="GG170" s="46">
        <v>165</v>
      </c>
      <c r="GH170" s="46">
        <v>452</v>
      </c>
      <c r="GI170" s="23">
        <f t="shared" si="217"/>
        <v>0.36504424778761063</v>
      </c>
      <c r="GJ170" s="22">
        <v>308</v>
      </c>
      <c r="GK170" s="22">
        <v>314</v>
      </c>
      <c r="GL170" s="22">
        <v>106</v>
      </c>
      <c r="GM170" s="23">
        <f t="shared" si="197"/>
        <v>0.42307692307692307</v>
      </c>
      <c r="GN170" s="23">
        <f t="shared" si="197"/>
        <v>0.43131868131868134</v>
      </c>
      <c r="GO170" s="23">
        <f t="shared" si="197"/>
        <v>0.14560439560439561</v>
      </c>
    </row>
    <row r="171" spans="1:197" x14ac:dyDescent="0.25">
      <c r="A171" t="s">
        <v>527</v>
      </c>
      <c r="B171" s="13" t="s">
        <v>528</v>
      </c>
      <c r="C171" s="61">
        <v>0.2403016902</v>
      </c>
      <c r="D171" s="61">
        <v>153.79370411000002</v>
      </c>
      <c r="E171" s="14" t="s">
        <v>1095</v>
      </c>
      <c r="G171" s="41">
        <v>1644</v>
      </c>
      <c r="H171" s="23">
        <f t="shared" si="175"/>
        <v>1.2997927763463014E-3</v>
      </c>
      <c r="I171" s="14"/>
      <c r="J171" s="14"/>
      <c r="K171" s="14"/>
      <c r="L171" s="27">
        <f t="shared" si="218"/>
        <v>6841.4000693533199</v>
      </c>
      <c r="M171" s="42">
        <v>1579</v>
      </c>
      <c r="N171" s="42"/>
      <c r="O171" s="27">
        <f t="shared" si="200"/>
        <v>1579</v>
      </c>
      <c r="P171" s="23" t="e">
        <f t="shared" si="201"/>
        <v>#DIV/0!</v>
      </c>
      <c r="Q171" s="42">
        <v>6</v>
      </c>
      <c r="R171" s="42">
        <v>1571</v>
      </c>
      <c r="S171" s="42">
        <v>7</v>
      </c>
      <c r="T171" s="42">
        <v>38</v>
      </c>
      <c r="U171" s="42">
        <v>22</v>
      </c>
      <c r="V171" s="23">
        <f t="shared" si="185"/>
        <v>3.6496350364963502E-3</v>
      </c>
      <c r="W171" s="23">
        <f t="shared" si="186"/>
        <v>0.9555961070559611</v>
      </c>
      <c r="X171" s="23">
        <f t="shared" si="187"/>
        <v>4.2579075425790754E-3</v>
      </c>
      <c r="Y171" s="23">
        <f t="shared" si="187"/>
        <v>2.3114355231143552E-2</v>
      </c>
      <c r="Z171" s="23">
        <f t="shared" si="187"/>
        <v>1.3381995133819951E-2</v>
      </c>
      <c r="AA171" s="19">
        <v>396</v>
      </c>
      <c r="AB171" s="19">
        <v>189</v>
      </c>
      <c r="AC171" s="19">
        <v>699</v>
      </c>
      <c r="AD171" s="19">
        <v>295</v>
      </c>
      <c r="AE171" s="23">
        <f t="shared" si="188"/>
        <v>0.25079164027865736</v>
      </c>
      <c r="AF171" s="23">
        <f t="shared" si="188"/>
        <v>0.11969601013299556</v>
      </c>
      <c r="AG171" s="23">
        <f t="shared" si="188"/>
        <v>0.44268524382520585</v>
      </c>
      <c r="AH171" s="23">
        <f t="shared" si="181"/>
        <v>0.18682710576314124</v>
      </c>
      <c r="AI171" s="55">
        <v>606</v>
      </c>
      <c r="AJ171" s="23">
        <f t="shared" si="176"/>
        <v>1.1060674920193398E-3</v>
      </c>
      <c r="AK171" s="43"/>
      <c r="AL171" s="24">
        <f t="shared" si="202"/>
        <v>606</v>
      </c>
      <c r="AM171" s="23" t="e">
        <f t="shared" si="203"/>
        <v>#DIV/0!</v>
      </c>
      <c r="AN171" s="19">
        <v>177</v>
      </c>
      <c r="AO171" s="19">
        <v>192</v>
      </c>
      <c r="AP171" s="19">
        <v>97</v>
      </c>
      <c r="AQ171" s="19">
        <v>140</v>
      </c>
      <c r="AR171" s="23">
        <f t="shared" si="189"/>
        <v>0.29207920792079206</v>
      </c>
      <c r="AS171" s="23">
        <f t="shared" si="189"/>
        <v>0.31683168316831684</v>
      </c>
      <c r="AT171" s="23">
        <f t="shared" si="189"/>
        <v>0.16006600660066006</v>
      </c>
      <c r="AU171" s="23">
        <f t="shared" si="182"/>
        <v>0.23102310231023102</v>
      </c>
      <c r="AV171" s="19">
        <v>1579</v>
      </c>
      <c r="AW171" s="32">
        <f t="shared" si="198"/>
        <v>2.6056105610561056</v>
      </c>
      <c r="AX171" s="19">
        <v>1446</v>
      </c>
      <c r="AY171" s="19">
        <v>4</v>
      </c>
      <c r="AZ171" s="19">
        <v>0</v>
      </c>
      <c r="BA171" s="19">
        <v>47</v>
      </c>
      <c r="BB171" s="19">
        <v>0</v>
      </c>
      <c r="BC171" s="23">
        <f t="shared" si="172"/>
        <v>0.96593186372745488</v>
      </c>
      <c r="BD171" s="23">
        <f t="shared" si="172"/>
        <v>2.6720106880427524E-3</v>
      </c>
      <c r="BE171" s="23">
        <f t="shared" si="172"/>
        <v>0</v>
      </c>
      <c r="BF171" s="23">
        <f t="shared" si="172"/>
        <v>3.1396125584502339E-2</v>
      </c>
      <c r="BG171" s="23">
        <f t="shared" si="172"/>
        <v>0</v>
      </c>
      <c r="BH171" s="19">
        <v>1334</v>
      </c>
      <c r="BI171" s="19">
        <v>228</v>
      </c>
      <c r="BJ171" s="19">
        <v>17</v>
      </c>
      <c r="BK171" s="19">
        <v>0</v>
      </c>
      <c r="BL171" s="23">
        <f t="shared" si="178"/>
        <v>0.84483850538315386</v>
      </c>
      <c r="BM171" s="23">
        <f t="shared" si="179"/>
        <v>0.14439518682710575</v>
      </c>
      <c r="BN171" s="23">
        <f t="shared" si="204"/>
        <v>1.0766307789740342E-2</v>
      </c>
      <c r="BO171" s="23">
        <f t="shared" si="180"/>
        <v>0</v>
      </c>
      <c r="BP171" s="11"/>
      <c r="BQ171" s="23">
        <f t="shared" si="177"/>
        <v>0</v>
      </c>
      <c r="BR171" s="11"/>
      <c r="BS171" s="11"/>
      <c r="BT171" s="11"/>
      <c r="BU171" s="11"/>
      <c r="BV171" s="11"/>
      <c r="BW171" s="11"/>
      <c r="BX171" s="23" t="e">
        <f t="shared" si="190"/>
        <v>#DIV/0!</v>
      </c>
      <c r="BY171" s="23" t="e">
        <f t="shared" si="191"/>
        <v>#DIV/0!</v>
      </c>
      <c r="BZ171" s="23" t="e">
        <f t="shared" si="220"/>
        <v>#DIV/0!</v>
      </c>
      <c r="CA171" s="23" t="e">
        <f t="shared" si="220"/>
        <v>#DIV/0!</v>
      </c>
      <c r="CB171" s="23" t="e">
        <f t="shared" si="220"/>
        <v>#DIV/0!</v>
      </c>
      <c r="CC171" s="23" t="e">
        <f t="shared" si="219"/>
        <v>#DIV/0!</v>
      </c>
      <c r="CD171" s="11"/>
      <c r="CE171" s="24">
        <f t="shared" si="205"/>
        <v>0</v>
      </c>
      <c r="CF171" s="23" t="e">
        <f t="shared" si="206"/>
        <v>#DIV/0!</v>
      </c>
      <c r="CL171" s="65" t="e">
        <f t="shared" si="207"/>
        <v>#DIV/0!</v>
      </c>
      <c r="CM171" s="44">
        <v>39278</v>
      </c>
      <c r="CN171" s="11">
        <v>330</v>
      </c>
      <c r="CO171" s="11">
        <v>337</v>
      </c>
      <c r="CP171" s="11">
        <v>349</v>
      </c>
      <c r="CQ171" s="11">
        <v>48</v>
      </c>
      <c r="CR171" s="11">
        <v>33</v>
      </c>
      <c r="CS171" s="23">
        <f t="shared" si="192"/>
        <v>0.30082041932543302</v>
      </c>
      <c r="CT171" s="23">
        <f t="shared" si="192"/>
        <v>0.30720145852324521</v>
      </c>
      <c r="CU171" s="23">
        <f t="shared" si="192"/>
        <v>0.31814038286235186</v>
      </c>
      <c r="CV171" s="23">
        <f t="shared" si="192"/>
        <v>4.3755697356426621E-2</v>
      </c>
      <c r="CW171" s="23">
        <f t="shared" si="192"/>
        <v>3.00820419325433E-2</v>
      </c>
      <c r="CX171" s="23">
        <f t="shared" si="199"/>
        <v>0.13531353135313531</v>
      </c>
      <c r="CY171" s="11">
        <v>82</v>
      </c>
      <c r="CZ171" s="23">
        <f t="shared" si="208"/>
        <v>0.27612412919569346</v>
      </c>
      <c r="DA171" s="11">
        <v>436</v>
      </c>
      <c r="DB171" s="11">
        <v>1579</v>
      </c>
      <c r="DC171" s="11">
        <v>94</v>
      </c>
      <c r="DD171" s="11">
        <v>205</v>
      </c>
      <c r="DE171" s="11">
        <v>64</v>
      </c>
      <c r="DF171" s="11">
        <v>44</v>
      </c>
      <c r="DG171" s="11">
        <v>131</v>
      </c>
      <c r="DH171" s="23">
        <f t="shared" si="173"/>
        <v>0.17472118959107807</v>
      </c>
      <c r="DI171" s="23">
        <f t="shared" si="173"/>
        <v>0.38104089219330856</v>
      </c>
      <c r="DJ171" s="23">
        <f t="shared" si="173"/>
        <v>0.11895910780669144</v>
      </c>
      <c r="DK171" s="23">
        <f t="shared" si="173"/>
        <v>8.1784386617100371E-2</v>
      </c>
      <c r="DL171" s="23">
        <f t="shared" si="173"/>
        <v>0.24349442379182157</v>
      </c>
      <c r="DM171" s="23">
        <f t="shared" si="209"/>
        <v>0.5123113582208102</v>
      </c>
      <c r="DN171" s="11">
        <v>645</v>
      </c>
      <c r="DO171" s="11">
        <v>1259</v>
      </c>
      <c r="DP171" s="11">
        <v>1020</v>
      </c>
      <c r="DQ171" s="11">
        <v>265</v>
      </c>
      <c r="DR171" s="11">
        <v>136</v>
      </c>
      <c r="DS171" s="11">
        <v>158</v>
      </c>
      <c r="DT171" s="23">
        <f t="shared" si="193"/>
        <v>0.64597846738442055</v>
      </c>
      <c r="DU171" s="23">
        <f t="shared" si="193"/>
        <v>0.16782773907536416</v>
      </c>
      <c r="DV171" s="23">
        <f t="shared" si="193"/>
        <v>8.6130462317922735E-2</v>
      </c>
      <c r="DW171" s="23">
        <f t="shared" si="183"/>
        <v>0.10006333122229259</v>
      </c>
      <c r="DX171" s="10">
        <v>822</v>
      </c>
      <c r="DY171" s="23">
        <f t="shared" si="210"/>
        <v>1.330538447219547E-3</v>
      </c>
      <c r="DZ171" s="20">
        <v>347</v>
      </c>
      <c r="EA171" s="20">
        <v>259</v>
      </c>
      <c r="EB171" s="23">
        <f t="shared" si="194"/>
        <v>0.5726072607260726</v>
      </c>
      <c r="EC171" s="23">
        <f t="shared" si="194"/>
        <v>0.4273927392739274</v>
      </c>
      <c r="EE171" s="45">
        <v>878</v>
      </c>
      <c r="EF171" s="16">
        <v>1924</v>
      </c>
      <c r="EG171" s="16">
        <v>653</v>
      </c>
      <c r="EH171" s="16">
        <v>149</v>
      </c>
      <c r="EI171" s="16">
        <v>20</v>
      </c>
      <c r="EJ171" s="16">
        <v>0</v>
      </c>
      <c r="EK171" s="16">
        <v>0</v>
      </c>
      <c r="EL171" s="23">
        <f t="shared" si="174"/>
        <v>0.7944038929440389</v>
      </c>
      <c r="EM171" s="23">
        <f t="shared" si="174"/>
        <v>0.18126520681265207</v>
      </c>
      <c r="EN171" s="23">
        <f t="shared" si="174"/>
        <v>2.4330900243309004E-2</v>
      </c>
      <c r="EO171" s="23">
        <f t="shared" si="174"/>
        <v>0</v>
      </c>
      <c r="EP171" s="23">
        <f t="shared" si="174"/>
        <v>0</v>
      </c>
      <c r="EQ171" s="21">
        <v>606</v>
      </c>
      <c r="ER171" s="21">
        <v>216</v>
      </c>
      <c r="ES171" s="23">
        <f t="shared" si="195"/>
        <v>0.73722627737226276</v>
      </c>
      <c r="ET171" s="23">
        <f t="shared" si="195"/>
        <v>0.26277372262773724</v>
      </c>
      <c r="EU171" s="21">
        <v>0</v>
      </c>
      <c r="EV171" s="21">
        <v>245</v>
      </c>
      <c r="EW171" s="21">
        <v>120</v>
      </c>
      <c r="EX171" s="21">
        <v>241</v>
      </c>
      <c r="EY171" s="23">
        <f t="shared" si="196"/>
        <v>0</v>
      </c>
      <c r="EZ171" s="23">
        <f t="shared" si="196"/>
        <v>0.4042904290429043</v>
      </c>
      <c r="FA171" s="23">
        <f t="shared" si="196"/>
        <v>0.19801980198019803</v>
      </c>
      <c r="FB171" s="23">
        <f t="shared" si="184"/>
        <v>0.39768976897689767</v>
      </c>
      <c r="FC171" s="5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48">
        <v>174.85197428833791</v>
      </c>
      <c r="FP171" s="48">
        <v>34.305175917811361</v>
      </c>
      <c r="FQ171" s="48">
        <v>35.738649622643067</v>
      </c>
      <c r="FR171" s="23">
        <v>0.19619553086224095</v>
      </c>
      <c r="FS171" s="49">
        <v>-4.0109901184500661E-2</v>
      </c>
      <c r="FT171" s="38">
        <v>-1.4334737048317052</v>
      </c>
      <c r="FU171" s="46">
        <v>379</v>
      </c>
      <c r="FV171" s="46">
        <v>81</v>
      </c>
      <c r="FW171" s="46">
        <v>19</v>
      </c>
      <c r="FX171" s="46">
        <v>0</v>
      </c>
      <c r="FY171" s="46">
        <v>4</v>
      </c>
      <c r="FZ171" s="46">
        <v>29</v>
      </c>
      <c r="GA171" s="23">
        <f t="shared" si="211"/>
        <v>0.740234375</v>
      </c>
      <c r="GB171" s="23">
        <f t="shared" si="212"/>
        <v>0.158203125</v>
      </c>
      <c r="GC171" s="23">
        <f t="shared" si="213"/>
        <v>3.7109375E-2</v>
      </c>
      <c r="GD171" s="23">
        <f t="shared" si="214"/>
        <v>0</v>
      </c>
      <c r="GE171" s="23">
        <f t="shared" si="215"/>
        <v>7.8125E-3</v>
      </c>
      <c r="GF171" s="23">
        <f t="shared" si="216"/>
        <v>5.6640625E-2</v>
      </c>
      <c r="GG171" s="46">
        <v>221</v>
      </c>
      <c r="GH171" s="46">
        <v>508</v>
      </c>
      <c r="GI171" s="23">
        <f t="shared" si="217"/>
        <v>0.43503937007874016</v>
      </c>
      <c r="GJ171" s="22">
        <v>74</v>
      </c>
      <c r="GK171" s="22">
        <v>275</v>
      </c>
      <c r="GL171" s="22">
        <v>257</v>
      </c>
      <c r="GM171" s="23">
        <f t="shared" si="197"/>
        <v>0.12211221122112212</v>
      </c>
      <c r="GN171" s="23">
        <f t="shared" si="197"/>
        <v>0.45379537953795379</v>
      </c>
      <c r="GO171" s="23">
        <f t="shared" si="197"/>
        <v>0.42409240924092412</v>
      </c>
    </row>
    <row r="172" spans="1:197" x14ac:dyDescent="0.25">
      <c r="A172" t="s">
        <v>529</v>
      </c>
      <c r="B172" s="13" t="s">
        <v>530</v>
      </c>
      <c r="C172" s="61">
        <v>0.2386140471</v>
      </c>
      <c r="D172" s="61">
        <v>152.713608155</v>
      </c>
      <c r="E172" s="14" t="s">
        <v>1095</v>
      </c>
      <c r="G172" s="41">
        <v>2090</v>
      </c>
      <c r="H172" s="23">
        <f t="shared" si="175"/>
        <v>1.6524129577638505E-3</v>
      </c>
      <c r="I172" s="14"/>
      <c r="J172" s="14"/>
      <c r="K172" s="14"/>
      <c r="L172" s="27">
        <f t="shared" si="218"/>
        <v>8758.9143447372498</v>
      </c>
      <c r="M172" s="42">
        <v>2215</v>
      </c>
      <c r="N172" s="42"/>
      <c r="O172" s="27">
        <f t="shared" si="200"/>
        <v>2215</v>
      </c>
      <c r="P172" s="23" t="e">
        <f t="shared" si="201"/>
        <v>#DIV/0!</v>
      </c>
      <c r="Q172" s="42">
        <v>24</v>
      </c>
      <c r="R172" s="42">
        <v>1960</v>
      </c>
      <c r="S172" s="42">
        <v>0</v>
      </c>
      <c r="T172" s="42">
        <v>82</v>
      </c>
      <c r="U172" s="42">
        <v>24</v>
      </c>
      <c r="V172" s="23">
        <f t="shared" si="185"/>
        <v>1.1483253588516746E-2</v>
      </c>
      <c r="W172" s="23">
        <f t="shared" si="186"/>
        <v>0.93779904306220097</v>
      </c>
      <c r="X172" s="23">
        <f t="shared" si="187"/>
        <v>0</v>
      </c>
      <c r="Y172" s="23">
        <f t="shared" si="187"/>
        <v>3.9234449760765552E-2</v>
      </c>
      <c r="Z172" s="23">
        <f t="shared" si="187"/>
        <v>1.1483253588516746E-2</v>
      </c>
      <c r="AA172" s="19">
        <v>566</v>
      </c>
      <c r="AB172" s="19">
        <v>489</v>
      </c>
      <c r="AC172" s="19">
        <v>583</v>
      </c>
      <c r="AD172" s="19">
        <v>577</v>
      </c>
      <c r="AE172" s="23">
        <f t="shared" si="188"/>
        <v>0.25553047404063206</v>
      </c>
      <c r="AF172" s="23">
        <f t="shared" si="188"/>
        <v>0.22076749435665916</v>
      </c>
      <c r="AG172" s="23">
        <f t="shared" si="188"/>
        <v>0.26320541760722349</v>
      </c>
      <c r="AH172" s="23">
        <f t="shared" si="181"/>
        <v>0.26049661399548535</v>
      </c>
      <c r="AI172" s="55">
        <v>980</v>
      </c>
      <c r="AJ172" s="23">
        <f t="shared" si="176"/>
        <v>1.7886900035956319E-3</v>
      </c>
      <c r="AK172" s="43"/>
      <c r="AL172" s="24">
        <f t="shared" si="202"/>
        <v>980</v>
      </c>
      <c r="AM172" s="23" t="e">
        <f t="shared" si="203"/>
        <v>#DIV/0!</v>
      </c>
      <c r="AN172" s="19">
        <v>358</v>
      </c>
      <c r="AO172" s="19">
        <v>346</v>
      </c>
      <c r="AP172" s="19">
        <v>118</v>
      </c>
      <c r="AQ172" s="19">
        <v>158</v>
      </c>
      <c r="AR172" s="23">
        <f t="shared" si="189"/>
        <v>0.36530612244897959</v>
      </c>
      <c r="AS172" s="23">
        <f t="shared" si="189"/>
        <v>0.35306122448979593</v>
      </c>
      <c r="AT172" s="23">
        <f t="shared" si="189"/>
        <v>0.12040816326530612</v>
      </c>
      <c r="AU172" s="23">
        <f t="shared" si="182"/>
        <v>0.16122448979591836</v>
      </c>
      <c r="AV172" s="19">
        <v>2215</v>
      </c>
      <c r="AW172" s="32">
        <f t="shared" si="198"/>
        <v>2.260204081632653</v>
      </c>
      <c r="AX172" s="19">
        <v>1981</v>
      </c>
      <c r="AY172" s="19">
        <v>28</v>
      </c>
      <c r="AZ172" s="19">
        <v>6</v>
      </c>
      <c r="BA172" s="19">
        <v>0</v>
      </c>
      <c r="BB172" s="19">
        <v>0</v>
      </c>
      <c r="BC172" s="23">
        <f t="shared" ref="BC172:BG222" si="221">AX172/(SUM($AX172:$BB172))</f>
        <v>0.98312655086848633</v>
      </c>
      <c r="BD172" s="23">
        <f t="shared" si="221"/>
        <v>1.3895781637717122E-2</v>
      </c>
      <c r="BE172" s="23">
        <f t="shared" si="221"/>
        <v>2.9776674937965261E-3</v>
      </c>
      <c r="BF172" s="23">
        <f t="shared" si="221"/>
        <v>0</v>
      </c>
      <c r="BG172" s="23">
        <f t="shared" si="221"/>
        <v>0</v>
      </c>
      <c r="BH172" s="19">
        <v>1578</v>
      </c>
      <c r="BI172" s="19">
        <v>618</v>
      </c>
      <c r="BJ172" s="19">
        <v>0</v>
      </c>
      <c r="BK172" s="19">
        <v>19</v>
      </c>
      <c r="BL172" s="23">
        <f t="shared" si="178"/>
        <v>0.71241534988713318</v>
      </c>
      <c r="BM172" s="23">
        <f t="shared" si="179"/>
        <v>0.27900677200902935</v>
      </c>
      <c r="BN172" s="23">
        <f t="shared" si="204"/>
        <v>0</v>
      </c>
      <c r="BO172" s="23">
        <f t="shared" si="180"/>
        <v>8.5778781038374722E-3</v>
      </c>
      <c r="BP172" s="11"/>
      <c r="BQ172" s="23">
        <f t="shared" si="177"/>
        <v>0</v>
      </c>
      <c r="BR172" s="11"/>
      <c r="BS172" s="11"/>
      <c r="BT172" s="11"/>
      <c r="BU172" s="11"/>
      <c r="BV172" s="11"/>
      <c r="BW172" s="11"/>
      <c r="BX172" s="23" t="e">
        <f t="shared" si="190"/>
        <v>#DIV/0!</v>
      </c>
      <c r="BY172" s="23" t="e">
        <f t="shared" si="191"/>
        <v>#DIV/0!</v>
      </c>
      <c r="BZ172" s="23" t="e">
        <f t="shared" si="220"/>
        <v>#DIV/0!</v>
      </c>
      <c r="CA172" s="23" t="e">
        <f t="shared" si="220"/>
        <v>#DIV/0!</v>
      </c>
      <c r="CB172" s="23" t="e">
        <f t="shared" si="220"/>
        <v>#DIV/0!</v>
      </c>
      <c r="CC172" s="23" t="e">
        <f t="shared" si="219"/>
        <v>#DIV/0!</v>
      </c>
      <c r="CD172" s="11"/>
      <c r="CE172" s="24">
        <f t="shared" si="205"/>
        <v>0</v>
      </c>
      <c r="CF172" s="23" t="e">
        <f t="shared" si="206"/>
        <v>#DIV/0!</v>
      </c>
      <c r="CL172" s="65" t="e">
        <f t="shared" si="207"/>
        <v>#DIV/0!</v>
      </c>
      <c r="CM172" s="44">
        <v>24788</v>
      </c>
      <c r="CN172" s="11">
        <v>258</v>
      </c>
      <c r="CO172" s="11">
        <v>360</v>
      </c>
      <c r="CP172" s="11">
        <v>676</v>
      </c>
      <c r="CQ172" s="11">
        <v>147</v>
      </c>
      <c r="CR172" s="11">
        <v>39</v>
      </c>
      <c r="CS172" s="23">
        <f t="shared" si="192"/>
        <v>0.17432432432432432</v>
      </c>
      <c r="CT172" s="23">
        <f t="shared" si="192"/>
        <v>0.24324324324324326</v>
      </c>
      <c r="CU172" s="23">
        <f t="shared" si="192"/>
        <v>0.45675675675675675</v>
      </c>
      <c r="CV172" s="23">
        <f t="shared" si="192"/>
        <v>9.9324324324324323E-2</v>
      </c>
      <c r="CW172" s="23">
        <f t="shared" si="192"/>
        <v>2.6351351351351353E-2</v>
      </c>
      <c r="CX172" s="23">
        <f t="shared" si="199"/>
        <v>6.224489795918367E-2</v>
      </c>
      <c r="CY172" s="11">
        <v>61</v>
      </c>
      <c r="CZ172" s="23">
        <f t="shared" si="208"/>
        <v>0.31129476584022037</v>
      </c>
      <c r="DA172" s="11">
        <v>678</v>
      </c>
      <c r="DB172" s="11">
        <v>2178</v>
      </c>
      <c r="DC172" s="11">
        <v>145</v>
      </c>
      <c r="DD172" s="11">
        <v>288</v>
      </c>
      <c r="DE172" s="11">
        <v>165</v>
      </c>
      <c r="DF172" s="11">
        <v>23</v>
      </c>
      <c r="DG172" s="11">
        <v>152</v>
      </c>
      <c r="DH172" s="23">
        <f t="shared" ref="DH172:DL222" si="222">DC172/SUM($DC172:$DG172)</f>
        <v>0.18758085381630013</v>
      </c>
      <c r="DI172" s="23">
        <f t="shared" si="222"/>
        <v>0.37257438551099614</v>
      </c>
      <c r="DJ172" s="23">
        <f t="shared" si="222"/>
        <v>0.21345407503234154</v>
      </c>
      <c r="DK172" s="23">
        <f t="shared" si="222"/>
        <v>2.9754204398447608E-2</v>
      </c>
      <c r="DL172" s="23">
        <f t="shared" si="222"/>
        <v>0.19663648124191463</v>
      </c>
      <c r="DM172" s="23">
        <f t="shared" si="209"/>
        <v>0.51318944844124703</v>
      </c>
      <c r="DN172" s="11">
        <v>856</v>
      </c>
      <c r="DO172" s="11">
        <v>1668</v>
      </c>
      <c r="DP172" s="11">
        <v>1459</v>
      </c>
      <c r="DQ172" s="11">
        <v>88</v>
      </c>
      <c r="DR172" s="11">
        <v>292</v>
      </c>
      <c r="DS172" s="11">
        <v>376</v>
      </c>
      <c r="DT172" s="23">
        <f t="shared" si="193"/>
        <v>0.65869074492099322</v>
      </c>
      <c r="DU172" s="23">
        <f t="shared" si="193"/>
        <v>3.9729119638826187E-2</v>
      </c>
      <c r="DV172" s="23">
        <f t="shared" si="193"/>
        <v>0.13182844243792324</v>
      </c>
      <c r="DW172" s="23">
        <f t="shared" si="183"/>
        <v>0.16975169300225734</v>
      </c>
      <c r="DX172" s="10">
        <v>1167</v>
      </c>
      <c r="DY172" s="23">
        <f t="shared" si="210"/>
        <v>1.8889761166730064E-3</v>
      </c>
      <c r="DZ172" s="20">
        <v>380</v>
      </c>
      <c r="EA172" s="20">
        <v>600</v>
      </c>
      <c r="EB172" s="23">
        <f t="shared" si="194"/>
        <v>0.38775510204081631</v>
      </c>
      <c r="EC172" s="23">
        <f t="shared" si="194"/>
        <v>0.61224489795918369</v>
      </c>
      <c r="EE172" s="45">
        <v>892</v>
      </c>
      <c r="EF172" s="16">
        <v>1926</v>
      </c>
      <c r="EG172" s="16">
        <v>515</v>
      </c>
      <c r="EH172" s="16">
        <v>640</v>
      </c>
      <c r="EI172" s="16">
        <v>12</v>
      </c>
      <c r="EJ172" s="16">
        <v>0</v>
      </c>
      <c r="EK172" s="16">
        <v>0</v>
      </c>
      <c r="EL172" s="23">
        <f t="shared" ref="EL172:EP222" si="223">EG172/SUM($EG172:$EK172)</f>
        <v>0.44130248500428448</v>
      </c>
      <c r="EM172" s="23">
        <f t="shared" si="223"/>
        <v>0.54841473864610113</v>
      </c>
      <c r="EN172" s="23">
        <f t="shared" si="223"/>
        <v>1.0282776349614395E-2</v>
      </c>
      <c r="EO172" s="23">
        <f t="shared" si="223"/>
        <v>0</v>
      </c>
      <c r="EP172" s="23">
        <f t="shared" si="223"/>
        <v>0</v>
      </c>
      <c r="EQ172" s="21">
        <v>980</v>
      </c>
      <c r="ER172" s="21">
        <v>187</v>
      </c>
      <c r="ES172" s="23">
        <f t="shared" si="195"/>
        <v>0.83976006855184238</v>
      </c>
      <c r="ET172" s="23">
        <f t="shared" si="195"/>
        <v>0.16023993144815768</v>
      </c>
      <c r="EU172" s="21">
        <v>0</v>
      </c>
      <c r="EV172" s="21">
        <v>483</v>
      </c>
      <c r="EW172" s="21">
        <v>172</v>
      </c>
      <c r="EX172" s="21">
        <v>325</v>
      </c>
      <c r="EY172" s="23">
        <f t="shared" si="196"/>
        <v>0</v>
      </c>
      <c r="EZ172" s="23">
        <f t="shared" si="196"/>
        <v>0.49285714285714288</v>
      </c>
      <c r="FA172" s="23">
        <f t="shared" si="196"/>
        <v>0.17551020408163265</v>
      </c>
      <c r="FB172" s="23">
        <f t="shared" si="184"/>
        <v>0.33163265306122447</v>
      </c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48">
        <v>240.39497245179064</v>
      </c>
      <c r="FP172" s="48">
        <v>51.969894788368798</v>
      </c>
      <c r="FQ172" s="48">
        <v>59.161050047789161</v>
      </c>
      <c r="FR172" s="23">
        <v>0.21618544788323707</v>
      </c>
      <c r="FS172" s="49">
        <v>-0.12155219107185362</v>
      </c>
      <c r="FT172" s="38">
        <v>-7.1911552594203627</v>
      </c>
      <c r="FU172" s="46">
        <v>438</v>
      </c>
      <c r="FV172" s="46">
        <v>145</v>
      </c>
      <c r="FW172" s="46">
        <v>130</v>
      </c>
      <c r="FX172" s="46">
        <v>12</v>
      </c>
      <c r="FY172" s="46">
        <v>35</v>
      </c>
      <c r="FZ172" s="46">
        <v>0</v>
      </c>
      <c r="GA172" s="23">
        <f t="shared" si="211"/>
        <v>0.57631578947368423</v>
      </c>
      <c r="GB172" s="23">
        <f t="shared" si="212"/>
        <v>0.19078947368421054</v>
      </c>
      <c r="GC172" s="23">
        <f t="shared" si="213"/>
        <v>0.17105263157894737</v>
      </c>
      <c r="GD172" s="23">
        <f t="shared" si="214"/>
        <v>1.5789473684210527E-2</v>
      </c>
      <c r="GE172" s="23">
        <f t="shared" si="215"/>
        <v>4.6052631578947366E-2</v>
      </c>
      <c r="GF172" s="23">
        <f t="shared" si="216"/>
        <v>0</v>
      </c>
      <c r="GG172" s="46">
        <v>230</v>
      </c>
      <c r="GH172" s="46">
        <v>725</v>
      </c>
      <c r="GI172" s="23">
        <f t="shared" si="217"/>
        <v>0.31724137931034485</v>
      </c>
      <c r="GJ172" s="22">
        <v>161</v>
      </c>
      <c r="GK172" s="22">
        <v>491</v>
      </c>
      <c r="GL172" s="22">
        <v>328</v>
      </c>
      <c r="GM172" s="23">
        <f t="shared" si="197"/>
        <v>0.16428571428571428</v>
      </c>
      <c r="GN172" s="23">
        <f t="shared" si="197"/>
        <v>0.50102040816326532</v>
      </c>
      <c r="GO172" s="23">
        <f t="shared" si="197"/>
        <v>0.33469387755102042</v>
      </c>
    </row>
    <row r="173" spans="1:197" x14ac:dyDescent="0.25">
      <c r="A173" t="s">
        <v>531</v>
      </c>
      <c r="B173" s="13" t="s">
        <v>532</v>
      </c>
      <c r="C173" s="61">
        <v>0.24613604729999999</v>
      </c>
      <c r="D173" s="61">
        <v>157.527707765</v>
      </c>
      <c r="E173" s="14" t="s">
        <v>1095</v>
      </c>
      <c r="G173" s="41">
        <v>1838</v>
      </c>
      <c r="H173" s="23">
        <f t="shared" si="175"/>
        <v>1.4531746489808406E-3</v>
      </c>
      <c r="I173" s="14"/>
      <c r="J173" s="14"/>
      <c r="K173" s="14"/>
      <c r="L173" s="27">
        <f t="shared" si="218"/>
        <v>7467.4149526736146</v>
      </c>
      <c r="M173" s="42">
        <v>2130</v>
      </c>
      <c r="N173" s="42"/>
      <c r="O173" s="27">
        <f t="shared" si="200"/>
        <v>2130</v>
      </c>
      <c r="P173" s="23" t="e">
        <f t="shared" si="201"/>
        <v>#DIV/0!</v>
      </c>
      <c r="Q173" s="42">
        <v>22</v>
      </c>
      <c r="R173" s="42">
        <v>1702</v>
      </c>
      <c r="S173" s="42">
        <v>1</v>
      </c>
      <c r="T173" s="42">
        <v>83</v>
      </c>
      <c r="U173" s="42">
        <v>30</v>
      </c>
      <c r="V173" s="23">
        <f t="shared" si="185"/>
        <v>1.1969532100108813E-2</v>
      </c>
      <c r="W173" s="23">
        <f t="shared" si="186"/>
        <v>0.92600652883569101</v>
      </c>
      <c r="X173" s="23">
        <f t="shared" si="187"/>
        <v>5.4406964091403701E-4</v>
      </c>
      <c r="Y173" s="23">
        <f t="shared" si="187"/>
        <v>4.5157780195865069E-2</v>
      </c>
      <c r="Z173" s="23">
        <f t="shared" si="187"/>
        <v>1.6322089227421111E-2</v>
      </c>
      <c r="AA173" s="19">
        <v>429</v>
      </c>
      <c r="AB173" s="19">
        <v>471</v>
      </c>
      <c r="AC173" s="19">
        <v>987</v>
      </c>
      <c r="AD173" s="19">
        <v>243</v>
      </c>
      <c r="AE173" s="23">
        <f t="shared" si="188"/>
        <v>0.20140845070422536</v>
      </c>
      <c r="AF173" s="23">
        <f t="shared" si="188"/>
        <v>0.22112676056338029</v>
      </c>
      <c r="AG173" s="23">
        <f t="shared" si="188"/>
        <v>0.46338028169014084</v>
      </c>
      <c r="AH173" s="23">
        <f t="shared" si="181"/>
        <v>0.11408450704225352</v>
      </c>
      <c r="AI173" s="55">
        <v>1195</v>
      </c>
      <c r="AJ173" s="23">
        <f t="shared" si="176"/>
        <v>2.1811066880579391E-3</v>
      </c>
      <c r="AK173" s="43"/>
      <c r="AL173" s="24">
        <f t="shared" si="202"/>
        <v>1195</v>
      </c>
      <c r="AM173" s="23" t="e">
        <f t="shared" si="203"/>
        <v>#DIV/0!</v>
      </c>
      <c r="AN173" s="19">
        <v>322</v>
      </c>
      <c r="AO173" s="19">
        <v>721</v>
      </c>
      <c r="AP173" s="19">
        <v>24</v>
      </c>
      <c r="AQ173" s="19">
        <v>128</v>
      </c>
      <c r="AR173" s="23">
        <f t="shared" si="189"/>
        <v>0.2694560669456067</v>
      </c>
      <c r="AS173" s="23">
        <f t="shared" si="189"/>
        <v>0.60334728033472806</v>
      </c>
      <c r="AT173" s="23">
        <f t="shared" si="189"/>
        <v>2.0083682008368201E-2</v>
      </c>
      <c r="AU173" s="23">
        <f t="shared" si="182"/>
        <v>0.10711297071129706</v>
      </c>
      <c r="AV173" s="19">
        <v>2116</v>
      </c>
      <c r="AW173" s="32">
        <f t="shared" si="198"/>
        <v>1.7707112970711296</v>
      </c>
      <c r="AX173" s="19">
        <v>1944</v>
      </c>
      <c r="AY173" s="19">
        <v>36</v>
      </c>
      <c r="AZ173" s="19">
        <v>0</v>
      </c>
      <c r="BA173" s="19">
        <v>6</v>
      </c>
      <c r="BB173" s="19">
        <v>10</v>
      </c>
      <c r="BC173" s="23">
        <f t="shared" si="221"/>
        <v>0.97394789579158314</v>
      </c>
      <c r="BD173" s="23">
        <f t="shared" si="221"/>
        <v>1.8036072144288578E-2</v>
      </c>
      <c r="BE173" s="23">
        <f t="shared" si="221"/>
        <v>0</v>
      </c>
      <c r="BF173" s="23">
        <f t="shared" si="221"/>
        <v>3.0060120240480962E-3</v>
      </c>
      <c r="BG173" s="23">
        <f t="shared" si="221"/>
        <v>5.0100200400801601E-3</v>
      </c>
      <c r="BH173" s="19">
        <v>1820</v>
      </c>
      <c r="BI173" s="19">
        <v>273</v>
      </c>
      <c r="BJ173" s="19">
        <v>0</v>
      </c>
      <c r="BK173" s="19">
        <v>37</v>
      </c>
      <c r="BL173" s="23">
        <f t="shared" si="178"/>
        <v>0.85446009389671362</v>
      </c>
      <c r="BM173" s="23">
        <f t="shared" si="179"/>
        <v>0.12816901408450704</v>
      </c>
      <c r="BN173" s="23">
        <f t="shared" si="204"/>
        <v>0</v>
      </c>
      <c r="BO173" s="23">
        <f t="shared" si="180"/>
        <v>1.7370892018779342E-2</v>
      </c>
      <c r="BP173" s="11"/>
      <c r="BQ173" s="23">
        <f t="shared" si="177"/>
        <v>0</v>
      </c>
      <c r="BR173" s="11"/>
      <c r="BS173" s="11"/>
      <c r="BT173" s="11"/>
      <c r="BU173" s="11"/>
      <c r="BV173" s="11"/>
      <c r="BW173" s="11"/>
      <c r="BX173" s="23" t="e">
        <f t="shared" si="190"/>
        <v>#DIV/0!</v>
      </c>
      <c r="BY173" s="23" t="e">
        <f t="shared" si="191"/>
        <v>#DIV/0!</v>
      </c>
      <c r="BZ173" s="23" t="e">
        <f t="shared" si="220"/>
        <v>#DIV/0!</v>
      </c>
      <c r="CA173" s="23" t="e">
        <f t="shared" si="220"/>
        <v>#DIV/0!</v>
      </c>
      <c r="CB173" s="23" t="e">
        <f t="shared" si="220"/>
        <v>#DIV/0!</v>
      </c>
      <c r="CC173" s="23" t="e">
        <f t="shared" si="219"/>
        <v>#DIV/0!</v>
      </c>
      <c r="CD173" s="11"/>
      <c r="CE173" s="24">
        <f t="shared" si="205"/>
        <v>0</v>
      </c>
      <c r="CF173" s="23" t="e">
        <f t="shared" si="206"/>
        <v>#DIV/0!</v>
      </c>
      <c r="CL173" s="65" t="e">
        <f t="shared" si="207"/>
        <v>#DIV/0!</v>
      </c>
      <c r="CM173" s="44">
        <v>13485</v>
      </c>
      <c r="CN173" s="11">
        <v>88</v>
      </c>
      <c r="CO173" s="11">
        <v>435</v>
      </c>
      <c r="CP173" s="11">
        <v>943</v>
      </c>
      <c r="CQ173" s="11">
        <v>40</v>
      </c>
      <c r="CR173" s="11">
        <v>25</v>
      </c>
      <c r="CS173" s="23">
        <f t="shared" si="192"/>
        <v>5.7478772044415413E-2</v>
      </c>
      <c r="CT173" s="23">
        <f t="shared" si="192"/>
        <v>0.28412802090137163</v>
      </c>
      <c r="CU173" s="23">
        <f t="shared" si="192"/>
        <v>0.61593729588504242</v>
      </c>
      <c r="CV173" s="23">
        <f t="shared" si="192"/>
        <v>2.6126714565643371E-2</v>
      </c>
      <c r="CW173" s="23">
        <f t="shared" si="192"/>
        <v>1.6329196603527107E-2</v>
      </c>
      <c r="CX173" s="23">
        <f t="shared" si="199"/>
        <v>0.11715481171548117</v>
      </c>
      <c r="CY173" s="11">
        <v>140</v>
      </c>
      <c r="CZ173" s="23">
        <f t="shared" si="208"/>
        <v>0.49014084507042255</v>
      </c>
      <c r="DA173" s="11">
        <v>1044</v>
      </c>
      <c r="DB173" s="11">
        <v>2130</v>
      </c>
      <c r="DC173" s="11">
        <v>103</v>
      </c>
      <c r="DD173" s="11">
        <v>212</v>
      </c>
      <c r="DE173" s="11">
        <v>228</v>
      </c>
      <c r="DF173" s="11">
        <v>30</v>
      </c>
      <c r="DG173" s="11">
        <v>139</v>
      </c>
      <c r="DH173" s="23">
        <f t="shared" si="222"/>
        <v>0.1446629213483146</v>
      </c>
      <c r="DI173" s="23">
        <f t="shared" si="222"/>
        <v>0.29775280898876405</v>
      </c>
      <c r="DJ173" s="23">
        <f t="shared" si="222"/>
        <v>0.3202247191011236</v>
      </c>
      <c r="DK173" s="23">
        <f t="shared" si="222"/>
        <v>4.2134831460674156E-2</v>
      </c>
      <c r="DL173" s="23">
        <f t="shared" si="222"/>
        <v>0.1952247191011236</v>
      </c>
      <c r="DM173" s="23">
        <f t="shared" si="209"/>
        <v>0.42599887450759705</v>
      </c>
      <c r="DN173" s="11">
        <v>757</v>
      </c>
      <c r="DO173" s="11">
        <v>1777</v>
      </c>
      <c r="DP173" s="11">
        <v>1509</v>
      </c>
      <c r="DQ173" s="11">
        <v>84</v>
      </c>
      <c r="DR173" s="11">
        <v>397</v>
      </c>
      <c r="DS173" s="11">
        <v>126</v>
      </c>
      <c r="DT173" s="23">
        <f t="shared" si="193"/>
        <v>0.71313799621928164</v>
      </c>
      <c r="DU173" s="23">
        <f t="shared" si="193"/>
        <v>3.9697542533081283E-2</v>
      </c>
      <c r="DV173" s="23">
        <f t="shared" si="193"/>
        <v>0.18761814744801511</v>
      </c>
      <c r="DW173" s="23">
        <f t="shared" si="183"/>
        <v>5.9546313799621928E-2</v>
      </c>
      <c r="DX173" s="10">
        <v>1568</v>
      </c>
      <c r="DY173" s="23">
        <f t="shared" si="210"/>
        <v>2.5380587411681869E-3</v>
      </c>
      <c r="DZ173" s="20">
        <v>747</v>
      </c>
      <c r="EA173" s="20">
        <v>448</v>
      </c>
      <c r="EB173" s="23">
        <f t="shared" si="194"/>
        <v>0.62510460251046029</v>
      </c>
      <c r="EC173" s="23">
        <f t="shared" si="194"/>
        <v>0.37489539748953976</v>
      </c>
      <c r="EE173" s="45">
        <v>809</v>
      </c>
      <c r="EF173" s="16">
        <v>1926</v>
      </c>
      <c r="EG173" s="16">
        <v>907</v>
      </c>
      <c r="EH173" s="16">
        <v>480</v>
      </c>
      <c r="EI173" s="16">
        <v>78</v>
      </c>
      <c r="EJ173" s="16">
        <v>0</v>
      </c>
      <c r="EK173" s="16">
        <v>103</v>
      </c>
      <c r="EL173" s="23">
        <f t="shared" si="223"/>
        <v>0.57844387755102045</v>
      </c>
      <c r="EM173" s="23">
        <f t="shared" si="223"/>
        <v>0.30612244897959184</v>
      </c>
      <c r="EN173" s="23">
        <f t="shared" si="223"/>
        <v>4.9744897959183673E-2</v>
      </c>
      <c r="EO173" s="23">
        <f t="shared" si="223"/>
        <v>0</v>
      </c>
      <c r="EP173" s="23">
        <f t="shared" si="223"/>
        <v>6.5688775510204078E-2</v>
      </c>
      <c r="EQ173" s="21">
        <v>1195</v>
      </c>
      <c r="ER173" s="21">
        <v>373</v>
      </c>
      <c r="ES173" s="23">
        <f t="shared" si="195"/>
        <v>0.76211734693877553</v>
      </c>
      <c r="ET173" s="23">
        <f t="shared" si="195"/>
        <v>0.2378826530612245</v>
      </c>
      <c r="EU173" s="21">
        <v>124</v>
      </c>
      <c r="EV173" s="21">
        <v>355</v>
      </c>
      <c r="EW173" s="21">
        <v>466</v>
      </c>
      <c r="EX173" s="21">
        <v>250</v>
      </c>
      <c r="EY173" s="23">
        <f t="shared" si="196"/>
        <v>0.10376569037656903</v>
      </c>
      <c r="EZ173" s="23">
        <f t="shared" si="196"/>
        <v>0.29707112970711297</v>
      </c>
      <c r="FA173" s="23">
        <f t="shared" si="196"/>
        <v>0.38995815899581587</v>
      </c>
      <c r="FB173" s="23">
        <f t="shared" si="184"/>
        <v>0.20920502092050208</v>
      </c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48">
        <v>247.49944903581266</v>
      </c>
      <c r="FP173" s="48">
        <v>37.331982740317613</v>
      </c>
      <c r="FQ173" s="48">
        <v>37.521174947126006</v>
      </c>
      <c r="FR173" s="23">
        <v>0.15083662968039882</v>
      </c>
      <c r="FS173" s="49">
        <v>-5.0422783155111284E-3</v>
      </c>
      <c r="FT173" s="38">
        <v>-0.18919220680839288</v>
      </c>
      <c r="FU173" s="46">
        <v>482</v>
      </c>
      <c r="FV173" s="46">
        <v>53</v>
      </c>
      <c r="FW173" s="46">
        <v>35</v>
      </c>
      <c r="FX173" s="46">
        <v>0</v>
      </c>
      <c r="FY173" s="46">
        <v>135</v>
      </c>
      <c r="FZ173" s="46">
        <v>0</v>
      </c>
      <c r="GA173" s="23">
        <f t="shared" si="211"/>
        <v>0.68368794326241134</v>
      </c>
      <c r="GB173" s="23">
        <f t="shared" si="212"/>
        <v>7.5177304964539005E-2</v>
      </c>
      <c r="GC173" s="23">
        <f t="shared" si="213"/>
        <v>4.9645390070921988E-2</v>
      </c>
      <c r="GD173" s="23">
        <f t="shared" si="214"/>
        <v>0</v>
      </c>
      <c r="GE173" s="23">
        <f t="shared" si="215"/>
        <v>0.19148936170212766</v>
      </c>
      <c r="GF173" s="23">
        <f t="shared" si="216"/>
        <v>0</v>
      </c>
      <c r="GG173" s="46">
        <v>199</v>
      </c>
      <c r="GH173" s="46">
        <v>570</v>
      </c>
      <c r="GI173" s="23">
        <f t="shared" si="217"/>
        <v>0.34912280701754383</v>
      </c>
      <c r="GJ173" s="22">
        <v>136</v>
      </c>
      <c r="GK173" s="22">
        <v>498</v>
      </c>
      <c r="GL173" s="22">
        <v>561</v>
      </c>
      <c r="GM173" s="23">
        <f t="shared" si="197"/>
        <v>0.11380753138075314</v>
      </c>
      <c r="GN173" s="23">
        <f t="shared" si="197"/>
        <v>0.41673640167364018</v>
      </c>
      <c r="GO173" s="23">
        <f t="shared" si="197"/>
        <v>0.46945606694560671</v>
      </c>
    </row>
    <row r="174" spans="1:197" x14ac:dyDescent="0.25">
      <c r="A174" t="s">
        <v>533</v>
      </c>
      <c r="B174" s="13" t="s">
        <v>534</v>
      </c>
      <c r="C174" s="61">
        <v>0.25795804319999999</v>
      </c>
      <c r="D174" s="61">
        <v>165.09381576000001</v>
      </c>
      <c r="E174" s="14" t="s">
        <v>1095</v>
      </c>
      <c r="G174" s="41">
        <v>1799</v>
      </c>
      <c r="H174" s="23">
        <f t="shared" si="175"/>
        <v>1.4223401488120415E-3</v>
      </c>
      <c r="I174" s="14"/>
      <c r="J174" s="14"/>
      <c r="K174" s="14"/>
      <c r="L174" s="27">
        <f t="shared" si="218"/>
        <v>6974.0023520228042</v>
      </c>
      <c r="M174" s="42">
        <v>1934</v>
      </c>
      <c r="N174" s="42"/>
      <c r="O174" s="27">
        <f t="shared" si="200"/>
        <v>1934</v>
      </c>
      <c r="P174" s="23" t="e">
        <f t="shared" si="201"/>
        <v>#DIV/0!</v>
      </c>
      <c r="Q174" s="42">
        <v>36</v>
      </c>
      <c r="R174" s="42">
        <v>1693</v>
      </c>
      <c r="S174" s="42">
        <v>3</v>
      </c>
      <c r="T174" s="42">
        <v>42</v>
      </c>
      <c r="U174" s="42">
        <v>25</v>
      </c>
      <c r="V174" s="23">
        <f t="shared" si="185"/>
        <v>2.0011117287381877E-2</v>
      </c>
      <c r="W174" s="23">
        <f t="shared" si="186"/>
        <v>0.94107837687604223</v>
      </c>
      <c r="X174" s="23">
        <f t="shared" si="187"/>
        <v>1.6675931072818232E-3</v>
      </c>
      <c r="Y174" s="23">
        <f t="shared" si="187"/>
        <v>2.3346303501945526E-2</v>
      </c>
      <c r="Z174" s="23">
        <f t="shared" si="187"/>
        <v>1.3896609227348526E-2</v>
      </c>
      <c r="AA174" s="19">
        <v>455</v>
      </c>
      <c r="AB174" s="19">
        <v>404</v>
      </c>
      <c r="AC174" s="19">
        <v>689</v>
      </c>
      <c r="AD174" s="19">
        <v>386</v>
      </c>
      <c r="AE174" s="23">
        <f t="shared" si="188"/>
        <v>0.23526370217166495</v>
      </c>
      <c r="AF174" s="23">
        <f t="shared" si="188"/>
        <v>0.20889348500517063</v>
      </c>
      <c r="AG174" s="23">
        <f t="shared" si="188"/>
        <v>0.35625646328852117</v>
      </c>
      <c r="AH174" s="23">
        <f t="shared" si="181"/>
        <v>0.19958634953464321</v>
      </c>
      <c r="AI174" s="55">
        <v>847</v>
      </c>
      <c r="AJ174" s="23">
        <f t="shared" si="176"/>
        <v>1.5459392173933677E-3</v>
      </c>
      <c r="AK174" s="43"/>
      <c r="AL174" s="24">
        <f t="shared" si="202"/>
        <v>847</v>
      </c>
      <c r="AM174" s="23" t="e">
        <f t="shared" si="203"/>
        <v>#DIV/0!</v>
      </c>
      <c r="AN174" s="19">
        <v>422</v>
      </c>
      <c r="AO174" s="19">
        <v>179</v>
      </c>
      <c r="AP174" s="19">
        <v>141</v>
      </c>
      <c r="AQ174" s="19">
        <v>105</v>
      </c>
      <c r="AR174" s="23">
        <f t="shared" si="189"/>
        <v>0.49822904368358911</v>
      </c>
      <c r="AS174" s="23">
        <f t="shared" si="189"/>
        <v>0.21133412042502953</v>
      </c>
      <c r="AT174" s="23">
        <f t="shared" si="189"/>
        <v>0.16646989374262103</v>
      </c>
      <c r="AU174" s="23">
        <f t="shared" si="182"/>
        <v>0.12396694214876033</v>
      </c>
      <c r="AV174" s="19">
        <v>1927</v>
      </c>
      <c r="AW174" s="32">
        <f t="shared" si="198"/>
        <v>2.2750885478158205</v>
      </c>
      <c r="AX174" s="19">
        <v>1774</v>
      </c>
      <c r="AY174" s="19">
        <v>6</v>
      </c>
      <c r="AZ174" s="19">
        <v>0</v>
      </c>
      <c r="BA174" s="19">
        <v>0</v>
      </c>
      <c r="BB174" s="19">
        <v>0</v>
      </c>
      <c r="BC174" s="23">
        <f t="shared" si="221"/>
        <v>0.99662921348314604</v>
      </c>
      <c r="BD174" s="23">
        <f t="shared" si="221"/>
        <v>3.3707865168539327E-3</v>
      </c>
      <c r="BE174" s="23">
        <f t="shared" si="221"/>
        <v>0</v>
      </c>
      <c r="BF174" s="23">
        <f t="shared" si="221"/>
        <v>0</v>
      </c>
      <c r="BG174" s="23">
        <f t="shared" si="221"/>
        <v>0</v>
      </c>
      <c r="BH174" s="19">
        <v>1588</v>
      </c>
      <c r="BI174" s="19">
        <v>341</v>
      </c>
      <c r="BJ174" s="19">
        <v>5</v>
      </c>
      <c r="BK174" s="19">
        <v>0</v>
      </c>
      <c r="BL174" s="23">
        <f t="shared" si="178"/>
        <v>0.82109617373319543</v>
      </c>
      <c r="BM174" s="23">
        <f t="shared" si="179"/>
        <v>0.17631851085832473</v>
      </c>
      <c r="BN174" s="23">
        <f t="shared" si="204"/>
        <v>2.5853154084798345E-3</v>
      </c>
      <c r="BO174" s="23">
        <f t="shared" si="180"/>
        <v>0</v>
      </c>
      <c r="BP174" s="11"/>
      <c r="BQ174" s="23">
        <f t="shared" si="177"/>
        <v>0</v>
      </c>
      <c r="BR174" s="11"/>
      <c r="BS174" s="11"/>
      <c r="BT174" s="11"/>
      <c r="BU174" s="11"/>
      <c r="BV174" s="11"/>
      <c r="BW174" s="11"/>
      <c r="BX174" s="23" t="e">
        <f t="shared" si="190"/>
        <v>#DIV/0!</v>
      </c>
      <c r="BY174" s="23" t="e">
        <f t="shared" si="191"/>
        <v>#DIV/0!</v>
      </c>
      <c r="BZ174" s="23" t="e">
        <f t="shared" si="220"/>
        <v>#DIV/0!</v>
      </c>
      <c r="CA174" s="23" t="e">
        <f t="shared" si="220"/>
        <v>#DIV/0!</v>
      </c>
      <c r="CB174" s="23" t="e">
        <f t="shared" si="220"/>
        <v>#DIV/0!</v>
      </c>
      <c r="CC174" s="23" t="e">
        <f t="shared" si="219"/>
        <v>#DIV/0!</v>
      </c>
      <c r="CD174" s="11"/>
      <c r="CE174" s="24">
        <f t="shared" si="205"/>
        <v>0</v>
      </c>
      <c r="CF174" s="23" t="e">
        <f t="shared" si="206"/>
        <v>#DIV/0!</v>
      </c>
      <c r="CL174" s="65" t="e">
        <f t="shared" si="207"/>
        <v>#DIV/0!</v>
      </c>
      <c r="CM174" s="44">
        <v>22770</v>
      </c>
      <c r="CN174" s="11">
        <v>271</v>
      </c>
      <c r="CO174" s="11">
        <v>459</v>
      </c>
      <c r="CP174" s="11">
        <v>489</v>
      </c>
      <c r="CQ174" s="11">
        <v>8</v>
      </c>
      <c r="CR174" s="11">
        <v>38</v>
      </c>
      <c r="CS174" s="23">
        <f t="shared" si="192"/>
        <v>0.21422924901185772</v>
      </c>
      <c r="CT174" s="23">
        <f t="shared" si="192"/>
        <v>0.36284584980237156</v>
      </c>
      <c r="CU174" s="23">
        <f t="shared" si="192"/>
        <v>0.38656126482213438</v>
      </c>
      <c r="CV174" s="23">
        <f t="shared" si="192"/>
        <v>6.3241106719367588E-3</v>
      </c>
      <c r="CW174" s="23">
        <f t="shared" si="192"/>
        <v>3.0039525691699605E-2</v>
      </c>
      <c r="CX174" s="23">
        <f t="shared" si="199"/>
        <v>9.6812278630460449E-2</v>
      </c>
      <c r="CY174" s="11">
        <v>82</v>
      </c>
      <c r="CZ174" s="23">
        <f t="shared" si="208"/>
        <v>0.20113753877973112</v>
      </c>
      <c r="DA174" s="11">
        <v>389</v>
      </c>
      <c r="DB174" s="11">
        <v>1934</v>
      </c>
      <c r="DC174" s="11">
        <v>152</v>
      </c>
      <c r="DD174" s="11">
        <v>266</v>
      </c>
      <c r="DE174" s="11">
        <v>186</v>
      </c>
      <c r="DF174" s="11">
        <v>11</v>
      </c>
      <c r="DG174" s="11">
        <v>116</v>
      </c>
      <c r="DH174" s="23">
        <f t="shared" si="222"/>
        <v>0.20793433652530779</v>
      </c>
      <c r="DI174" s="23">
        <f t="shared" si="222"/>
        <v>0.36388508891928867</v>
      </c>
      <c r="DJ174" s="23">
        <f t="shared" si="222"/>
        <v>0.25444596443228457</v>
      </c>
      <c r="DK174" s="23">
        <f t="shared" si="222"/>
        <v>1.5047879616963064E-2</v>
      </c>
      <c r="DL174" s="23">
        <f t="shared" si="222"/>
        <v>0.15868673050615595</v>
      </c>
      <c r="DM174" s="23">
        <f t="shared" si="209"/>
        <v>0.62474916387959867</v>
      </c>
      <c r="DN174" s="11">
        <v>934</v>
      </c>
      <c r="DO174" s="11">
        <v>1495</v>
      </c>
      <c r="DP174" s="11">
        <v>1171</v>
      </c>
      <c r="DQ174" s="11">
        <v>395</v>
      </c>
      <c r="DR174" s="11">
        <v>120</v>
      </c>
      <c r="DS174" s="11">
        <v>241</v>
      </c>
      <c r="DT174" s="23">
        <f t="shared" si="193"/>
        <v>0.60768033212247019</v>
      </c>
      <c r="DU174" s="23">
        <f t="shared" si="193"/>
        <v>0.20498183705241307</v>
      </c>
      <c r="DV174" s="23">
        <f t="shared" si="193"/>
        <v>6.2272963155163466E-2</v>
      </c>
      <c r="DW174" s="23">
        <f t="shared" si="183"/>
        <v>0.12506486766995328</v>
      </c>
      <c r="DX174" s="10">
        <v>1076</v>
      </c>
      <c r="DY174" s="23">
        <f t="shared" si="210"/>
        <v>1.7416780647302099E-3</v>
      </c>
      <c r="DZ174" s="20">
        <v>456</v>
      </c>
      <c r="EA174" s="20">
        <v>391</v>
      </c>
      <c r="EB174" s="23">
        <f t="shared" si="194"/>
        <v>0.53837072018890197</v>
      </c>
      <c r="EC174" s="23">
        <f t="shared" si="194"/>
        <v>0.46162927981109797</v>
      </c>
      <c r="EE174" s="45">
        <v>770</v>
      </c>
      <c r="EF174" s="16">
        <v>1925</v>
      </c>
      <c r="EG174" s="16">
        <v>693</v>
      </c>
      <c r="EH174" s="16">
        <v>322</v>
      </c>
      <c r="EI174" s="16">
        <v>61</v>
      </c>
      <c r="EJ174" s="16">
        <v>0</v>
      </c>
      <c r="EK174" s="16">
        <v>0</v>
      </c>
      <c r="EL174" s="23">
        <f t="shared" si="223"/>
        <v>0.64405204460966547</v>
      </c>
      <c r="EM174" s="23">
        <f t="shared" si="223"/>
        <v>0.2992565055762082</v>
      </c>
      <c r="EN174" s="23">
        <f t="shared" si="223"/>
        <v>5.6691449814126396E-2</v>
      </c>
      <c r="EO174" s="23">
        <f t="shared" si="223"/>
        <v>0</v>
      </c>
      <c r="EP174" s="23">
        <f t="shared" si="223"/>
        <v>0</v>
      </c>
      <c r="EQ174" s="21">
        <v>847</v>
      </c>
      <c r="ER174" s="21">
        <v>229</v>
      </c>
      <c r="ES174" s="23">
        <f t="shared" si="195"/>
        <v>0.78717472118959109</v>
      </c>
      <c r="ET174" s="23">
        <f t="shared" si="195"/>
        <v>0.21282527881040891</v>
      </c>
      <c r="EU174" s="21">
        <v>12</v>
      </c>
      <c r="EV174" s="21">
        <v>350</v>
      </c>
      <c r="EW174" s="21">
        <v>60</v>
      </c>
      <c r="EX174" s="21">
        <v>425</v>
      </c>
      <c r="EY174" s="23">
        <f t="shared" si="196"/>
        <v>1.4167650531286895E-2</v>
      </c>
      <c r="EZ174" s="23">
        <f t="shared" si="196"/>
        <v>0.41322314049586778</v>
      </c>
      <c r="FA174" s="23">
        <f t="shared" si="196"/>
        <v>7.0838252656434481E-2</v>
      </c>
      <c r="FB174" s="23">
        <f t="shared" si="184"/>
        <v>0.50177095631641089</v>
      </c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48">
        <v>204.52947658402204</v>
      </c>
      <c r="FP174" s="48">
        <v>37.032700728395611</v>
      </c>
      <c r="FQ174" s="48">
        <v>39.722658603266737</v>
      </c>
      <c r="FR174" s="23">
        <v>0.18106290275075504</v>
      </c>
      <c r="FS174" s="49">
        <v>-6.7718475284781365E-2</v>
      </c>
      <c r="FT174" s="38">
        <v>-2.6899578748711264</v>
      </c>
      <c r="FU174" s="46">
        <v>394</v>
      </c>
      <c r="FV174" s="46">
        <v>137</v>
      </c>
      <c r="FW174" s="46">
        <v>64</v>
      </c>
      <c r="FX174" s="46">
        <v>1</v>
      </c>
      <c r="FY174" s="46">
        <v>106</v>
      </c>
      <c r="FZ174" s="46">
        <v>0</v>
      </c>
      <c r="GA174" s="23">
        <f t="shared" si="211"/>
        <v>0.56125356125356129</v>
      </c>
      <c r="GB174" s="23">
        <f t="shared" si="212"/>
        <v>0.19515669515669515</v>
      </c>
      <c r="GC174" s="23">
        <f t="shared" si="213"/>
        <v>9.1168091168091173E-2</v>
      </c>
      <c r="GD174" s="23">
        <f t="shared" si="214"/>
        <v>1.4245014245014246E-3</v>
      </c>
      <c r="GE174" s="23">
        <f t="shared" si="215"/>
        <v>0.150997150997151</v>
      </c>
      <c r="GF174" s="23">
        <f t="shared" si="216"/>
        <v>0</v>
      </c>
      <c r="GG174" s="46">
        <v>159</v>
      </c>
      <c r="GH174" s="46">
        <v>596</v>
      </c>
      <c r="GI174" s="23">
        <f t="shared" si="217"/>
        <v>0.26677852348993286</v>
      </c>
      <c r="GJ174" s="22">
        <v>188</v>
      </c>
      <c r="GK174" s="22">
        <v>491</v>
      </c>
      <c r="GL174" s="22">
        <v>168</v>
      </c>
      <c r="GM174" s="23">
        <f t="shared" si="197"/>
        <v>0.22195985832349469</v>
      </c>
      <c r="GN174" s="23">
        <f t="shared" si="197"/>
        <v>0.57969303423848884</v>
      </c>
      <c r="GO174" s="23">
        <f t="shared" si="197"/>
        <v>0.19834710743801653</v>
      </c>
    </row>
    <row r="175" spans="1:197" x14ac:dyDescent="0.25">
      <c r="A175" t="s">
        <v>535</v>
      </c>
      <c r="B175" s="13" t="s">
        <v>536</v>
      </c>
      <c r="C175" s="61">
        <v>0.17857472490000001</v>
      </c>
      <c r="D175" s="61">
        <v>114.28828644500001</v>
      </c>
      <c r="E175" s="14" t="s">
        <v>1095</v>
      </c>
      <c r="G175" s="41">
        <v>1390</v>
      </c>
      <c r="H175" s="23">
        <f t="shared" si="175"/>
        <v>1.0989732111443789E-3</v>
      </c>
      <c r="I175" s="14"/>
      <c r="J175" s="14"/>
      <c r="K175" s="14"/>
      <c r="L175" s="27">
        <f t="shared" si="218"/>
        <v>7783.8563143713955</v>
      </c>
      <c r="M175" s="42">
        <v>1098</v>
      </c>
      <c r="N175" s="42"/>
      <c r="O175" s="27">
        <f t="shared" si="200"/>
        <v>1098</v>
      </c>
      <c r="P175" s="23" t="e">
        <f t="shared" si="201"/>
        <v>#DIV/0!</v>
      </c>
      <c r="Q175" s="42">
        <v>22</v>
      </c>
      <c r="R175" s="42">
        <v>1282</v>
      </c>
      <c r="S175" s="42">
        <v>0</v>
      </c>
      <c r="T175" s="42">
        <v>57</v>
      </c>
      <c r="U175" s="42">
        <v>29</v>
      </c>
      <c r="V175" s="23">
        <f t="shared" si="185"/>
        <v>1.5827338129496403E-2</v>
      </c>
      <c r="W175" s="23">
        <f t="shared" si="186"/>
        <v>0.92230215827338125</v>
      </c>
      <c r="X175" s="23">
        <f t="shared" si="187"/>
        <v>0</v>
      </c>
      <c r="Y175" s="23">
        <f t="shared" si="187"/>
        <v>4.100719424460432E-2</v>
      </c>
      <c r="Z175" s="23">
        <f t="shared" si="187"/>
        <v>2.0863309352517987E-2</v>
      </c>
      <c r="AA175" s="19">
        <v>70</v>
      </c>
      <c r="AB175" s="19">
        <v>206</v>
      </c>
      <c r="AC175" s="19">
        <v>405</v>
      </c>
      <c r="AD175" s="19">
        <v>417</v>
      </c>
      <c r="AE175" s="23">
        <f t="shared" si="188"/>
        <v>6.3752276867030971E-2</v>
      </c>
      <c r="AF175" s="23">
        <f t="shared" si="188"/>
        <v>0.18761384335154827</v>
      </c>
      <c r="AG175" s="23">
        <f t="shared" si="188"/>
        <v>0.36885245901639346</v>
      </c>
      <c r="AH175" s="23">
        <f t="shared" si="181"/>
        <v>0.3797814207650273</v>
      </c>
      <c r="AI175" s="55">
        <v>589</v>
      </c>
      <c r="AJ175" s="23">
        <f t="shared" si="176"/>
        <v>1.0750391960385993E-3</v>
      </c>
      <c r="AK175" s="43"/>
      <c r="AL175" s="24">
        <f t="shared" si="202"/>
        <v>589</v>
      </c>
      <c r="AM175" s="23" t="e">
        <f t="shared" si="203"/>
        <v>#DIV/0!</v>
      </c>
      <c r="AN175" s="19">
        <v>343</v>
      </c>
      <c r="AO175" s="19">
        <v>130</v>
      </c>
      <c r="AP175" s="19">
        <v>66</v>
      </c>
      <c r="AQ175" s="19">
        <v>50</v>
      </c>
      <c r="AR175" s="23">
        <f t="shared" si="189"/>
        <v>0.58234295415959259</v>
      </c>
      <c r="AS175" s="23">
        <f t="shared" si="189"/>
        <v>0.22071307300509338</v>
      </c>
      <c r="AT175" s="23">
        <f t="shared" si="189"/>
        <v>0.11205432937181664</v>
      </c>
      <c r="AU175" s="23">
        <f t="shared" si="182"/>
        <v>8.4889643463497449E-2</v>
      </c>
      <c r="AV175" s="19">
        <v>1091</v>
      </c>
      <c r="AW175" s="32">
        <f t="shared" si="198"/>
        <v>1.8522920203735145</v>
      </c>
      <c r="AX175" s="19">
        <v>1064</v>
      </c>
      <c r="AY175" s="19">
        <v>2</v>
      </c>
      <c r="AZ175" s="19">
        <v>0</v>
      </c>
      <c r="BA175" s="19">
        <v>0</v>
      </c>
      <c r="BB175" s="19">
        <v>0</v>
      </c>
      <c r="BC175" s="23">
        <f t="shared" si="221"/>
        <v>0.99812382739212002</v>
      </c>
      <c r="BD175" s="23">
        <f t="shared" si="221"/>
        <v>1.876172607879925E-3</v>
      </c>
      <c r="BE175" s="23">
        <f t="shared" si="221"/>
        <v>0</v>
      </c>
      <c r="BF175" s="23">
        <f t="shared" si="221"/>
        <v>0</v>
      </c>
      <c r="BG175" s="23">
        <f t="shared" si="221"/>
        <v>0</v>
      </c>
      <c r="BH175" s="19">
        <v>703</v>
      </c>
      <c r="BI175" s="19">
        <v>379</v>
      </c>
      <c r="BJ175" s="19">
        <v>2</v>
      </c>
      <c r="BK175" s="19">
        <v>14</v>
      </c>
      <c r="BL175" s="23">
        <f t="shared" si="178"/>
        <v>0.64025500910746813</v>
      </c>
      <c r="BM175" s="23">
        <f t="shared" si="179"/>
        <v>0.34517304189435338</v>
      </c>
      <c r="BN175" s="23">
        <f t="shared" si="204"/>
        <v>1.8214936247723133E-3</v>
      </c>
      <c r="BO175" s="23">
        <f t="shared" si="180"/>
        <v>1.2750455373406194E-2</v>
      </c>
      <c r="BP175" s="11"/>
      <c r="BQ175" s="23">
        <f t="shared" si="177"/>
        <v>0</v>
      </c>
      <c r="BR175" s="11"/>
      <c r="BS175" s="11"/>
      <c r="BT175" s="11"/>
      <c r="BU175" s="11"/>
      <c r="BV175" s="11"/>
      <c r="BW175" s="11"/>
      <c r="BX175" s="23" t="e">
        <f t="shared" si="190"/>
        <v>#DIV/0!</v>
      </c>
      <c r="BY175" s="23" t="e">
        <f t="shared" si="191"/>
        <v>#DIV/0!</v>
      </c>
      <c r="BZ175" s="23" t="e">
        <f t="shared" si="220"/>
        <v>#DIV/0!</v>
      </c>
      <c r="CA175" s="23" t="e">
        <f t="shared" si="220"/>
        <v>#DIV/0!</v>
      </c>
      <c r="CB175" s="23" t="e">
        <f t="shared" si="220"/>
        <v>#DIV/0!</v>
      </c>
      <c r="CC175" s="23" t="e">
        <f t="shared" si="219"/>
        <v>#DIV/0!</v>
      </c>
      <c r="CD175" s="11"/>
      <c r="CE175" s="24">
        <f t="shared" si="205"/>
        <v>0</v>
      </c>
      <c r="CF175" s="23" t="e">
        <f t="shared" si="206"/>
        <v>#DIV/0!</v>
      </c>
      <c r="CL175" s="65" t="e">
        <f t="shared" si="207"/>
        <v>#DIV/0!</v>
      </c>
      <c r="CM175" s="44" t="s">
        <v>72</v>
      </c>
      <c r="CN175" s="11">
        <v>117</v>
      </c>
      <c r="CO175" s="11">
        <v>238</v>
      </c>
      <c r="CP175" s="11">
        <v>534</v>
      </c>
      <c r="CQ175" s="11">
        <v>39</v>
      </c>
      <c r="CR175" s="11">
        <v>29</v>
      </c>
      <c r="CS175" s="23">
        <f t="shared" si="192"/>
        <v>0.12225705329153605</v>
      </c>
      <c r="CT175" s="23">
        <f t="shared" si="192"/>
        <v>0.24869383490073146</v>
      </c>
      <c r="CU175" s="23">
        <f t="shared" si="192"/>
        <v>0.55799373040752354</v>
      </c>
      <c r="CV175" s="23">
        <f t="shared" si="192"/>
        <v>4.0752351097178681E-2</v>
      </c>
      <c r="CW175" s="23">
        <f t="shared" si="192"/>
        <v>3.0303030303030304E-2</v>
      </c>
      <c r="CX175" s="23">
        <f t="shared" si="199"/>
        <v>1.3582342954159592E-2</v>
      </c>
      <c r="CY175" s="11">
        <v>8</v>
      </c>
      <c r="CZ175" s="23">
        <f t="shared" si="208"/>
        <v>0.33395872420262662</v>
      </c>
      <c r="DA175" s="11">
        <v>356</v>
      </c>
      <c r="DB175" s="11">
        <v>1066</v>
      </c>
      <c r="DC175" s="11">
        <v>80</v>
      </c>
      <c r="DD175" s="11">
        <v>210</v>
      </c>
      <c r="DE175" s="11">
        <v>70</v>
      </c>
      <c r="DF175" s="11">
        <v>14</v>
      </c>
      <c r="DG175" s="11">
        <v>33</v>
      </c>
      <c r="DH175" s="23">
        <f t="shared" si="222"/>
        <v>0.19656019656019655</v>
      </c>
      <c r="DI175" s="23">
        <f t="shared" si="222"/>
        <v>0.51597051597051602</v>
      </c>
      <c r="DJ175" s="23">
        <f t="shared" si="222"/>
        <v>0.171990171990172</v>
      </c>
      <c r="DK175" s="23">
        <f t="shared" si="222"/>
        <v>3.4398034398034398E-2</v>
      </c>
      <c r="DL175" s="23">
        <f t="shared" si="222"/>
        <v>8.1081081081081086E-2</v>
      </c>
      <c r="DM175" s="23">
        <f t="shared" si="209"/>
        <v>0.49902723735408561</v>
      </c>
      <c r="DN175" s="11">
        <v>513</v>
      </c>
      <c r="DO175" s="11">
        <v>1028</v>
      </c>
      <c r="DP175" s="11">
        <v>456</v>
      </c>
      <c r="DQ175" s="11">
        <v>91</v>
      </c>
      <c r="DR175" s="11">
        <v>306</v>
      </c>
      <c r="DS175" s="11">
        <v>238</v>
      </c>
      <c r="DT175" s="23">
        <f t="shared" si="193"/>
        <v>0.41796516956920254</v>
      </c>
      <c r="DU175" s="23">
        <f t="shared" si="193"/>
        <v>8.3409715857011915E-2</v>
      </c>
      <c r="DV175" s="23">
        <f t="shared" si="193"/>
        <v>0.28047662694775433</v>
      </c>
      <c r="DW175" s="23">
        <f t="shared" si="183"/>
        <v>0.21814848762603117</v>
      </c>
      <c r="DX175" s="10">
        <v>892</v>
      </c>
      <c r="DY175" s="23">
        <f t="shared" si="210"/>
        <v>1.4438446410216981E-3</v>
      </c>
      <c r="DZ175" s="20">
        <v>439</v>
      </c>
      <c r="EA175" s="20">
        <v>150</v>
      </c>
      <c r="EB175" s="23">
        <f t="shared" si="194"/>
        <v>0.74533106960950768</v>
      </c>
      <c r="EC175" s="23">
        <f t="shared" si="194"/>
        <v>0.25466893039049238</v>
      </c>
      <c r="EE175" s="45">
        <v>896</v>
      </c>
      <c r="EF175" s="16">
        <v>1923</v>
      </c>
      <c r="EG175" s="16">
        <v>713</v>
      </c>
      <c r="EH175" s="16">
        <v>179</v>
      </c>
      <c r="EI175" s="16">
        <v>0</v>
      </c>
      <c r="EJ175" s="16">
        <v>0</v>
      </c>
      <c r="EK175" s="16">
        <v>0</v>
      </c>
      <c r="EL175" s="23">
        <f t="shared" si="223"/>
        <v>0.79932735426008972</v>
      </c>
      <c r="EM175" s="23">
        <f t="shared" si="223"/>
        <v>0.20067264573991031</v>
      </c>
      <c r="EN175" s="23">
        <f t="shared" si="223"/>
        <v>0</v>
      </c>
      <c r="EO175" s="23">
        <f t="shared" si="223"/>
        <v>0</v>
      </c>
      <c r="EP175" s="23">
        <f t="shared" si="223"/>
        <v>0</v>
      </c>
      <c r="EQ175" s="21">
        <v>589</v>
      </c>
      <c r="ER175" s="21">
        <v>303</v>
      </c>
      <c r="ES175" s="23">
        <f t="shared" si="195"/>
        <v>0.66031390134529144</v>
      </c>
      <c r="ET175" s="23">
        <f t="shared" si="195"/>
        <v>0.3396860986547085</v>
      </c>
      <c r="EU175" s="21">
        <v>0</v>
      </c>
      <c r="EV175" s="21">
        <v>105</v>
      </c>
      <c r="EW175" s="21">
        <v>104</v>
      </c>
      <c r="EX175" s="21">
        <v>380</v>
      </c>
      <c r="EY175" s="23">
        <f t="shared" si="196"/>
        <v>0</v>
      </c>
      <c r="EZ175" s="23">
        <f t="shared" si="196"/>
        <v>0.17826825127334464</v>
      </c>
      <c r="FA175" s="23">
        <f t="shared" si="196"/>
        <v>0.1765704584040747</v>
      </c>
      <c r="FB175" s="23">
        <f t="shared" si="184"/>
        <v>0.64516129032258063</v>
      </c>
      <c r="FC175" s="5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48">
        <v>400.42082185491279</v>
      </c>
      <c r="FP175" s="48">
        <v>31.909278605161962</v>
      </c>
      <c r="FQ175" s="48">
        <v>32.885753605066668</v>
      </c>
      <c r="FR175" s="23">
        <v>7.9689358953276085E-2</v>
      </c>
      <c r="FS175" s="49">
        <v>-2.969294885656085E-2</v>
      </c>
      <c r="FT175" s="38">
        <v>-0.97647499990470621</v>
      </c>
      <c r="FU175" s="46">
        <v>305</v>
      </c>
      <c r="FV175" s="46">
        <v>30</v>
      </c>
      <c r="FW175" s="46">
        <v>46</v>
      </c>
      <c r="FX175" s="46">
        <v>0</v>
      </c>
      <c r="FY175" s="46">
        <v>17</v>
      </c>
      <c r="FZ175" s="46">
        <v>0</v>
      </c>
      <c r="GA175" s="23">
        <f t="shared" si="211"/>
        <v>0.76633165829145733</v>
      </c>
      <c r="GB175" s="23">
        <f t="shared" si="212"/>
        <v>7.5376884422110546E-2</v>
      </c>
      <c r="GC175" s="23">
        <f t="shared" si="213"/>
        <v>0.11557788944723618</v>
      </c>
      <c r="GD175" s="23">
        <f t="shared" si="214"/>
        <v>0</v>
      </c>
      <c r="GE175" s="23">
        <f t="shared" si="215"/>
        <v>4.2713567839195977E-2</v>
      </c>
      <c r="GF175" s="23">
        <f t="shared" si="216"/>
        <v>0</v>
      </c>
      <c r="GG175" s="46">
        <v>102</v>
      </c>
      <c r="GH175" s="46">
        <v>381</v>
      </c>
      <c r="GI175" s="23">
        <f t="shared" si="217"/>
        <v>0.26771653543307089</v>
      </c>
      <c r="GJ175" s="22">
        <v>108</v>
      </c>
      <c r="GK175" s="22">
        <v>317</v>
      </c>
      <c r="GL175" s="22">
        <v>164</v>
      </c>
      <c r="GM175" s="23">
        <f t="shared" si="197"/>
        <v>0.18336162988115451</v>
      </c>
      <c r="GN175" s="23">
        <f t="shared" si="197"/>
        <v>0.53820033955857383</v>
      </c>
      <c r="GO175" s="23">
        <f t="shared" si="197"/>
        <v>0.27843803056027167</v>
      </c>
    </row>
    <row r="176" spans="1:197" x14ac:dyDescent="0.25">
      <c r="A176" t="s">
        <v>537</v>
      </c>
      <c r="B176" s="13" t="s">
        <v>538</v>
      </c>
      <c r="C176" s="61">
        <v>0.51357632040000001</v>
      </c>
      <c r="D176" s="61">
        <v>328.69017522000001</v>
      </c>
      <c r="E176" s="14" t="s">
        <v>1095</v>
      </c>
      <c r="G176" s="41">
        <v>1769</v>
      </c>
      <c r="H176" s="23">
        <f t="shared" si="175"/>
        <v>1.3986213025283499E-3</v>
      </c>
      <c r="I176" s="14"/>
      <c r="J176" s="14"/>
      <c r="K176" s="14"/>
      <c r="L176" s="27">
        <f t="shared" si="218"/>
        <v>3444.4734496758156</v>
      </c>
      <c r="M176" s="42">
        <v>2013</v>
      </c>
      <c r="N176" s="42"/>
      <c r="O176" s="27">
        <f t="shared" si="200"/>
        <v>2013</v>
      </c>
      <c r="P176" s="23" t="e">
        <f t="shared" si="201"/>
        <v>#DIV/0!</v>
      </c>
      <c r="Q176" s="42">
        <v>47</v>
      </c>
      <c r="R176" s="42">
        <v>1634</v>
      </c>
      <c r="S176" s="42">
        <v>1</v>
      </c>
      <c r="T176" s="42">
        <v>54</v>
      </c>
      <c r="U176" s="42">
        <v>33</v>
      </c>
      <c r="V176" s="23">
        <f t="shared" si="185"/>
        <v>2.6568682871678916E-2</v>
      </c>
      <c r="W176" s="23">
        <f t="shared" si="186"/>
        <v>0.92368569813453927</v>
      </c>
      <c r="X176" s="23">
        <f t="shared" si="187"/>
        <v>5.6529112492933857E-4</v>
      </c>
      <c r="Y176" s="23">
        <f t="shared" si="187"/>
        <v>3.0525720746184284E-2</v>
      </c>
      <c r="Z176" s="23">
        <f t="shared" si="187"/>
        <v>1.8654607122668174E-2</v>
      </c>
      <c r="AA176" s="19">
        <v>494</v>
      </c>
      <c r="AB176" s="19">
        <v>602</v>
      </c>
      <c r="AC176" s="19">
        <v>676</v>
      </c>
      <c r="AD176" s="19">
        <v>241</v>
      </c>
      <c r="AE176" s="23">
        <f t="shared" si="188"/>
        <v>0.24540486835568803</v>
      </c>
      <c r="AF176" s="23">
        <f t="shared" si="188"/>
        <v>0.29905613512170887</v>
      </c>
      <c r="AG176" s="23">
        <f t="shared" si="188"/>
        <v>0.33581718827620466</v>
      </c>
      <c r="AH176" s="23">
        <f t="shared" si="181"/>
        <v>0.11972180824639841</v>
      </c>
      <c r="AI176" s="55">
        <v>928</v>
      </c>
      <c r="AJ176" s="23">
        <f t="shared" si="176"/>
        <v>1.6937799217721903E-3</v>
      </c>
      <c r="AK176" s="43"/>
      <c r="AL176" s="24">
        <f t="shared" si="202"/>
        <v>928</v>
      </c>
      <c r="AM176" s="23" t="e">
        <f t="shared" si="203"/>
        <v>#DIV/0!</v>
      </c>
      <c r="AN176" s="19">
        <v>384</v>
      </c>
      <c r="AO176" s="19">
        <v>176</v>
      </c>
      <c r="AP176" s="19">
        <v>233</v>
      </c>
      <c r="AQ176" s="19">
        <v>135</v>
      </c>
      <c r="AR176" s="23">
        <f t="shared" si="189"/>
        <v>0.41379310344827586</v>
      </c>
      <c r="AS176" s="23">
        <f t="shared" si="189"/>
        <v>0.18965517241379309</v>
      </c>
      <c r="AT176" s="23">
        <f t="shared" si="189"/>
        <v>0.25107758620689657</v>
      </c>
      <c r="AU176" s="23">
        <f t="shared" si="182"/>
        <v>0.14547413793103448</v>
      </c>
      <c r="AV176" s="19">
        <v>2000</v>
      </c>
      <c r="AW176" s="32">
        <f t="shared" si="198"/>
        <v>2.1551724137931036</v>
      </c>
      <c r="AX176" s="19">
        <v>1772</v>
      </c>
      <c r="AY176" s="19">
        <v>8</v>
      </c>
      <c r="AZ176" s="19">
        <v>23</v>
      </c>
      <c r="BA176" s="19">
        <v>0</v>
      </c>
      <c r="BB176" s="19">
        <v>0</v>
      </c>
      <c r="BC176" s="23">
        <f t="shared" si="221"/>
        <v>0.98280643372157517</v>
      </c>
      <c r="BD176" s="23">
        <f t="shared" si="221"/>
        <v>4.4370493621741546E-3</v>
      </c>
      <c r="BE176" s="23">
        <f t="shared" si="221"/>
        <v>1.2756516916250694E-2</v>
      </c>
      <c r="BF176" s="23">
        <f t="shared" si="221"/>
        <v>0</v>
      </c>
      <c r="BG176" s="23">
        <f t="shared" si="221"/>
        <v>0</v>
      </c>
      <c r="BH176" s="19">
        <v>1583</v>
      </c>
      <c r="BI176" s="19">
        <v>420</v>
      </c>
      <c r="BJ176" s="19">
        <v>0</v>
      </c>
      <c r="BK176" s="19">
        <v>10</v>
      </c>
      <c r="BL176" s="23">
        <f t="shared" si="178"/>
        <v>0.78638847491306507</v>
      </c>
      <c r="BM176" s="23">
        <f t="shared" si="179"/>
        <v>0.20864381520119224</v>
      </c>
      <c r="BN176" s="23">
        <f t="shared" si="204"/>
        <v>0</v>
      </c>
      <c r="BO176" s="23">
        <f t="shared" si="180"/>
        <v>4.9677098857426726E-3</v>
      </c>
      <c r="BP176" s="11"/>
      <c r="BQ176" s="23">
        <f t="shared" si="177"/>
        <v>0</v>
      </c>
      <c r="BR176" s="11"/>
      <c r="BS176" s="11"/>
      <c r="BT176" s="11"/>
      <c r="BU176" s="11"/>
      <c r="BV176" s="11"/>
      <c r="BW176" s="11"/>
      <c r="BX176" s="23" t="e">
        <f t="shared" si="190"/>
        <v>#DIV/0!</v>
      </c>
      <c r="BY176" s="23" t="e">
        <f t="shared" si="191"/>
        <v>#DIV/0!</v>
      </c>
      <c r="BZ176" s="23" t="e">
        <f t="shared" si="220"/>
        <v>#DIV/0!</v>
      </c>
      <c r="CA176" s="23" t="e">
        <f t="shared" si="220"/>
        <v>#DIV/0!</v>
      </c>
      <c r="CB176" s="23" t="e">
        <f t="shared" si="220"/>
        <v>#DIV/0!</v>
      </c>
      <c r="CC176" s="23" t="e">
        <f t="shared" si="219"/>
        <v>#DIV/0!</v>
      </c>
      <c r="CD176" s="11"/>
      <c r="CE176" s="24">
        <f t="shared" si="205"/>
        <v>0</v>
      </c>
      <c r="CF176" s="23" t="e">
        <f t="shared" si="206"/>
        <v>#DIV/0!</v>
      </c>
      <c r="CL176" s="65" t="e">
        <f t="shared" si="207"/>
        <v>#DIV/0!</v>
      </c>
      <c r="CM176" s="44">
        <v>19618</v>
      </c>
      <c r="CN176" s="11">
        <v>253</v>
      </c>
      <c r="CO176" s="11">
        <v>487</v>
      </c>
      <c r="CP176" s="11">
        <v>444</v>
      </c>
      <c r="CQ176" s="11">
        <v>0</v>
      </c>
      <c r="CR176" s="11">
        <v>79</v>
      </c>
      <c r="CS176" s="23">
        <f t="shared" si="192"/>
        <v>0.20031670625494855</v>
      </c>
      <c r="CT176" s="23">
        <f t="shared" si="192"/>
        <v>0.38558986539984164</v>
      </c>
      <c r="CU176" s="23">
        <f t="shared" si="192"/>
        <v>0.35154394299287411</v>
      </c>
      <c r="CV176" s="23">
        <f t="shared" si="192"/>
        <v>0</v>
      </c>
      <c r="CW176" s="23">
        <f t="shared" si="192"/>
        <v>6.2549485352335704E-2</v>
      </c>
      <c r="CX176" s="23">
        <f t="shared" si="199"/>
        <v>2.6939655172413791E-2</v>
      </c>
      <c r="CY176" s="11">
        <v>25</v>
      </c>
      <c r="CZ176" s="23">
        <f t="shared" si="208"/>
        <v>0.44212617983109787</v>
      </c>
      <c r="DA176" s="11">
        <v>890</v>
      </c>
      <c r="DB176" s="11">
        <v>2013</v>
      </c>
      <c r="DC176" s="11">
        <v>175</v>
      </c>
      <c r="DD176" s="11">
        <v>149</v>
      </c>
      <c r="DE176" s="11">
        <v>87</v>
      </c>
      <c r="DF176" s="11">
        <v>2</v>
      </c>
      <c r="DG176" s="11">
        <v>161</v>
      </c>
      <c r="DH176" s="23">
        <f t="shared" si="222"/>
        <v>0.3048780487804878</v>
      </c>
      <c r="DI176" s="23">
        <f t="shared" si="222"/>
        <v>0.25958188153310102</v>
      </c>
      <c r="DJ176" s="23">
        <f t="shared" si="222"/>
        <v>0.15156794425087108</v>
      </c>
      <c r="DK176" s="23">
        <f t="shared" si="222"/>
        <v>3.4843205574912892E-3</v>
      </c>
      <c r="DL176" s="23">
        <f t="shared" si="222"/>
        <v>0.28048780487804881</v>
      </c>
      <c r="DM176" s="23">
        <f t="shared" si="209"/>
        <v>0.54480980012894908</v>
      </c>
      <c r="DN176" s="11">
        <v>845</v>
      </c>
      <c r="DO176" s="11">
        <v>1551</v>
      </c>
      <c r="DP176" s="11">
        <v>1420</v>
      </c>
      <c r="DQ176" s="11">
        <v>420</v>
      </c>
      <c r="DR176" s="11">
        <v>48</v>
      </c>
      <c r="DS176" s="11">
        <v>112</v>
      </c>
      <c r="DT176" s="23">
        <f t="shared" si="193"/>
        <v>0.71</v>
      </c>
      <c r="DU176" s="23">
        <f t="shared" si="193"/>
        <v>0.21</v>
      </c>
      <c r="DV176" s="23">
        <f t="shared" si="193"/>
        <v>2.4E-2</v>
      </c>
      <c r="DW176" s="23">
        <f t="shared" si="183"/>
        <v>5.6000000000000001E-2</v>
      </c>
      <c r="DX176" s="10">
        <v>1168</v>
      </c>
      <c r="DY176" s="23">
        <f t="shared" si="210"/>
        <v>1.8905947765844658E-3</v>
      </c>
      <c r="DZ176" s="20">
        <v>408</v>
      </c>
      <c r="EA176" s="20">
        <v>520</v>
      </c>
      <c r="EB176" s="23">
        <f t="shared" si="194"/>
        <v>0.43965517241379309</v>
      </c>
      <c r="EC176" s="23">
        <f t="shared" si="194"/>
        <v>0.56034482758620685</v>
      </c>
      <c r="EE176" s="45">
        <v>693</v>
      </c>
      <c r="EF176" s="16">
        <v>1915</v>
      </c>
      <c r="EG176" s="16">
        <v>738</v>
      </c>
      <c r="EH176" s="16">
        <v>263</v>
      </c>
      <c r="EI176" s="16">
        <v>25</v>
      </c>
      <c r="EJ176" s="16">
        <v>142</v>
      </c>
      <c r="EK176" s="16">
        <v>0</v>
      </c>
      <c r="EL176" s="23">
        <f t="shared" si="223"/>
        <v>0.63184931506849318</v>
      </c>
      <c r="EM176" s="23">
        <f t="shared" si="223"/>
        <v>0.22517123287671234</v>
      </c>
      <c r="EN176" s="23">
        <f t="shared" si="223"/>
        <v>2.1404109589041095E-2</v>
      </c>
      <c r="EO176" s="23">
        <f t="shared" si="223"/>
        <v>0.12157534246575342</v>
      </c>
      <c r="EP176" s="23">
        <f t="shared" si="223"/>
        <v>0</v>
      </c>
      <c r="EQ176" s="21">
        <v>928</v>
      </c>
      <c r="ER176" s="21">
        <v>240</v>
      </c>
      <c r="ES176" s="23">
        <f t="shared" si="195"/>
        <v>0.79452054794520544</v>
      </c>
      <c r="ET176" s="23">
        <f t="shared" si="195"/>
        <v>0.20547945205479451</v>
      </c>
      <c r="EU176" s="21">
        <v>16</v>
      </c>
      <c r="EV176" s="21">
        <v>608</v>
      </c>
      <c r="EW176" s="21">
        <v>125</v>
      </c>
      <c r="EX176" s="21">
        <v>179</v>
      </c>
      <c r="EY176" s="23">
        <f t="shared" si="196"/>
        <v>1.7241379310344827E-2</v>
      </c>
      <c r="EZ176" s="23">
        <f t="shared" si="196"/>
        <v>0.65517241379310343</v>
      </c>
      <c r="FA176" s="23">
        <f t="shared" si="196"/>
        <v>0.13469827586206898</v>
      </c>
      <c r="FB176" s="23">
        <f t="shared" si="184"/>
        <v>0.19288793103448276</v>
      </c>
      <c r="FC176" s="53"/>
      <c r="FD176" s="53"/>
      <c r="FE176" s="53"/>
      <c r="FF176" s="53"/>
      <c r="FG176" s="53"/>
      <c r="FH176" s="53"/>
      <c r="FI176" s="53"/>
      <c r="FJ176" s="53"/>
      <c r="FK176" s="53"/>
      <c r="FL176" s="53"/>
      <c r="FM176" s="53"/>
      <c r="FN176" s="53"/>
      <c r="FO176" s="48">
        <v>344.16774563820019</v>
      </c>
      <c r="FP176" s="48">
        <v>62.707515816286403</v>
      </c>
      <c r="FQ176" s="48">
        <v>64.988556083104825</v>
      </c>
      <c r="FR176" s="23">
        <v>0.18220044327514204</v>
      </c>
      <c r="FS176" s="49">
        <v>-3.5099106739677637E-2</v>
      </c>
      <c r="FT176" s="38">
        <v>-2.2810402668184224</v>
      </c>
      <c r="FU176" s="46">
        <v>486</v>
      </c>
      <c r="FV176" s="46">
        <v>41</v>
      </c>
      <c r="FW176" s="46">
        <v>44</v>
      </c>
      <c r="FX176" s="46">
        <v>3</v>
      </c>
      <c r="FY176" s="46">
        <v>0</v>
      </c>
      <c r="FZ176" s="46">
        <v>0</v>
      </c>
      <c r="GA176" s="23">
        <f t="shared" si="211"/>
        <v>0.84668989547038331</v>
      </c>
      <c r="GB176" s="23">
        <f t="shared" si="212"/>
        <v>7.1428571428571425E-2</v>
      </c>
      <c r="GC176" s="23">
        <f t="shared" si="213"/>
        <v>7.6655052264808357E-2</v>
      </c>
      <c r="GD176" s="23">
        <f t="shared" si="214"/>
        <v>5.2264808362369342E-3</v>
      </c>
      <c r="GE176" s="23">
        <f t="shared" si="215"/>
        <v>0</v>
      </c>
      <c r="GF176" s="23">
        <f t="shared" si="216"/>
        <v>0</v>
      </c>
      <c r="GG176" s="46">
        <v>145</v>
      </c>
      <c r="GH176" s="46">
        <v>574</v>
      </c>
      <c r="GI176" s="23">
        <f t="shared" si="217"/>
        <v>0.25261324041811845</v>
      </c>
      <c r="GJ176" s="22">
        <v>234</v>
      </c>
      <c r="GK176" s="22">
        <v>471</v>
      </c>
      <c r="GL176" s="22">
        <v>223</v>
      </c>
      <c r="GM176" s="23">
        <f t="shared" si="197"/>
        <v>0.25215517241379309</v>
      </c>
      <c r="GN176" s="23">
        <f t="shared" si="197"/>
        <v>0.50754310344827591</v>
      </c>
      <c r="GO176" s="23">
        <f t="shared" si="197"/>
        <v>0.24030172413793102</v>
      </c>
    </row>
    <row r="177" spans="1:197" x14ac:dyDescent="0.25">
      <c r="A177" t="s">
        <v>539</v>
      </c>
      <c r="B177" s="13" t="s">
        <v>540</v>
      </c>
      <c r="C177" s="61">
        <v>0.30206996819999998</v>
      </c>
      <c r="D177" s="61">
        <v>193.32556201</v>
      </c>
      <c r="E177" s="14" t="s">
        <v>1095</v>
      </c>
      <c r="G177" s="41">
        <v>1452</v>
      </c>
      <c r="H177" s="23">
        <f t="shared" si="175"/>
        <v>1.147992160130675E-3</v>
      </c>
      <c r="I177" s="14"/>
      <c r="J177" s="14"/>
      <c r="K177" s="14"/>
      <c r="L177" s="27">
        <f t="shared" si="218"/>
        <v>4806.8333593448569</v>
      </c>
      <c r="M177" s="42">
        <v>1835</v>
      </c>
      <c r="N177" s="42"/>
      <c r="O177" s="27">
        <f t="shared" si="200"/>
        <v>1835</v>
      </c>
      <c r="P177" s="23" t="e">
        <f t="shared" si="201"/>
        <v>#DIV/0!</v>
      </c>
      <c r="Q177" s="42">
        <v>26</v>
      </c>
      <c r="R177" s="42">
        <v>1363</v>
      </c>
      <c r="S177" s="42">
        <v>3</v>
      </c>
      <c r="T177" s="42">
        <v>46</v>
      </c>
      <c r="U177" s="42">
        <v>14</v>
      </c>
      <c r="V177" s="23">
        <f t="shared" si="185"/>
        <v>1.790633608815427E-2</v>
      </c>
      <c r="W177" s="23">
        <f t="shared" si="186"/>
        <v>0.93870523415977958</v>
      </c>
      <c r="X177" s="23">
        <f t="shared" si="187"/>
        <v>2.0661157024793389E-3</v>
      </c>
      <c r="Y177" s="23">
        <f t="shared" si="187"/>
        <v>3.1680440771349863E-2</v>
      </c>
      <c r="Z177" s="23">
        <f t="shared" si="187"/>
        <v>9.6418732782369149E-3</v>
      </c>
      <c r="AA177" s="19">
        <v>589</v>
      </c>
      <c r="AB177" s="19">
        <v>414</v>
      </c>
      <c r="AC177" s="19">
        <v>689</v>
      </c>
      <c r="AD177" s="19">
        <v>143</v>
      </c>
      <c r="AE177" s="23">
        <f t="shared" si="188"/>
        <v>0.32098092643051773</v>
      </c>
      <c r="AF177" s="23">
        <f t="shared" si="188"/>
        <v>0.22561307901907357</v>
      </c>
      <c r="AG177" s="23">
        <f t="shared" si="188"/>
        <v>0.37547683923705721</v>
      </c>
      <c r="AH177" s="23">
        <f t="shared" si="181"/>
        <v>7.7929155313351497E-2</v>
      </c>
      <c r="AI177" s="55">
        <v>652</v>
      </c>
      <c r="AJ177" s="23">
        <f t="shared" si="176"/>
        <v>1.1900264105554612E-3</v>
      </c>
      <c r="AK177" s="43"/>
      <c r="AL177" s="24">
        <f t="shared" si="202"/>
        <v>652</v>
      </c>
      <c r="AM177" s="23" t="e">
        <f t="shared" si="203"/>
        <v>#DIV/0!</v>
      </c>
      <c r="AN177" s="19">
        <v>240</v>
      </c>
      <c r="AO177" s="19">
        <v>130</v>
      </c>
      <c r="AP177" s="19">
        <v>83</v>
      </c>
      <c r="AQ177" s="19">
        <v>199</v>
      </c>
      <c r="AR177" s="23">
        <f t="shared" si="189"/>
        <v>0.36809815950920244</v>
      </c>
      <c r="AS177" s="23">
        <f t="shared" si="189"/>
        <v>0.19938650306748465</v>
      </c>
      <c r="AT177" s="23">
        <f t="shared" si="189"/>
        <v>0.1273006134969325</v>
      </c>
      <c r="AU177" s="23">
        <f t="shared" si="182"/>
        <v>0.30521472392638038</v>
      </c>
      <c r="AV177" s="19">
        <v>1835</v>
      </c>
      <c r="AW177" s="32">
        <f t="shared" si="198"/>
        <v>2.8144171779141103</v>
      </c>
      <c r="AX177" s="19">
        <v>1707</v>
      </c>
      <c r="AY177" s="19">
        <v>15</v>
      </c>
      <c r="AZ177" s="19">
        <v>0</v>
      </c>
      <c r="BA177" s="19">
        <v>0</v>
      </c>
      <c r="BB177" s="19">
        <v>0</v>
      </c>
      <c r="BC177" s="23">
        <f t="shared" si="221"/>
        <v>0.99128919860627174</v>
      </c>
      <c r="BD177" s="23">
        <f t="shared" si="221"/>
        <v>8.7108013937282226E-3</v>
      </c>
      <c r="BE177" s="23">
        <f t="shared" si="221"/>
        <v>0</v>
      </c>
      <c r="BF177" s="23">
        <f t="shared" si="221"/>
        <v>0</v>
      </c>
      <c r="BG177" s="23">
        <f t="shared" si="221"/>
        <v>0</v>
      </c>
      <c r="BH177" s="19">
        <v>1551</v>
      </c>
      <c r="BI177" s="19">
        <v>278</v>
      </c>
      <c r="BJ177" s="19">
        <v>0</v>
      </c>
      <c r="BK177" s="19">
        <v>6</v>
      </c>
      <c r="BL177" s="23">
        <f t="shared" si="178"/>
        <v>0.84523160762942784</v>
      </c>
      <c r="BM177" s="23">
        <f t="shared" si="179"/>
        <v>0.15149863760217983</v>
      </c>
      <c r="BN177" s="23">
        <f t="shared" si="204"/>
        <v>0</v>
      </c>
      <c r="BO177" s="23">
        <f t="shared" si="180"/>
        <v>3.2697547683923707E-3</v>
      </c>
      <c r="BP177" s="11"/>
      <c r="BQ177" s="23">
        <f t="shared" si="177"/>
        <v>0</v>
      </c>
      <c r="BR177" s="11"/>
      <c r="BS177" s="11"/>
      <c r="BT177" s="11"/>
      <c r="BU177" s="11"/>
      <c r="BV177" s="11"/>
      <c r="BW177" s="11"/>
      <c r="BX177" s="23" t="e">
        <f t="shared" si="190"/>
        <v>#DIV/0!</v>
      </c>
      <c r="BY177" s="23" t="e">
        <f t="shared" si="191"/>
        <v>#DIV/0!</v>
      </c>
      <c r="BZ177" s="23" t="e">
        <f t="shared" si="220"/>
        <v>#DIV/0!</v>
      </c>
      <c r="CA177" s="23" t="e">
        <f t="shared" si="220"/>
        <v>#DIV/0!</v>
      </c>
      <c r="CB177" s="23" t="e">
        <f t="shared" si="220"/>
        <v>#DIV/0!</v>
      </c>
      <c r="CC177" s="23" t="e">
        <f t="shared" si="219"/>
        <v>#DIV/0!</v>
      </c>
      <c r="CD177" s="11"/>
      <c r="CE177" s="24">
        <f t="shared" si="205"/>
        <v>0</v>
      </c>
      <c r="CF177" s="23" t="e">
        <f t="shared" si="206"/>
        <v>#DIV/0!</v>
      </c>
      <c r="CL177" s="65" t="e">
        <f t="shared" si="207"/>
        <v>#DIV/0!</v>
      </c>
      <c r="CM177" s="44">
        <v>32333</v>
      </c>
      <c r="CN177" s="11">
        <v>152</v>
      </c>
      <c r="CO177" s="11">
        <v>513</v>
      </c>
      <c r="CP177" s="11">
        <v>372</v>
      </c>
      <c r="CQ177" s="11">
        <v>51</v>
      </c>
      <c r="CR177" s="11">
        <v>29</v>
      </c>
      <c r="CS177" s="23">
        <f t="shared" si="192"/>
        <v>0.13607878245299909</v>
      </c>
      <c r="CT177" s="23">
        <f t="shared" si="192"/>
        <v>0.45926589077887198</v>
      </c>
      <c r="CU177" s="23">
        <f t="shared" si="192"/>
        <v>0.33303491495076099</v>
      </c>
      <c r="CV177" s="23">
        <f t="shared" si="192"/>
        <v>4.5658012533572066E-2</v>
      </c>
      <c r="CW177" s="23">
        <f t="shared" si="192"/>
        <v>2.5962399283795883E-2</v>
      </c>
      <c r="CX177" s="23">
        <f t="shared" si="199"/>
        <v>4.1411042944785273E-2</v>
      </c>
      <c r="CY177" s="11">
        <v>27</v>
      </c>
      <c r="CZ177" s="23">
        <f t="shared" si="208"/>
        <v>0.33869179600886917</v>
      </c>
      <c r="DA177" s="11">
        <v>611</v>
      </c>
      <c r="DB177" s="11">
        <v>1804</v>
      </c>
      <c r="DC177" s="11">
        <v>131</v>
      </c>
      <c r="DD177" s="11">
        <v>302</v>
      </c>
      <c r="DE177" s="11">
        <v>167</v>
      </c>
      <c r="DF177" s="11">
        <v>43</v>
      </c>
      <c r="DG177" s="11">
        <v>161</v>
      </c>
      <c r="DH177" s="23">
        <f t="shared" si="222"/>
        <v>0.16293532338308458</v>
      </c>
      <c r="DI177" s="23">
        <f t="shared" si="222"/>
        <v>0.37562189054726369</v>
      </c>
      <c r="DJ177" s="23">
        <f t="shared" si="222"/>
        <v>0.20771144278606965</v>
      </c>
      <c r="DK177" s="23">
        <f t="shared" si="222"/>
        <v>5.3482587064676616E-2</v>
      </c>
      <c r="DL177" s="23">
        <f t="shared" si="222"/>
        <v>0.20024875621890548</v>
      </c>
      <c r="DM177" s="23">
        <f t="shared" si="209"/>
        <v>0.67066766691672919</v>
      </c>
      <c r="DN177" s="11">
        <v>894</v>
      </c>
      <c r="DO177" s="11">
        <v>1333</v>
      </c>
      <c r="DP177" s="11">
        <v>1170</v>
      </c>
      <c r="DQ177" s="11">
        <v>355</v>
      </c>
      <c r="DR177" s="11">
        <v>218</v>
      </c>
      <c r="DS177" s="11">
        <v>92</v>
      </c>
      <c r="DT177" s="23">
        <f t="shared" si="193"/>
        <v>0.63760217983651224</v>
      </c>
      <c r="DU177" s="23">
        <f t="shared" si="193"/>
        <v>0.19346049046321526</v>
      </c>
      <c r="DV177" s="23">
        <f t="shared" si="193"/>
        <v>0.11880108991825614</v>
      </c>
      <c r="DW177" s="23">
        <f t="shared" si="183"/>
        <v>5.0136239782016347E-2</v>
      </c>
      <c r="DX177" s="10">
        <v>892</v>
      </c>
      <c r="DY177" s="23">
        <f t="shared" si="210"/>
        <v>1.4438446410216981E-3</v>
      </c>
      <c r="DZ177" s="20">
        <v>258</v>
      </c>
      <c r="EA177" s="20">
        <v>394</v>
      </c>
      <c r="EB177" s="23">
        <f t="shared" si="194"/>
        <v>0.39570552147239263</v>
      </c>
      <c r="EC177" s="23">
        <f t="shared" si="194"/>
        <v>0.60429447852760731</v>
      </c>
      <c r="EE177" s="45">
        <v>740</v>
      </c>
      <c r="EF177" s="16">
        <v>1923</v>
      </c>
      <c r="EG177" s="16">
        <v>575</v>
      </c>
      <c r="EH177" s="16">
        <v>240</v>
      </c>
      <c r="EI177" s="16">
        <v>30</v>
      </c>
      <c r="EJ177" s="16">
        <v>47</v>
      </c>
      <c r="EK177" s="16">
        <v>0</v>
      </c>
      <c r="EL177" s="23">
        <f t="shared" si="223"/>
        <v>0.64461883408071752</v>
      </c>
      <c r="EM177" s="23">
        <f t="shared" si="223"/>
        <v>0.26905829596412556</v>
      </c>
      <c r="EN177" s="23">
        <f t="shared" si="223"/>
        <v>3.3632286995515695E-2</v>
      </c>
      <c r="EO177" s="23">
        <f t="shared" si="223"/>
        <v>5.2690582959641255E-2</v>
      </c>
      <c r="EP177" s="23">
        <f t="shared" si="223"/>
        <v>0</v>
      </c>
      <c r="EQ177" s="21">
        <v>652</v>
      </c>
      <c r="ER177" s="21">
        <v>240</v>
      </c>
      <c r="ES177" s="23">
        <f t="shared" si="195"/>
        <v>0.73094170403587444</v>
      </c>
      <c r="ET177" s="23">
        <f t="shared" si="195"/>
        <v>0.26905829596412556</v>
      </c>
      <c r="EU177" s="21">
        <v>17</v>
      </c>
      <c r="EV177" s="21">
        <v>356</v>
      </c>
      <c r="EW177" s="21">
        <v>96</v>
      </c>
      <c r="EX177" s="21">
        <v>183</v>
      </c>
      <c r="EY177" s="23">
        <f t="shared" si="196"/>
        <v>2.6073619631901839E-2</v>
      </c>
      <c r="EZ177" s="23">
        <f t="shared" si="196"/>
        <v>0.54601226993865026</v>
      </c>
      <c r="FA177" s="23">
        <f t="shared" si="196"/>
        <v>0.14723926380368099</v>
      </c>
      <c r="FB177" s="23">
        <f t="shared" si="184"/>
        <v>0.28067484662576686</v>
      </c>
      <c r="FC177" s="53"/>
      <c r="FD177" s="53"/>
      <c r="FE177" s="53"/>
      <c r="FF177" s="53"/>
      <c r="FG177" s="53"/>
      <c r="FH177" s="53"/>
      <c r="FI177" s="53"/>
      <c r="FJ177" s="53"/>
      <c r="FK177" s="53"/>
      <c r="FL177" s="53"/>
      <c r="FM177" s="53"/>
      <c r="FN177" s="53"/>
      <c r="FO177" s="48">
        <v>184.89761248852159</v>
      </c>
      <c r="FP177" s="48">
        <v>30.427320362268688</v>
      </c>
      <c r="FQ177" s="48">
        <v>30.437936126737718</v>
      </c>
      <c r="FR177" s="23">
        <v>0.164563078737199</v>
      </c>
      <c r="FS177" s="49">
        <v>-3.4876755194004921E-4</v>
      </c>
      <c r="FT177" s="38">
        <v>-1.0615764469029898E-2</v>
      </c>
      <c r="FU177" s="46">
        <v>545</v>
      </c>
      <c r="FV177" s="46">
        <v>27</v>
      </c>
      <c r="FW177" s="46">
        <v>192</v>
      </c>
      <c r="FX177" s="46">
        <v>11</v>
      </c>
      <c r="FY177" s="46">
        <v>0</v>
      </c>
      <c r="FZ177" s="46">
        <v>14</v>
      </c>
      <c r="GA177" s="23">
        <f t="shared" si="211"/>
        <v>0.69074778200253484</v>
      </c>
      <c r="GB177" s="23">
        <f t="shared" si="212"/>
        <v>3.4220532319391636E-2</v>
      </c>
      <c r="GC177" s="23">
        <f t="shared" si="213"/>
        <v>0.24334600760456274</v>
      </c>
      <c r="GD177" s="23">
        <f t="shared" si="214"/>
        <v>1.3941698352344741E-2</v>
      </c>
      <c r="GE177" s="23">
        <f t="shared" si="215"/>
        <v>0</v>
      </c>
      <c r="GF177" s="23">
        <f t="shared" si="216"/>
        <v>1.7743979721166033E-2</v>
      </c>
      <c r="GG177" s="46">
        <v>272</v>
      </c>
      <c r="GH177" s="46">
        <v>789</v>
      </c>
      <c r="GI177" s="23">
        <f t="shared" si="217"/>
        <v>0.34474017743979724</v>
      </c>
      <c r="GJ177" s="22">
        <v>136</v>
      </c>
      <c r="GK177" s="22">
        <v>308</v>
      </c>
      <c r="GL177" s="22">
        <v>208</v>
      </c>
      <c r="GM177" s="23">
        <f t="shared" si="197"/>
        <v>0.20858895705521471</v>
      </c>
      <c r="GN177" s="23">
        <f t="shared" si="197"/>
        <v>0.47239263803680981</v>
      </c>
      <c r="GO177" s="23">
        <f t="shared" si="197"/>
        <v>0.31901840490797545</v>
      </c>
    </row>
    <row r="178" spans="1:197" x14ac:dyDescent="0.25">
      <c r="A178" t="s">
        <v>541</v>
      </c>
      <c r="B178" s="13" t="s">
        <v>542</v>
      </c>
      <c r="C178" s="61">
        <v>0.39647605139999997</v>
      </c>
      <c r="D178" s="61">
        <v>253.74569977000002</v>
      </c>
      <c r="E178" s="14" t="s">
        <v>1095</v>
      </c>
      <c r="G178" s="41">
        <v>2456</v>
      </c>
      <c r="H178" s="23">
        <f t="shared" si="175"/>
        <v>1.9417828824248883E-3</v>
      </c>
      <c r="I178" s="14"/>
      <c r="J178" s="14"/>
      <c r="K178" s="14"/>
      <c r="L178" s="27">
        <f t="shared" si="218"/>
        <v>6194.5733956126669</v>
      </c>
      <c r="M178" s="42">
        <v>2462</v>
      </c>
      <c r="N178" s="42"/>
      <c r="O178" s="27">
        <f t="shared" si="200"/>
        <v>2462</v>
      </c>
      <c r="P178" s="23" t="e">
        <f t="shared" si="201"/>
        <v>#DIV/0!</v>
      </c>
      <c r="Q178" s="42">
        <v>47</v>
      </c>
      <c r="R178" s="42">
        <v>2269</v>
      </c>
      <c r="S178" s="42">
        <v>0</v>
      </c>
      <c r="T178" s="42">
        <v>107</v>
      </c>
      <c r="U178" s="42">
        <v>33</v>
      </c>
      <c r="V178" s="23">
        <f t="shared" si="185"/>
        <v>1.9136807817589578E-2</v>
      </c>
      <c r="W178" s="23">
        <f t="shared" si="186"/>
        <v>0.92385993485342022</v>
      </c>
      <c r="X178" s="23">
        <f t="shared" si="187"/>
        <v>0</v>
      </c>
      <c r="Y178" s="23">
        <f t="shared" si="187"/>
        <v>4.3566775244299673E-2</v>
      </c>
      <c r="Z178" s="23">
        <f t="shared" si="187"/>
        <v>1.3436482084690555E-2</v>
      </c>
      <c r="AA178" s="19">
        <v>256</v>
      </c>
      <c r="AB178" s="19">
        <v>728</v>
      </c>
      <c r="AC178" s="19">
        <v>1000</v>
      </c>
      <c r="AD178" s="19">
        <v>478</v>
      </c>
      <c r="AE178" s="23">
        <f t="shared" si="188"/>
        <v>0.10398050365556458</v>
      </c>
      <c r="AF178" s="23">
        <f t="shared" si="188"/>
        <v>0.2956945572705118</v>
      </c>
      <c r="AG178" s="23">
        <f t="shared" si="188"/>
        <v>0.40617384240454912</v>
      </c>
      <c r="AH178" s="23">
        <f t="shared" si="181"/>
        <v>0.1941510966693745</v>
      </c>
      <c r="AI178" s="55">
        <v>1183</v>
      </c>
      <c r="AJ178" s="23">
        <f t="shared" si="176"/>
        <v>2.1592043614832987E-3</v>
      </c>
      <c r="AK178" s="43"/>
      <c r="AL178" s="24">
        <f t="shared" si="202"/>
        <v>1183</v>
      </c>
      <c r="AM178" s="23" t="e">
        <f t="shared" si="203"/>
        <v>#DIV/0!</v>
      </c>
      <c r="AN178" s="19">
        <v>367</v>
      </c>
      <c r="AO178" s="19">
        <v>558</v>
      </c>
      <c r="AP178" s="19">
        <v>168</v>
      </c>
      <c r="AQ178" s="19">
        <v>90</v>
      </c>
      <c r="AR178" s="23">
        <f t="shared" si="189"/>
        <v>0.31022823330515636</v>
      </c>
      <c r="AS178" s="23">
        <f t="shared" si="189"/>
        <v>0.4716821639898563</v>
      </c>
      <c r="AT178" s="23">
        <f t="shared" si="189"/>
        <v>0.14201183431952663</v>
      </c>
      <c r="AU178" s="23">
        <f t="shared" si="182"/>
        <v>7.6077768385460695E-2</v>
      </c>
      <c r="AV178" s="19">
        <v>2455</v>
      </c>
      <c r="AW178" s="32">
        <f t="shared" si="198"/>
        <v>2.0752324598478444</v>
      </c>
      <c r="AX178" s="19">
        <v>2318</v>
      </c>
      <c r="AY178" s="19">
        <v>47</v>
      </c>
      <c r="AZ178" s="19">
        <v>9</v>
      </c>
      <c r="BA178" s="19">
        <v>0</v>
      </c>
      <c r="BB178" s="19">
        <v>0</v>
      </c>
      <c r="BC178" s="23">
        <f t="shared" si="221"/>
        <v>0.97641112047177758</v>
      </c>
      <c r="BD178" s="23">
        <f t="shared" si="221"/>
        <v>1.9797809604043808E-2</v>
      </c>
      <c r="BE178" s="23">
        <f t="shared" si="221"/>
        <v>3.7910699241786015E-3</v>
      </c>
      <c r="BF178" s="23">
        <f t="shared" si="221"/>
        <v>0</v>
      </c>
      <c r="BG178" s="23">
        <f t="shared" si="221"/>
        <v>0</v>
      </c>
      <c r="BH178" s="19">
        <v>1921</v>
      </c>
      <c r="BI178" s="19">
        <v>495</v>
      </c>
      <c r="BJ178" s="19">
        <v>28</v>
      </c>
      <c r="BK178" s="19">
        <v>18</v>
      </c>
      <c r="BL178" s="23">
        <f t="shared" si="178"/>
        <v>0.78025995125913894</v>
      </c>
      <c r="BM178" s="23">
        <f t="shared" si="179"/>
        <v>0.20105605199025184</v>
      </c>
      <c r="BN178" s="23">
        <f t="shared" si="204"/>
        <v>1.1372867587327376E-2</v>
      </c>
      <c r="BO178" s="23">
        <f t="shared" si="180"/>
        <v>7.311129163281885E-3</v>
      </c>
      <c r="BP178" s="11"/>
      <c r="BQ178" s="23">
        <f t="shared" si="177"/>
        <v>0</v>
      </c>
      <c r="BR178" s="11"/>
      <c r="BS178" s="11"/>
      <c r="BT178" s="11"/>
      <c r="BU178" s="11"/>
      <c r="BV178" s="11"/>
      <c r="BW178" s="11"/>
      <c r="BX178" s="23" t="e">
        <f t="shared" si="190"/>
        <v>#DIV/0!</v>
      </c>
      <c r="BY178" s="23" t="e">
        <f t="shared" si="191"/>
        <v>#DIV/0!</v>
      </c>
      <c r="BZ178" s="23" t="e">
        <f t="shared" si="220"/>
        <v>#DIV/0!</v>
      </c>
      <c r="CA178" s="23" t="e">
        <f t="shared" si="220"/>
        <v>#DIV/0!</v>
      </c>
      <c r="CB178" s="23" t="e">
        <f t="shared" si="220"/>
        <v>#DIV/0!</v>
      </c>
      <c r="CC178" s="23" t="e">
        <f t="shared" si="219"/>
        <v>#DIV/0!</v>
      </c>
      <c r="CD178" s="11"/>
      <c r="CE178" s="24">
        <f t="shared" si="205"/>
        <v>0</v>
      </c>
      <c r="CF178" s="23" t="e">
        <f t="shared" si="206"/>
        <v>#DIV/0!</v>
      </c>
      <c r="CL178" s="65" t="e">
        <f t="shared" si="207"/>
        <v>#DIV/0!</v>
      </c>
      <c r="CM178" s="44">
        <v>34147</v>
      </c>
      <c r="CN178" s="11">
        <v>160</v>
      </c>
      <c r="CO178" s="11">
        <v>770</v>
      </c>
      <c r="CP178" s="11">
        <v>795</v>
      </c>
      <c r="CQ178" s="11">
        <v>79</v>
      </c>
      <c r="CR178" s="11">
        <v>50</v>
      </c>
      <c r="CS178" s="23">
        <f t="shared" si="192"/>
        <v>8.629989212513485E-2</v>
      </c>
      <c r="CT178" s="23">
        <f t="shared" si="192"/>
        <v>0.41531823085221142</v>
      </c>
      <c r="CU178" s="23">
        <f t="shared" si="192"/>
        <v>0.42880258899676377</v>
      </c>
      <c r="CV178" s="23">
        <f t="shared" si="192"/>
        <v>4.2610571736785327E-2</v>
      </c>
      <c r="CW178" s="23">
        <f t="shared" si="192"/>
        <v>2.696871628910464E-2</v>
      </c>
      <c r="CX178" s="23">
        <f t="shared" si="199"/>
        <v>6.1707523245984781E-2</v>
      </c>
      <c r="CY178" s="11">
        <v>73</v>
      </c>
      <c r="CZ178" s="23">
        <f t="shared" si="208"/>
        <v>0.2148659626320065</v>
      </c>
      <c r="DA178" s="11">
        <v>529</v>
      </c>
      <c r="DB178" s="11">
        <v>2462</v>
      </c>
      <c r="DC178" s="11">
        <v>309</v>
      </c>
      <c r="DD178" s="11">
        <v>249</v>
      </c>
      <c r="DE178" s="11">
        <v>185</v>
      </c>
      <c r="DF178" s="11">
        <v>61</v>
      </c>
      <c r="DG178" s="11">
        <v>119</v>
      </c>
      <c r="DH178" s="23">
        <f t="shared" si="222"/>
        <v>0.33477789815817982</v>
      </c>
      <c r="DI178" s="23">
        <f t="shared" si="222"/>
        <v>0.26977248104008666</v>
      </c>
      <c r="DJ178" s="23">
        <f t="shared" si="222"/>
        <v>0.20043336944745396</v>
      </c>
      <c r="DK178" s="23">
        <f t="shared" si="222"/>
        <v>6.6088840736728063E-2</v>
      </c>
      <c r="DL178" s="23">
        <f t="shared" si="222"/>
        <v>0.12892741061755147</v>
      </c>
      <c r="DM178" s="23">
        <f t="shared" si="209"/>
        <v>0.50770625566636451</v>
      </c>
      <c r="DN178" s="11">
        <v>1120</v>
      </c>
      <c r="DO178" s="11">
        <v>2206</v>
      </c>
      <c r="DP178" s="11">
        <v>1448</v>
      </c>
      <c r="DQ178" s="11">
        <v>340</v>
      </c>
      <c r="DR178" s="11">
        <v>486</v>
      </c>
      <c r="DS178" s="11">
        <v>181</v>
      </c>
      <c r="DT178" s="23">
        <f t="shared" si="193"/>
        <v>0.589816700610998</v>
      </c>
      <c r="DU178" s="23">
        <f t="shared" si="193"/>
        <v>0.1384928716904277</v>
      </c>
      <c r="DV178" s="23">
        <f t="shared" si="193"/>
        <v>0.1979633401221996</v>
      </c>
      <c r="DW178" s="23">
        <f t="shared" si="183"/>
        <v>7.372708757637475E-2</v>
      </c>
      <c r="DX178" s="10">
        <v>1467</v>
      </c>
      <c r="DY178" s="23">
        <f t="shared" si="210"/>
        <v>2.3745740901107973E-3</v>
      </c>
      <c r="DZ178" s="20">
        <v>719</v>
      </c>
      <c r="EA178" s="20">
        <v>464</v>
      </c>
      <c r="EB178" s="23">
        <f t="shared" si="194"/>
        <v>0.60777683854606934</v>
      </c>
      <c r="EC178" s="23">
        <f t="shared" si="194"/>
        <v>0.39222316145393066</v>
      </c>
      <c r="EE178" s="45">
        <v>706</v>
      </c>
      <c r="EF178" s="16">
        <v>1922</v>
      </c>
      <c r="EG178" s="16">
        <v>1212</v>
      </c>
      <c r="EH178" s="16">
        <v>255</v>
      </c>
      <c r="EI178" s="16">
        <v>0</v>
      </c>
      <c r="EJ178" s="16">
        <v>0</v>
      </c>
      <c r="EK178" s="16">
        <v>0</v>
      </c>
      <c r="EL178" s="23">
        <f t="shared" si="223"/>
        <v>0.82617586912065444</v>
      </c>
      <c r="EM178" s="23">
        <f t="shared" si="223"/>
        <v>0.17382413087934559</v>
      </c>
      <c r="EN178" s="23">
        <f t="shared" si="223"/>
        <v>0</v>
      </c>
      <c r="EO178" s="23">
        <f t="shared" si="223"/>
        <v>0</v>
      </c>
      <c r="EP178" s="23">
        <f t="shared" si="223"/>
        <v>0</v>
      </c>
      <c r="EQ178" s="21">
        <v>1183</v>
      </c>
      <c r="ER178" s="21">
        <v>284</v>
      </c>
      <c r="ES178" s="23">
        <f t="shared" si="195"/>
        <v>0.80640763462849352</v>
      </c>
      <c r="ET178" s="23">
        <f t="shared" si="195"/>
        <v>0.19359236537150648</v>
      </c>
      <c r="EU178" s="21">
        <v>49</v>
      </c>
      <c r="EV178" s="21">
        <v>447</v>
      </c>
      <c r="EW178" s="21">
        <v>116</v>
      </c>
      <c r="EX178" s="21">
        <v>571</v>
      </c>
      <c r="EY178" s="23">
        <f t="shared" si="196"/>
        <v>4.142011834319527E-2</v>
      </c>
      <c r="EZ178" s="23">
        <f t="shared" si="196"/>
        <v>0.37785291631445478</v>
      </c>
      <c r="FA178" s="23">
        <f t="shared" si="196"/>
        <v>9.8055790363482664E-2</v>
      </c>
      <c r="FB178" s="23">
        <f t="shared" si="184"/>
        <v>0.4826711749788673</v>
      </c>
      <c r="FC178" s="5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48">
        <v>310.99655647382917</v>
      </c>
      <c r="FP178" s="48">
        <v>32.447371864985165</v>
      </c>
      <c r="FQ178" s="48">
        <v>29.298547017578422</v>
      </c>
      <c r="FR178" s="23">
        <v>0.10433354064393205</v>
      </c>
      <c r="FS178" s="49">
        <v>0.10747375443285717</v>
      </c>
      <c r="FT178" s="38">
        <v>3.1488248474067433</v>
      </c>
      <c r="FU178" s="46">
        <v>564</v>
      </c>
      <c r="FV178" s="46">
        <v>131</v>
      </c>
      <c r="FW178" s="46">
        <v>203</v>
      </c>
      <c r="FX178" s="46">
        <v>0</v>
      </c>
      <c r="FY178" s="46">
        <v>0</v>
      </c>
      <c r="FZ178" s="46">
        <v>0</v>
      </c>
      <c r="GA178" s="23">
        <f t="shared" si="211"/>
        <v>0.62806236080178168</v>
      </c>
      <c r="GB178" s="23">
        <f t="shared" si="212"/>
        <v>0.14587973273942093</v>
      </c>
      <c r="GC178" s="23">
        <f t="shared" si="213"/>
        <v>0.22605790645879734</v>
      </c>
      <c r="GD178" s="23">
        <f t="shared" si="214"/>
        <v>0</v>
      </c>
      <c r="GE178" s="23">
        <f t="shared" si="215"/>
        <v>0</v>
      </c>
      <c r="GF178" s="23">
        <f t="shared" si="216"/>
        <v>0</v>
      </c>
      <c r="GG178" s="46">
        <v>411</v>
      </c>
      <c r="GH178" s="46">
        <v>898</v>
      </c>
      <c r="GI178" s="23">
        <f t="shared" si="217"/>
        <v>0.45768374164810688</v>
      </c>
      <c r="GJ178" s="22">
        <v>187</v>
      </c>
      <c r="GK178" s="22">
        <v>661</v>
      </c>
      <c r="GL178" s="22">
        <v>335</v>
      </c>
      <c r="GM178" s="23">
        <f t="shared" si="197"/>
        <v>0.158072696534235</v>
      </c>
      <c r="GN178" s="23">
        <f t="shared" si="197"/>
        <v>0.55874894336432801</v>
      </c>
      <c r="GO178" s="23">
        <f t="shared" si="197"/>
        <v>0.28317836010143704</v>
      </c>
    </row>
    <row r="179" spans="1:197" x14ac:dyDescent="0.25">
      <c r="A179" t="s">
        <v>543</v>
      </c>
      <c r="B179" s="13" t="s">
        <v>544</v>
      </c>
      <c r="C179" s="61">
        <v>0.33950776859999998</v>
      </c>
      <c r="D179" s="61">
        <v>217.28585123000002</v>
      </c>
      <c r="E179" s="14" t="s">
        <v>1095</v>
      </c>
      <c r="G179" s="41">
        <v>2634</v>
      </c>
      <c r="H179" s="23">
        <f t="shared" si="175"/>
        <v>2.0825147037081253E-3</v>
      </c>
      <c r="I179" s="14"/>
      <c r="J179" s="14"/>
      <c r="K179" s="14"/>
      <c r="L179" s="27">
        <f t="shared" si="218"/>
        <v>7758.2908068984907</v>
      </c>
      <c r="M179" s="42">
        <v>2297</v>
      </c>
      <c r="N179" s="42"/>
      <c r="O179" s="27">
        <f t="shared" si="200"/>
        <v>2297</v>
      </c>
      <c r="P179" s="23" t="e">
        <f t="shared" si="201"/>
        <v>#DIV/0!</v>
      </c>
      <c r="Q179" s="42">
        <v>28</v>
      </c>
      <c r="R179" s="42">
        <v>2501</v>
      </c>
      <c r="S179" s="42">
        <v>0</v>
      </c>
      <c r="T179" s="42">
        <v>66</v>
      </c>
      <c r="U179" s="42">
        <v>39</v>
      </c>
      <c r="V179" s="23">
        <f t="shared" si="185"/>
        <v>1.0630220197418374E-2</v>
      </c>
      <c r="W179" s="23">
        <f t="shared" si="186"/>
        <v>0.94950645406226275</v>
      </c>
      <c r="X179" s="23">
        <f t="shared" si="187"/>
        <v>0</v>
      </c>
      <c r="Y179" s="23">
        <f t="shared" si="187"/>
        <v>2.5056947608200455E-2</v>
      </c>
      <c r="Z179" s="23">
        <f t="shared" si="187"/>
        <v>1.4806378132118452E-2</v>
      </c>
      <c r="AA179" s="19">
        <v>395</v>
      </c>
      <c r="AB179" s="19">
        <v>451</v>
      </c>
      <c r="AC179" s="19">
        <v>803</v>
      </c>
      <c r="AD179" s="19">
        <v>648</v>
      </c>
      <c r="AE179" s="23">
        <f t="shared" si="188"/>
        <v>0.1719634305616021</v>
      </c>
      <c r="AF179" s="23">
        <f t="shared" si="188"/>
        <v>0.19634305616020897</v>
      </c>
      <c r="AG179" s="23">
        <f t="shared" si="188"/>
        <v>0.3495864170657379</v>
      </c>
      <c r="AH179" s="23">
        <f t="shared" si="181"/>
        <v>0.282107096212451</v>
      </c>
      <c r="AI179" s="55">
        <v>1025</v>
      </c>
      <c r="AJ179" s="23">
        <f t="shared" si="176"/>
        <v>1.8708237282505334E-3</v>
      </c>
      <c r="AK179" s="43"/>
      <c r="AL179" s="24">
        <f t="shared" si="202"/>
        <v>1025</v>
      </c>
      <c r="AM179" s="23" t="e">
        <f t="shared" si="203"/>
        <v>#DIV/0!</v>
      </c>
      <c r="AN179" s="19">
        <v>469</v>
      </c>
      <c r="AO179" s="19">
        <v>234</v>
      </c>
      <c r="AP179" s="19">
        <v>207</v>
      </c>
      <c r="AQ179" s="19">
        <v>115</v>
      </c>
      <c r="AR179" s="23">
        <f t="shared" si="189"/>
        <v>0.45756097560975612</v>
      </c>
      <c r="AS179" s="23">
        <f t="shared" si="189"/>
        <v>0.22829268292682928</v>
      </c>
      <c r="AT179" s="23">
        <f t="shared" si="189"/>
        <v>0.20195121951219513</v>
      </c>
      <c r="AU179" s="23">
        <f t="shared" si="182"/>
        <v>0.11219512195121951</v>
      </c>
      <c r="AV179" s="19">
        <v>2297</v>
      </c>
      <c r="AW179" s="32">
        <f t="shared" si="198"/>
        <v>2.2409756097560978</v>
      </c>
      <c r="AX179" s="19">
        <v>2134</v>
      </c>
      <c r="AY179" s="19">
        <v>0</v>
      </c>
      <c r="AZ179" s="19">
        <v>58</v>
      </c>
      <c r="BA179" s="19">
        <v>0</v>
      </c>
      <c r="BB179" s="19">
        <v>0</v>
      </c>
      <c r="BC179" s="23">
        <f t="shared" si="221"/>
        <v>0.97354014598540151</v>
      </c>
      <c r="BD179" s="23">
        <f t="shared" si="221"/>
        <v>0</v>
      </c>
      <c r="BE179" s="23">
        <f t="shared" si="221"/>
        <v>2.6459854014598539E-2</v>
      </c>
      <c r="BF179" s="23">
        <f t="shared" si="221"/>
        <v>0</v>
      </c>
      <c r="BG179" s="23">
        <f t="shared" si="221"/>
        <v>0</v>
      </c>
      <c r="BH179" s="19">
        <v>1750</v>
      </c>
      <c r="BI179" s="19">
        <v>546</v>
      </c>
      <c r="BJ179" s="19">
        <v>1</v>
      </c>
      <c r="BK179" s="19">
        <v>0</v>
      </c>
      <c r="BL179" s="23">
        <f t="shared" si="178"/>
        <v>0.76186329995646496</v>
      </c>
      <c r="BM179" s="23">
        <f t="shared" si="179"/>
        <v>0.23770134958641706</v>
      </c>
      <c r="BN179" s="23">
        <f t="shared" si="204"/>
        <v>4.3535045711797995E-4</v>
      </c>
      <c r="BO179" s="23">
        <f t="shared" si="180"/>
        <v>0</v>
      </c>
      <c r="BP179" s="11"/>
      <c r="BQ179" s="23">
        <f t="shared" si="177"/>
        <v>0</v>
      </c>
      <c r="BR179" s="11"/>
      <c r="BS179" s="11"/>
      <c r="BT179" s="11"/>
      <c r="BU179" s="11"/>
      <c r="BV179" s="11"/>
      <c r="BW179" s="11"/>
      <c r="BX179" s="23" t="e">
        <f t="shared" si="190"/>
        <v>#DIV/0!</v>
      </c>
      <c r="BY179" s="23" t="e">
        <f t="shared" si="191"/>
        <v>#DIV/0!</v>
      </c>
      <c r="BZ179" s="23" t="e">
        <f t="shared" si="220"/>
        <v>#DIV/0!</v>
      </c>
      <c r="CA179" s="23" t="e">
        <f t="shared" si="220"/>
        <v>#DIV/0!</v>
      </c>
      <c r="CB179" s="23" t="e">
        <f t="shared" si="220"/>
        <v>#DIV/0!</v>
      </c>
      <c r="CC179" s="23" t="e">
        <f t="shared" si="219"/>
        <v>#DIV/0!</v>
      </c>
      <c r="CD179" s="11"/>
      <c r="CE179" s="24">
        <f t="shared" si="205"/>
        <v>0</v>
      </c>
      <c r="CF179" s="23" t="e">
        <f t="shared" si="206"/>
        <v>#DIV/0!</v>
      </c>
      <c r="CL179" s="65" t="e">
        <f t="shared" si="207"/>
        <v>#DIV/0!</v>
      </c>
      <c r="CM179" s="44">
        <v>25309</v>
      </c>
      <c r="CN179" s="11">
        <v>328</v>
      </c>
      <c r="CO179" s="11">
        <v>567</v>
      </c>
      <c r="CP179" s="11">
        <v>705</v>
      </c>
      <c r="CQ179" s="11">
        <v>70</v>
      </c>
      <c r="CR179" s="11">
        <v>54</v>
      </c>
      <c r="CS179" s="23">
        <f t="shared" si="192"/>
        <v>0.1902552204176334</v>
      </c>
      <c r="CT179" s="23">
        <f t="shared" si="192"/>
        <v>0.32888631090487241</v>
      </c>
      <c r="CU179" s="23">
        <f t="shared" si="192"/>
        <v>0.40893271461716935</v>
      </c>
      <c r="CV179" s="23">
        <f t="shared" si="192"/>
        <v>4.0603248259860787E-2</v>
      </c>
      <c r="CW179" s="23">
        <f t="shared" si="192"/>
        <v>3.1322505800464036E-2</v>
      </c>
      <c r="CX179" s="23">
        <f t="shared" si="199"/>
        <v>8.0975609756097564E-2</v>
      </c>
      <c r="CY179" s="11">
        <v>83</v>
      </c>
      <c r="CZ179" s="23">
        <f t="shared" si="208"/>
        <v>0.27470613844144537</v>
      </c>
      <c r="DA179" s="11">
        <v>631</v>
      </c>
      <c r="DB179" s="11">
        <v>2297</v>
      </c>
      <c r="DC179" s="11">
        <v>182</v>
      </c>
      <c r="DD179" s="11">
        <v>313</v>
      </c>
      <c r="DE179" s="11">
        <v>185</v>
      </c>
      <c r="DF179" s="11">
        <v>20</v>
      </c>
      <c r="DG179" s="11">
        <v>94</v>
      </c>
      <c r="DH179" s="23">
        <f t="shared" si="222"/>
        <v>0.22921914357682618</v>
      </c>
      <c r="DI179" s="23">
        <f t="shared" si="222"/>
        <v>0.39420654911838793</v>
      </c>
      <c r="DJ179" s="23">
        <f t="shared" si="222"/>
        <v>0.23299748110831234</v>
      </c>
      <c r="DK179" s="23">
        <f t="shared" si="222"/>
        <v>2.5188916876574308E-2</v>
      </c>
      <c r="DL179" s="23">
        <f t="shared" si="222"/>
        <v>0.11838790931989925</v>
      </c>
      <c r="DM179" s="23">
        <f t="shared" si="209"/>
        <v>0.48197734294541711</v>
      </c>
      <c r="DN179" s="11">
        <v>936</v>
      </c>
      <c r="DO179" s="11">
        <v>1942</v>
      </c>
      <c r="DP179" s="11">
        <v>1478</v>
      </c>
      <c r="DQ179" s="11">
        <v>280</v>
      </c>
      <c r="DR179" s="11">
        <v>338</v>
      </c>
      <c r="DS179" s="11">
        <v>201</v>
      </c>
      <c r="DT179" s="23">
        <f t="shared" si="193"/>
        <v>0.64344797562037437</v>
      </c>
      <c r="DU179" s="23">
        <f t="shared" si="193"/>
        <v>0.12189812799303439</v>
      </c>
      <c r="DV179" s="23">
        <f t="shared" si="193"/>
        <v>0.14714845450587724</v>
      </c>
      <c r="DW179" s="23">
        <f t="shared" si="183"/>
        <v>8.7505441880713977E-2</v>
      </c>
      <c r="DX179" s="10">
        <v>1327</v>
      </c>
      <c r="DY179" s="23">
        <f t="shared" si="210"/>
        <v>2.1479617025064947E-3</v>
      </c>
      <c r="DZ179" s="20">
        <v>666</v>
      </c>
      <c r="EA179" s="20">
        <v>359</v>
      </c>
      <c r="EB179" s="23">
        <f t="shared" si="194"/>
        <v>0.64975609756097563</v>
      </c>
      <c r="EC179" s="23">
        <f t="shared" si="194"/>
        <v>0.35024390243902437</v>
      </c>
      <c r="EE179" s="45">
        <v>816</v>
      </c>
      <c r="EF179" s="16">
        <v>1941</v>
      </c>
      <c r="EG179" s="16">
        <v>1121</v>
      </c>
      <c r="EH179" s="16">
        <v>196</v>
      </c>
      <c r="EI179" s="16">
        <v>0</v>
      </c>
      <c r="EJ179" s="16">
        <v>0</v>
      </c>
      <c r="EK179" s="16">
        <v>10</v>
      </c>
      <c r="EL179" s="23">
        <f t="shared" si="223"/>
        <v>0.84476262245666922</v>
      </c>
      <c r="EM179" s="23">
        <f t="shared" si="223"/>
        <v>0.14770158251695553</v>
      </c>
      <c r="EN179" s="23">
        <f t="shared" si="223"/>
        <v>0</v>
      </c>
      <c r="EO179" s="23">
        <f t="shared" si="223"/>
        <v>0</v>
      </c>
      <c r="EP179" s="23">
        <f t="shared" si="223"/>
        <v>7.5357950263752827E-3</v>
      </c>
      <c r="EQ179" s="21">
        <v>1025</v>
      </c>
      <c r="ER179" s="21">
        <v>302</v>
      </c>
      <c r="ES179" s="23">
        <f t="shared" si="195"/>
        <v>0.77241899020346649</v>
      </c>
      <c r="ET179" s="23">
        <f t="shared" si="195"/>
        <v>0.22758100979653353</v>
      </c>
      <c r="EU179" s="21">
        <v>48</v>
      </c>
      <c r="EV179" s="21">
        <v>299</v>
      </c>
      <c r="EW179" s="21">
        <v>171</v>
      </c>
      <c r="EX179" s="21">
        <v>507</v>
      </c>
      <c r="EY179" s="23">
        <f t="shared" si="196"/>
        <v>4.6829268292682927E-2</v>
      </c>
      <c r="EZ179" s="23">
        <f t="shared" si="196"/>
        <v>0.29170731707317071</v>
      </c>
      <c r="FA179" s="23">
        <f t="shared" si="196"/>
        <v>0.16682926829268294</v>
      </c>
      <c r="FB179" s="23">
        <f t="shared" si="184"/>
        <v>0.49463414634146341</v>
      </c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48">
        <v>427.43679981634529</v>
      </c>
      <c r="FP179" s="48">
        <v>104.26377229903142</v>
      </c>
      <c r="FQ179" s="48">
        <v>112.99681762861049</v>
      </c>
      <c r="FR179" s="23">
        <v>0.24392792652347653</v>
      </c>
      <c r="FS179" s="49">
        <v>-7.7285763553821427E-2</v>
      </c>
      <c r="FT179" s="38">
        <v>-8.7330453295790704</v>
      </c>
      <c r="FU179" s="46">
        <v>652</v>
      </c>
      <c r="FV179" s="46">
        <v>12</v>
      </c>
      <c r="FW179" s="46">
        <v>90</v>
      </c>
      <c r="FX179" s="46">
        <v>22</v>
      </c>
      <c r="FY179" s="46">
        <v>8</v>
      </c>
      <c r="FZ179" s="46">
        <v>10</v>
      </c>
      <c r="GA179" s="23">
        <f t="shared" si="211"/>
        <v>0.82115869017632237</v>
      </c>
      <c r="GB179" s="23">
        <f t="shared" si="212"/>
        <v>1.5113350125944584E-2</v>
      </c>
      <c r="GC179" s="23">
        <f t="shared" si="213"/>
        <v>0.11335012594458438</v>
      </c>
      <c r="GD179" s="23">
        <f t="shared" si="214"/>
        <v>2.7707808564231738E-2</v>
      </c>
      <c r="GE179" s="23">
        <f t="shared" si="215"/>
        <v>1.0075566750629723E-2</v>
      </c>
      <c r="GF179" s="23">
        <f t="shared" si="216"/>
        <v>1.2594458438287154E-2</v>
      </c>
      <c r="GG179" s="46">
        <v>157</v>
      </c>
      <c r="GH179" s="46">
        <v>786</v>
      </c>
      <c r="GI179" s="23">
        <f t="shared" si="217"/>
        <v>0.19974554707379136</v>
      </c>
      <c r="GJ179" s="22">
        <v>226</v>
      </c>
      <c r="GK179" s="22">
        <v>543</v>
      </c>
      <c r="GL179" s="22">
        <v>256</v>
      </c>
      <c r="GM179" s="23">
        <f t="shared" si="197"/>
        <v>0.22048780487804878</v>
      </c>
      <c r="GN179" s="23">
        <f t="shared" si="197"/>
        <v>0.52975609756097564</v>
      </c>
      <c r="GO179" s="23">
        <f t="shared" si="197"/>
        <v>0.24975609756097561</v>
      </c>
    </row>
    <row r="180" spans="1:197" x14ac:dyDescent="0.25">
      <c r="A180" t="s">
        <v>545</v>
      </c>
      <c r="B180" s="13" t="s">
        <v>546</v>
      </c>
      <c r="C180" s="61">
        <v>0.46827018809999998</v>
      </c>
      <c r="D180" s="61">
        <v>299.69413320500001</v>
      </c>
      <c r="E180" s="14" t="s">
        <v>1095</v>
      </c>
      <c r="G180" s="41">
        <v>3613</v>
      </c>
      <c r="H180" s="23">
        <f t="shared" si="175"/>
        <v>2.8565397207659291E-3</v>
      </c>
      <c r="I180" s="14"/>
      <c r="J180" s="14"/>
      <c r="K180" s="14"/>
      <c r="L180" s="27">
        <f t="shared" si="218"/>
        <v>7715.6310433933431</v>
      </c>
      <c r="M180" s="42">
        <v>4610</v>
      </c>
      <c r="N180" s="42"/>
      <c r="O180" s="27">
        <f t="shared" si="200"/>
        <v>4610</v>
      </c>
      <c r="P180" s="23" t="e">
        <f t="shared" si="201"/>
        <v>#DIV/0!</v>
      </c>
      <c r="Q180" s="42">
        <v>18</v>
      </c>
      <c r="R180" s="42">
        <v>3431</v>
      </c>
      <c r="S180" s="42">
        <v>2</v>
      </c>
      <c r="T180" s="42">
        <v>115</v>
      </c>
      <c r="U180" s="42">
        <v>47</v>
      </c>
      <c r="V180" s="23">
        <f t="shared" si="185"/>
        <v>4.9820094104622197E-3</v>
      </c>
      <c r="W180" s="23">
        <f t="shared" si="186"/>
        <v>0.9496263492942153</v>
      </c>
      <c r="X180" s="23">
        <f t="shared" si="187"/>
        <v>5.5355660116246884E-4</v>
      </c>
      <c r="Y180" s="23">
        <f t="shared" si="187"/>
        <v>3.1829504566841957E-2</v>
      </c>
      <c r="Z180" s="23">
        <f t="shared" si="187"/>
        <v>1.3008580127318018E-2</v>
      </c>
      <c r="AA180" s="19">
        <v>1117</v>
      </c>
      <c r="AB180" s="19">
        <v>1077</v>
      </c>
      <c r="AC180" s="19">
        <v>1677</v>
      </c>
      <c r="AD180" s="19">
        <v>739</v>
      </c>
      <c r="AE180" s="23">
        <f t="shared" si="188"/>
        <v>0.24229934924078092</v>
      </c>
      <c r="AF180" s="23">
        <f t="shared" si="188"/>
        <v>0.23362255965292841</v>
      </c>
      <c r="AG180" s="23">
        <f t="shared" si="188"/>
        <v>0.36377440347071582</v>
      </c>
      <c r="AH180" s="23">
        <f t="shared" si="181"/>
        <v>0.16030368763557484</v>
      </c>
      <c r="AI180" s="55">
        <v>1748</v>
      </c>
      <c r="AJ180" s="23">
        <f t="shared" si="176"/>
        <v>3.190438904372617E-3</v>
      </c>
      <c r="AK180" s="43"/>
      <c r="AL180" s="24">
        <f t="shared" si="202"/>
        <v>1748</v>
      </c>
      <c r="AM180" s="23" t="e">
        <f t="shared" si="203"/>
        <v>#DIV/0!</v>
      </c>
      <c r="AN180" s="19">
        <v>513</v>
      </c>
      <c r="AO180" s="19">
        <v>593</v>
      </c>
      <c r="AP180" s="19">
        <v>253</v>
      </c>
      <c r="AQ180" s="19">
        <v>389</v>
      </c>
      <c r="AR180" s="23">
        <f t="shared" si="189"/>
        <v>0.29347826086956524</v>
      </c>
      <c r="AS180" s="23">
        <f t="shared" si="189"/>
        <v>0.33924485125858123</v>
      </c>
      <c r="AT180" s="23">
        <f t="shared" si="189"/>
        <v>0.14473684210526316</v>
      </c>
      <c r="AU180" s="23">
        <f t="shared" si="182"/>
        <v>0.22254004576659039</v>
      </c>
      <c r="AV180" s="19">
        <v>4601</v>
      </c>
      <c r="AW180" s="32">
        <f t="shared" si="198"/>
        <v>2.6321510297482837</v>
      </c>
      <c r="AX180" s="19">
        <v>4060</v>
      </c>
      <c r="AY180" s="19">
        <v>324</v>
      </c>
      <c r="AZ180" s="19">
        <v>0</v>
      </c>
      <c r="BA180" s="19">
        <v>0</v>
      </c>
      <c r="BB180" s="19">
        <v>0</v>
      </c>
      <c r="BC180" s="23">
        <f t="shared" si="221"/>
        <v>0.92609489051094895</v>
      </c>
      <c r="BD180" s="23">
        <f t="shared" si="221"/>
        <v>7.3905109489051102E-2</v>
      </c>
      <c r="BE180" s="23">
        <f t="shared" si="221"/>
        <v>0</v>
      </c>
      <c r="BF180" s="23">
        <f t="shared" si="221"/>
        <v>0</v>
      </c>
      <c r="BG180" s="23">
        <f t="shared" si="221"/>
        <v>0</v>
      </c>
      <c r="BH180" s="19">
        <v>3766</v>
      </c>
      <c r="BI180" s="19">
        <v>776</v>
      </c>
      <c r="BJ180" s="19">
        <v>0</v>
      </c>
      <c r="BK180" s="19">
        <v>68</v>
      </c>
      <c r="BL180" s="23">
        <f t="shared" si="178"/>
        <v>0.81691973969631237</v>
      </c>
      <c r="BM180" s="23">
        <f t="shared" si="179"/>
        <v>0.16832971800433841</v>
      </c>
      <c r="BN180" s="23">
        <f t="shared" si="204"/>
        <v>0</v>
      </c>
      <c r="BO180" s="23">
        <f t="shared" si="180"/>
        <v>1.475054229934924E-2</v>
      </c>
      <c r="BP180" s="11"/>
      <c r="BQ180" s="23">
        <f t="shared" si="177"/>
        <v>0</v>
      </c>
      <c r="BR180" s="11"/>
      <c r="BS180" s="11"/>
      <c r="BT180" s="11"/>
      <c r="BU180" s="11"/>
      <c r="BV180" s="11"/>
      <c r="BW180" s="11"/>
      <c r="BX180" s="23" t="e">
        <f t="shared" si="190"/>
        <v>#DIV/0!</v>
      </c>
      <c r="BY180" s="23" t="e">
        <f t="shared" si="191"/>
        <v>#DIV/0!</v>
      </c>
      <c r="BZ180" s="23" t="e">
        <f t="shared" si="220"/>
        <v>#DIV/0!</v>
      </c>
      <c r="CA180" s="23" t="e">
        <f t="shared" si="220"/>
        <v>#DIV/0!</v>
      </c>
      <c r="CB180" s="23" t="e">
        <f t="shared" si="220"/>
        <v>#DIV/0!</v>
      </c>
      <c r="CC180" s="23" t="e">
        <f t="shared" si="219"/>
        <v>#DIV/0!</v>
      </c>
      <c r="CD180" s="11"/>
      <c r="CE180" s="24">
        <f t="shared" si="205"/>
        <v>0</v>
      </c>
      <c r="CF180" s="23" t="e">
        <f t="shared" si="206"/>
        <v>#DIV/0!</v>
      </c>
      <c r="CL180" s="65" t="e">
        <f t="shared" si="207"/>
        <v>#DIV/0!</v>
      </c>
      <c r="CM180" s="44">
        <v>45750</v>
      </c>
      <c r="CN180" s="11">
        <v>333</v>
      </c>
      <c r="CO180" s="11">
        <v>960</v>
      </c>
      <c r="CP180" s="11">
        <v>1100</v>
      </c>
      <c r="CQ180" s="11">
        <v>273</v>
      </c>
      <c r="CR180" s="11">
        <v>359</v>
      </c>
      <c r="CS180" s="23">
        <f t="shared" si="192"/>
        <v>0.11008264462809918</v>
      </c>
      <c r="CT180" s="23">
        <f t="shared" si="192"/>
        <v>0.31735537190082647</v>
      </c>
      <c r="CU180" s="23">
        <f t="shared" si="192"/>
        <v>0.36363636363636365</v>
      </c>
      <c r="CV180" s="23">
        <f t="shared" si="192"/>
        <v>9.0247933884297526E-2</v>
      </c>
      <c r="CW180" s="23">
        <f t="shared" si="192"/>
        <v>0.11867768595041323</v>
      </c>
      <c r="CX180" s="23">
        <f t="shared" si="199"/>
        <v>0.11212814645308924</v>
      </c>
      <c r="CY180" s="11">
        <v>196</v>
      </c>
      <c r="CZ180" s="23">
        <f t="shared" si="208"/>
        <v>0.20824295010845986</v>
      </c>
      <c r="DA180" s="11">
        <v>960</v>
      </c>
      <c r="DB180" s="11">
        <v>4610</v>
      </c>
      <c r="DC180" s="11">
        <v>338</v>
      </c>
      <c r="DD180" s="11">
        <v>790</v>
      </c>
      <c r="DE180" s="11">
        <v>598</v>
      </c>
      <c r="DF180" s="11">
        <v>41</v>
      </c>
      <c r="DG180" s="11">
        <v>330</v>
      </c>
      <c r="DH180" s="23">
        <f t="shared" si="222"/>
        <v>0.16118264186933715</v>
      </c>
      <c r="DI180" s="23">
        <f t="shared" si="222"/>
        <v>0.37672865999046257</v>
      </c>
      <c r="DJ180" s="23">
        <f t="shared" si="222"/>
        <v>0.28516928946113496</v>
      </c>
      <c r="DK180" s="23">
        <f t="shared" si="222"/>
        <v>1.9551740581783501E-2</v>
      </c>
      <c r="DL180" s="23">
        <f t="shared" si="222"/>
        <v>0.15736766809728184</v>
      </c>
      <c r="DM180" s="23">
        <f t="shared" si="209"/>
        <v>0.68014602639707944</v>
      </c>
      <c r="DN180" s="11">
        <v>2422</v>
      </c>
      <c r="DO180" s="11">
        <v>3561</v>
      </c>
      <c r="DP180" s="11">
        <v>3214</v>
      </c>
      <c r="DQ180" s="11">
        <v>315</v>
      </c>
      <c r="DR180" s="11">
        <v>739</v>
      </c>
      <c r="DS180" s="11">
        <v>333</v>
      </c>
      <c r="DT180" s="23">
        <f t="shared" si="193"/>
        <v>0.69854379482721152</v>
      </c>
      <c r="DU180" s="23">
        <f t="shared" si="193"/>
        <v>6.8463377526624652E-2</v>
      </c>
      <c r="DV180" s="23">
        <f t="shared" si="193"/>
        <v>0.16061725711801783</v>
      </c>
      <c r="DW180" s="23">
        <f t="shared" si="183"/>
        <v>7.2375570528146055E-2</v>
      </c>
      <c r="DX180" s="10">
        <v>1957</v>
      </c>
      <c r="DY180" s="23">
        <f t="shared" si="210"/>
        <v>3.1677174467258555E-3</v>
      </c>
      <c r="DZ180" s="20">
        <v>1151</v>
      </c>
      <c r="EA180" s="20">
        <v>597</v>
      </c>
      <c r="EB180" s="23">
        <f t="shared" si="194"/>
        <v>0.65846681922196793</v>
      </c>
      <c r="EC180" s="23">
        <f t="shared" si="194"/>
        <v>0.34153318077803202</v>
      </c>
      <c r="EE180" s="45">
        <v>894</v>
      </c>
      <c r="EF180" s="16">
        <v>1944</v>
      </c>
      <c r="EG180" s="16">
        <v>1957</v>
      </c>
      <c r="EH180" s="16">
        <v>0</v>
      </c>
      <c r="EI180" s="16">
        <v>0</v>
      </c>
      <c r="EJ180" s="16">
        <v>0</v>
      </c>
      <c r="EK180" s="16">
        <v>0</v>
      </c>
      <c r="EL180" s="23">
        <f t="shared" si="223"/>
        <v>1</v>
      </c>
      <c r="EM180" s="23">
        <f t="shared" si="223"/>
        <v>0</v>
      </c>
      <c r="EN180" s="23">
        <f t="shared" si="223"/>
        <v>0</v>
      </c>
      <c r="EO180" s="23">
        <f t="shared" si="223"/>
        <v>0</v>
      </c>
      <c r="EP180" s="23">
        <f t="shared" si="223"/>
        <v>0</v>
      </c>
      <c r="EQ180" s="21">
        <v>1748</v>
      </c>
      <c r="ER180" s="21">
        <v>209</v>
      </c>
      <c r="ES180" s="23">
        <f t="shared" si="195"/>
        <v>0.89320388349514568</v>
      </c>
      <c r="ET180" s="23">
        <f t="shared" si="195"/>
        <v>0.10679611650485436</v>
      </c>
      <c r="EU180" s="21">
        <v>110</v>
      </c>
      <c r="EV180" s="21">
        <v>364</v>
      </c>
      <c r="EW180" s="21">
        <v>735</v>
      </c>
      <c r="EX180" s="21">
        <v>539</v>
      </c>
      <c r="EY180" s="23">
        <f t="shared" si="196"/>
        <v>6.2929061784897031E-2</v>
      </c>
      <c r="EZ180" s="23">
        <f t="shared" si="196"/>
        <v>0.20823798627002288</v>
      </c>
      <c r="FA180" s="23">
        <f t="shared" si="196"/>
        <v>0.42048054919908467</v>
      </c>
      <c r="FB180" s="23">
        <f t="shared" si="184"/>
        <v>0.3083524027459954</v>
      </c>
      <c r="FC180" s="53"/>
      <c r="FD180" s="53"/>
      <c r="FE180" s="53"/>
      <c r="FF180" s="53"/>
      <c r="FG180" s="53"/>
      <c r="FH180" s="53"/>
      <c r="FI180" s="53"/>
      <c r="FJ180" s="53"/>
      <c r="FK180" s="53"/>
      <c r="FL180" s="53"/>
      <c r="FM180" s="53"/>
      <c r="FN180" s="53"/>
      <c r="FO180" s="48">
        <v>467.29400826446283</v>
      </c>
      <c r="FP180" s="48">
        <v>68.596556141142059</v>
      </c>
      <c r="FQ180" s="48">
        <v>71.12089429364201</v>
      </c>
      <c r="FR180" s="23">
        <v>0.14679528290103852</v>
      </c>
      <c r="FS180" s="49">
        <v>-3.5493622198808861E-2</v>
      </c>
      <c r="FT180" s="38">
        <v>-2.5243381524999506</v>
      </c>
      <c r="FU180" s="46">
        <v>1435</v>
      </c>
      <c r="FV180" s="46">
        <v>113</v>
      </c>
      <c r="FW180" s="46">
        <v>141</v>
      </c>
      <c r="FX180" s="46">
        <v>131</v>
      </c>
      <c r="FY180" s="46">
        <v>219</v>
      </c>
      <c r="FZ180" s="46">
        <v>0</v>
      </c>
      <c r="GA180" s="23">
        <f t="shared" si="211"/>
        <v>0.70377636096125551</v>
      </c>
      <c r="GB180" s="23">
        <f t="shared" si="212"/>
        <v>5.5419323197645906E-2</v>
      </c>
      <c r="GC180" s="23">
        <f t="shared" si="213"/>
        <v>6.91515448749387E-2</v>
      </c>
      <c r="GD180" s="23">
        <f t="shared" si="214"/>
        <v>6.4247179990191264E-2</v>
      </c>
      <c r="GE180" s="23">
        <f t="shared" si="215"/>
        <v>0.10740559097596861</v>
      </c>
      <c r="GF180" s="23">
        <f t="shared" si="216"/>
        <v>0</v>
      </c>
      <c r="GG180" s="46">
        <v>633</v>
      </c>
      <c r="GH180" s="46">
        <v>1820</v>
      </c>
      <c r="GI180" s="23">
        <f t="shared" si="217"/>
        <v>0.34780219780219779</v>
      </c>
      <c r="GJ180" s="22">
        <v>90</v>
      </c>
      <c r="GK180" s="22">
        <v>799</v>
      </c>
      <c r="GL180" s="22">
        <v>859</v>
      </c>
      <c r="GM180" s="23">
        <f t="shared" si="197"/>
        <v>5.1487414187643021E-2</v>
      </c>
      <c r="GN180" s="23">
        <f t="shared" si="197"/>
        <v>0.45709382151029748</v>
      </c>
      <c r="GO180" s="23">
        <f t="shared" si="197"/>
        <v>0.4914187643020595</v>
      </c>
    </row>
    <row r="181" spans="1:197" x14ac:dyDescent="0.25">
      <c r="A181" t="s">
        <v>547</v>
      </c>
      <c r="B181" s="13" t="s">
        <v>548</v>
      </c>
      <c r="C181" s="61">
        <v>0.25683333390000002</v>
      </c>
      <c r="D181" s="61">
        <v>164.373998895</v>
      </c>
      <c r="E181" s="14" t="s">
        <v>1095</v>
      </c>
      <c r="G181" s="41">
        <v>1662</v>
      </c>
      <c r="H181" s="23">
        <f t="shared" si="175"/>
        <v>1.3140240841165165E-3</v>
      </c>
      <c r="I181" s="14"/>
      <c r="J181" s="14"/>
      <c r="K181" s="14"/>
      <c r="L181" s="27">
        <f t="shared" si="218"/>
        <v>6471.1226333537852</v>
      </c>
      <c r="M181" s="42">
        <v>1502</v>
      </c>
      <c r="N181" s="42"/>
      <c r="O181" s="27">
        <f t="shared" si="200"/>
        <v>1502</v>
      </c>
      <c r="P181" s="23" t="e">
        <f t="shared" si="201"/>
        <v>#DIV/0!</v>
      </c>
      <c r="Q181" s="42">
        <v>18</v>
      </c>
      <c r="R181" s="42">
        <v>1568</v>
      </c>
      <c r="S181" s="42">
        <v>3</v>
      </c>
      <c r="T181" s="42">
        <v>46</v>
      </c>
      <c r="U181" s="42">
        <v>27</v>
      </c>
      <c r="V181" s="23">
        <f t="shared" si="185"/>
        <v>1.0830324909747292E-2</v>
      </c>
      <c r="W181" s="23">
        <f t="shared" si="186"/>
        <v>0.94344163658243085</v>
      </c>
      <c r="X181" s="23">
        <f t="shared" si="187"/>
        <v>1.8050541516245488E-3</v>
      </c>
      <c r="Y181" s="23">
        <f t="shared" si="187"/>
        <v>2.7677496991576414E-2</v>
      </c>
      <c r="Z181" s="23">
        <f t="shared" si="187"/>
        <v>1.6245487364620937E-2</v>
      </c>
      <c r="AA181" s="19">
        <v>79</v>
      </c>
      <c r="AB181" s="19">
        <v>277</v>
      </c>
      <c r="AC181" s="19">
        <v>677</v>
      </c>
      <c r="AD181" s="19">
        <v>469</v>
      </c>
      <c r="AE181" s="23">
        <f t="shared" si="188"/>
        <v>5.25965379494008E-2</v>
      </c>
      <c r="AF181" s="23">
        <f t="shared" si="188"/>
        <v>0.18442077230359522</v>
      </c>
      <c r="AG181" s="23">
        <f t="shared" si="188"/>
        <v>0.45073235685752328</v>
      </c>
      <c r="AH181" s="23">
        <f t="shared" si="181"/>
        <v>0.31225033288948068</v>
      </c>
      <c r="AI181" s="55">
        <v>889</v>
      </c>
      <c r="AJ181" s="23">
        <f t="shared" si="176"/>
        <v>1.6225973604046091E-3</v>
      </c>
      <c r="AK181" s="43"/>
      <c r="AL181" s="24">
        <f t="shared" si="202"/>
        <v>889</v>
      </c>
      <c r="AM181" s="23" t="e">
        <f t="shared" si="203"/>
        <v>#DIV/0!</v>
      </c>
      <c r="AN181" s="19">
        <v>468</v>
      </c>
      <c r="AO181" s="19">
        <v>293</v>
      </c>
      <c r="AP181" s="19">
        <v>106</v>
      </c>
      <c r="AQ181" s="19">
        <v>22</v>
      </c>
      <c r="AR181" s="23">
        <f t="shared" si="189"/>
        <v>0.52643419572553429</v>
      </c>
      <c r="AS181" s="23">
        <f t="shared" si="189"/>
        <v>0.32958380202474691</v>
      </c>
      <c r="AT181" s="23">
        <f t="shared" si="189"/>
        <v>0.11923509561304838</v>
      </c>
      <c r="AU181" s="23">
        <f t="shared" si="182"/>
        <v>2.4746906636670417E-2</v>
      </c>
      <c r="AV181" s="19">
        <v>1502</v>
      </c>
      <c r="AW181" s="32">
        <f t="shared" si="198"/>
        <v>1.6895388076490439</v>
      </c>
      <c r="AX181" s="19">
        <v>1390</v>
      </c>
      <c r="AY181" s="19">
        <v>101</v>
      </c>
      <c r="AZ181" s="19">
        <v>0</v>
      </c>
      <c r="BA181" s="19">
        <v>0</v>
      </c>
      <c r="BB181" s="19">
        <v>0</v>
      </c>
      <c r="BC181" s="23">
        <f t="shared" si="221"/>
        <v>0.93226022803487596</v>
      </c>
      <c r="BD181" s="23">
        <f t="shared" si="221"/>
        <v>6.7739771965124082E-2</v>
      </c>
      <c r="BE181" s="23">
        <f t="shared" si="221"/>
        <v>0</v>
      </c>
      <c r="BF181" s="23">
        <f t="shared" si="221"/>
        <v>0</v>
      </c>
      <c r="BG181" s="23">
        <f t="shared" si="221"/>
        <v>0</v>
      </c>
      <c r="BH181" s="19">
        <v>1141</v>
      </c>
      <c r="BI181" s="19">
        <v>257</v>
      </c>
      <c r="BJ181" s="19">
        <v>3</v>
      </c>
      <c r="BK181" s="19">
        <v>101</v>
      </c>
      <c r="BL181" s="23">
        <f t="shared" si="178"/>
        <v>0.7596537949400799</v>
      </c>
      <c r="BM181" s="23">
        <f t="shared" si="179"/>
        <v>0.1711051930758988</v>
      </c>
      <c r="BN181" s="23">
        <f t="shared" si="204"/>
        <v>1.9973368841544607E-3</v>
      </c>
      <c r="BO181" s="23">
        <f t="shared" si="180"/>
        <v>6.724367509986684E-2</v>
      </c>
      <c r="BP181" s="11"/>
      <c r="BQ181" s="23">
        <f t="shared" si="177"/>
        <v>0</v>
      </c>
      <c r="BR181" s="11"/>
      <c r="BS181" s="11"/>
      <c r="BT181" s="11"/>
      <c r="BU181" s="11"/>
      <c r="BV181" s="11"/>
      <c r="BW181" s="11"/>
      <c r="BX181" s="23" t="e">
        <f t="shared" si="190"/>
        <v>#DIV/0!</v>
      </c>
      <c r="BY181" s="23" t="e">
        <f t="shared" si="191"/>
        <v>#DIV/0!</v>
      </c>
      <c r="BZ181" s="23" t="e">
        <f t="shared" si="220"/>
        <v>#DIV/0!</v>
      </c>
      <c r="CA181" s="23" t="e">
        <f t="shared" si="220"/>
        <v>#DIV/0!</v>
      </c>
      <c r="CB181" s="23" t="e">
        <f t="shared" si="220"/>
        <v>#DIV/0!</v>
      </c>
      <c r="CC181" s="23" t="e">
        <f t="shared" si="219"/>
        <v>#DIV/0!</v>
      </c>
      <c r="CD181" s="11"/>
      <c r="CE181" s="24">
        <f t="shared" si="205"/>
        <v>0</v>
      </c>
      <c r="CF181" s="23" t="e">
        <f t="shared" si="206"/>
        <v>#DIV/0!</v>
      </c>
      <c r="CL181" s="65" t="e">
        <f t="shared" si="207"/>
        <v>#DIV/0!</v>
      </c>
      <c r="CM181" s="44">
        <v>42792</v>
      </c>
      <c r="CN181" s="11">
        <v>182</v>
      </c>
      <c r="CO181" s="11">
        <v>436</v>
      </c>
      <c r="CP181" s="11">
        <v>492</v>
      </c>
      <c r="CQ181" s="11">
        <v>174</v>
      </c>
      <c r="CR181" s="11">
        <v>40</v>
      </c>
      <c r="CS181" s="23">
        <f t="shared" si="192"/>
        <v>0.13746223564954682</v>
      </c>
      <c r="CT181" s="23">
        <f t="shared" si="192"/>
        <v>0.32930513595166161</v>
      </c>
      <c r="CU181" s="23">
        <f t="shared" si="192"/>
        <v>0.37160120845921452</v>
      </c>
      <c r="CV181" s="23">
        <f t="shared" si="192"/>
        <v>0.13141993957703926</v>
      </c>
      <c r="CW181" s="23">
        <f t="shared" si="192"/>
        <v>3.0211480362537766E-2</v>
      </c>
      <c r="CX181" s="23">
        <f t="shared" si="199"/>
        <v>2.2497187851518559E-2</v>
      </c>
      <c r="CY181" s="11">
        <v>20</v>
      </c>
      <c r="CZ181" s="23">
        <f t="shared" si="208"/>
        <v>0.22703062583222369</v>
      </c>
      <c r="DA181" s="11">
        <v>341</v>
      </c>
      <c r="DB181" s="11">
        <v>1502</v>
      </c>
      <c r="DC181" s="11">
        <v>186</v>
      </c>
      <c r="DD181" s="11">
        <v>140</v>
      </c>
      <c r="DE181" s="11">
        <v>211</v>
      </c>
      <c r="DF181" s="11">
        <v>4</v>
      </c>
      <c r="DG181" s="11">
        <v>154</v>
      </c>
      <c r="DH181" s="23">
        <f t="shared" si="222"/>
        <v>0.26762589928057556</v>
      </c>
      <c r="DI181" s="23">
        <f t="shared" si="222"/>
        <v>0.20143884892086331</v>
      </c>
      <c r="DJ181" s="23">
        <f t="shared" si="222"/>
        <v>0.3035971223021583</v>
      </c>
      <c r="DK181" s="23">
        <f t="shared" si="222"/>
        <v>5.7553956834532375E-3</v>
      </c>
      <c r="DL181" s="23">
        <f t="shared" si="222"/>
        <v>0.22158273381294963</v>
      </c>
      <c r="DM181" s="23">
        <f t="shared" si="209"/>
        <v>0.55796089385474856</v>
      </c>
      <c r="DN181" s="11">
        <v>799</v>
      </c>
      <c r="DO181" s="11">
        <v>1432</v>
      </c>
      <c r="DP181" s="11">
        <v>1078</v>
      </c>
      <c r="DQ181" s="11">
        <v>115</v>
      </c>
      <c r="DR181" s="11">
        <v>95</v>
      </c>
      <c r="DS181" s="11">
        <v>214</v>
      </c>
      <c r="DT181" s="23">
        <f t="shared" si="193"/>
        <v>0.7177097203728362</v>
      </c>
      <c r="DU181" s="23">
        <f t="shared" si="193"/>
        <v>7.656458055925433E-2</v>
      </c>
      <c r="DV181" s="23">
        <f t="shared" si="193"/>
        <v>6.3249001331557919E-2</v>
      </c>
      <c r="DW181" s="23">
        <f t="shared" si="183"/>
        <v>0.14247669773635152</v>
      </c>
      <c r="DX181" s="10">
        <v>1016</v>
      </c>
      <c r="DY181" s="23">
        <f t="shared" si="210"/>
        <v>1.6445584700426517E-3</v>
      </c>
      <c r="DZ181" s="20">
        <v>609</v>
      </c>
      <c r="EA181" s="20">
        <v>280</v>
      </c>
      <c r="EB181" s="23">
        <f t="shared" si="194"/>
        <v>0.68503937007874016</v>
      </c>
      <c r="EC181" s="23">
        <f t="shared" si="194"/>
        <v>0.31496062992125984</v>
      </c>
      <c r="EE181" s="45">
        <v>723</v>
      </c>
      <c r="EF181" s="16">
        <v>1952</v>
      </c>
      <c r="EG181" s="16">
        <v>986</v>
      </c>
      <c r="EH181" s="16">
        <v>8</v>
      </c>
      <c r="EI181" s="16">
        <v>22</v>
      </c>
      <c r="EJ181" s="16">
        <v>0</v>
      </c>
      <c r="EK181" s="16">
        <v>0</v>
      </c>
      <c r="EL181" s="23">
        <f t="shared" si="223"/>
        <v>0.97047244094488194</v>
      </c>
      <c r="EM181" s="23">
        <f t="shared" si="223"/>
        <v>7.874015748031496E-3</v>
      </c>
      <c r="EN181" s="23">
        <f t="shared" si="223"/>
        <v>2.1653543307086614E-2</v>
      </c>
      <c r="EO181" s="23">
        <f t="shared" si="223"/>
        <v>0</v>
      </c>
      <c r="EP181" s="23">
        <f t="shared" si="223"/>
        <v>0</v>
      </c>
      <c r="EQ181" s="21">
        <v>889</v>
      </c>
      <c r="ER181" s="21">
        <v>127</v>
      </c>
      <c r="ES181" s="23">
        <f t="shared" si="195"/>
        <v>0.875</v>
      </c>
      <c r="ET181" s="23">
        <f t="shared" si="195"/>
        <v>0.125</v>
      </c>
      <c r="EU181" s="21">
        <v>25</v>
      </c>
      <c r="EV181" s="21">
        <v>285</v>
      </c>
      <c r="EW181" s="21">
        <v>184</v>
      </c>
      <c r="EX181" s="21">
        <v>395</v>
      </c>
      <c r="EY181" s="23">
        <f t="shared" si="196"/>
        <v>2.81214848143982E-2</v>
      </c>
      <c r="EZ181" s="23">
        <f t="shared" si="196"/>
        <v>0.32058492688413948</v>
      </c>
      <c r="FA181" s="23">
        <f t="shared" si="196"/>
        <v>0.20697412823397077</v>
      </c>
      <c r="FB181" s="23">
        <f t="shared" si="184"/>
        <v>0.44431946006749157</v>
      </c>
      <c r="FC181" s="5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48">
        <v>560.81081267217633</v>
      </c>
      <c r="FP181" s="48">
        <v>87.184527240440062</v>
      </c>
      <c r="FQ181" s="48">
        <v>85.165222766137305</v>
      </c>
      <c r="FR181" s="23">
        <v>0.15546156612961748</v>
      </c>
      <c r="FS181" s="49">
        <v>2.3710434948872771E-2</v>
      </c>
      <c r="FT181" s="38">
        <v>2.0193044743027571</v>
      </c>
      <c r="FU181" s="46">
        <v>426</v>
      </c>
      <c r="FV181" s="46">
        <v>35</v>
      </c>
      <c r="FW181" s="46">
        <v>93</v>
      </c>
      <c r="FX181" s="46">
        <v>0</v>
      </c>
      <c r="FY181" s="46">
        <v>106</v>
      </c>
      <c r="FZ181" s="46">
        <v>0</v>
      </c>
      <c r="GA181" s="23">
        <f t="shared" si="211"/>
        <v>0.6454545454545455</v>
      </c>
      <c r="GB181" s="23">
        <f t="shared" si="212"/>
        <v>5.3030303030303032E-2</v>
      </c>
      <c r="GC181" s="23">
        <f t="shared" si="213"/>
        <v>0.1409090909090909</v>
      </c>
      <c r="GD181" s="23">
        <f t="shared" si="214"/>
        <v>0</v>
      </c>
      <c r="GE181" s="23">
        <f t="shared" si="215"/>
        <v>0.16060606060606061</v>
      </c>
      <c r="GF181" s="23">
        <f t="shared" si="216"/>
        <v>0</v>
      </c>
      <c r="GG181" s="46">
        <v>242</v>
      </c>
      <c r="GH181" s="46">
        <v>554</v>
      </c>
      <c r="GI181" s="23">
        <f t="shared" si="217"/>
        <v>0.43682310469314078</v>
      </c>
      <c r="GJ181" s="22">
        <v>63</v>
      </c>
      <c r="GK181" s="22">
        <v>290</v>
      </c>
      <c r="GL181" s="22">
        <v>536</v>
      </c>
      <c r="GM181" s="23">
        <f t="shared" si="197"/>
        <v>7.0866141732283464E-2</v>
      </c>
      <c r="GN181" s="23">
        <f t="shared" si="197"/>
        <v>0.32620922384701911</v>
      </c>
      <c r="GO181" s="23">
        <f t="shared" si="197"/>
        <v>0.60292463442069744</v>
      </c>
    </row>
    <row r="182" spans="1:197" x14ac:dyDescent="0.25">
      <c r="A182" t="s">
        <v>549</v>
      </c>
      <c r="B182" s="13" t="s">
        <v>550</v>
      </c>
      <c r="C182" s="61">
        <v>0.27654953040000002</v>
      </c>
      <c r="D182" s="61">
        <v>176.99241572</v>
      </c>
      <c r="E182" s="14" t="s">
        <v>1095</v>
      </c>
      <c r="G182" s="41">
        <v>1261</v>
      </c>
      <c r="H182" s="23">
        <f t="shared" si="175"/>
        <v>9.9698217212450496E-4</v>
      </c>
      <c r="I182" s="14"/>
      <c r="J182" s="14"/>
      <c r="K182" s="14"/>
      <c r="L182" s="27">
        <f t="shared" si="218"/>
        <v>4559.7618559543207</v>
      </c>
      <c r="M182" s="42">
        <v>1195</v>
      </c>
      <c r="N182" s="42"/>
      <c r="O182" s="27">
        <f t="shared" si="200"/>
        <v>1195</v>
      </c>
      <c r="P182" s="23" t="e">
        <f t="shared" si="201"/>
        <v>#DIV/0!</v>
      </c>
      <c r="Q182" s="42">
        <v>27</v>
      </c>
      <c r="R182" s="42">
        <v>1183</v>
      </c>
      <c r="S182" s="42">
        <v>0</v>
      </c>
      <c r="T182" s="42">
        <v>39</v>
      </c>
      <c r="U182" s="42">
        <v>12</v>
      </c>
      <c r="V182" s="23">
        <f t="shared" si="185"/>
        <v>2.1411578112609041E-2</v>
      </c>
      <c r="W182" s="23">
        <f t="shared" si="186"/>
        <v>0.93814432989690721</v>
      </c>
      <c r="X182" s="23">
        <f t="shared" si="187"/>
        <v>0</v>
      </c>
      <c r="Y182" s="23">
        <f t="shared" si="187"/>
        <v>3.0927835051546393E-2</v>
      </c>
      <c r="Z182" s="23">
        <f t="shared" si="187"/>
        <v>9.5162569389373505E-3</v>
      </c>
      <c r="AA182" s="19">
        <v>255</v>
      </c>
      <c r="AB182" s="19">
        <v>212</v>
      </c>
      <c r="AC182" s="19">
        <v>434</v>
      </c>
      <c r="AD182" s="19">
        <v>294</v>
      </c>
      <c r="AE182" s="23">
        <f t="shared" si="188"/>
        <v>0.21338912133891214</v>
      </c>
      <c r="AF182" s="23">
        <f t="shared" si="188"/>
        <v>0.17740585774058579</v>
      </c>
      <c r="AG182" s="23">
        <f t="shared" si="188"/>
        <v>0.36317991631799162</v>
      </c>
      <c r="AH182" s="23">
        <f t="shared" si="181"/>
        <v>0.24602510460251045</v>
      </c>
      <c r="AI182" s="55">
        <v>585</v>
      </c>
      <c r="AJ182" s="23">
        <f t="shared" si="176"/>
        <v>1.067738420513719E-3</v>
      </c>
      <c r="AK182" s="43"/>
      <c r="AL182" s="24">
        <f t="shared" si="202"/>
        <v>585</v>
      </c>
      <c r="AM182" s="23" t="e">
        <f t="shared" si="203"/>
        <v>#DIV/0!</v>
      </c>
      <c r="AN182" s="19">
        <v>265</v>
      </c>
      <c r="AO182" s="19">
        <v>210</v>
      </c>
      <c r="AP182" s="19">
        <v>35</v>
      </c>
      <c r="AQ182" s="19">
        <v>75</v>
      </c>
      <c r="AR182" s="23">
        <f t="shared" si="189"/>
        <v>0.45299145299145299</v>
      </c>
      <c r="AS182" s="23">
        <f t="shared" si="189"/>
        <v>0.35897435897435898</v>
      </c>
      <c r="AT182" s="23">
        <f t="shared" si="189"/>
        <v>5.9829059829059832E-2</v>
      </c>
      <c r="AU182" s="23">
        <f t="shared" si="182"/>
        <v>0.12820512820512819</v>
      </c>
      <c r="AV182" s="19">
        <v>1195</v>
      </c>
      <c r="AW182" s="32">
        <f t="shared" si="198"/>
        <v>2.0427350427350426</v>
      </c>
      <c r="AX182" s="19">
        <v>1112</v>
      </c>
      <c r="AY182" s="19">
        <v>5</v>
      </c>
      <c r="AZ182" s="19">
        <v>4</v>
      </c>
      <c r="BA182" s="19">
        <v>0</v>
      </c>
      <c r="BB182" s="19">
        <v>0</v>
      </c>
      <c r="BC182" s="23">
        <f t="shared" si="221"/>
        <v>0.99197145405887599</v>
      </c>
      <c r="BD182" s="23">
        <f t="shared" si="221"/>
        <v>4.4603033006244425E-3</v>
      </c>
      <c r="BE182" s="23">
        <f t="shared" si="221"/>
        <v>3.5682426404995541E-3</v>
      </c>
      <c r="BF182" s="23">
        <f t="shared" si="221"/>
        <v>0</v>
      </c>
      <c r="BG182" s="23">
        <f t="shared" si="221"/>
        <v>0</v>
      </c>
      <c r="BH182" s="19">
        <v>938</v>
      </c>
      <c r="BI182" s="19">
        <v>247</v>
      </c>
      <c r="BJ182" s="19">
        <v>5</v>
      </c>
      <c r="BK182" s="19">
        <v>5</v>
      </c>
      <c r="BL182" s="23">
        <f t="shared" si="178"/>
        <v>0.78493723849372388</v>
      </c>
      <c r="BM182" s="23">
        <f t="shared" si="179"/>
        <v>0.20669456066945607</v>
      </c>
      <c r="BN182" s="23">
        <f t="shared" si="204"/>
        <v>4.1841004184100415E-3</v>
      </c>
      <c r="BO182" s="23">
        <f t="shared" si="180"/>
        <v>4.1841004184100415E-3</v>
      </c>
      <c r="BP182" s="11"/>
      <c r="BQ182" s="23">
        <f t="shared" si="177"/>
        <v>0</v>
      </c>
      <c r="BR182" s="11"/>
      <c r="BS182" s="11"/>
      <c r="BT182" s="11"/>
      <c r="BU182" s="11"/>
      <c r="BV182" s="11"/>
      <c r="BW182" s="11"/>
      <c r="BX182" s="23" t="e">
        <f t="shared" si="190"/>
        <v>#DIV/0!</v>
      </c>
      <c r="BY182" s="23" t="e">
        <f t="shared" si="191"/>
        <v>#DIV/0!</v>
      </c>
      <c r="BZ182" s="23" t="e">
        <f t="shared" si="220"/>
        <v>#DIV/0!</v>
      </c>
      <c r="CA182" s="23" t="e">
        <f t="shared" si="220"/>
        <v>#DIV/0!</v>
      </c>
      <c r="CB182" s="23" t="e">
        <f t="shared" si="220"/>
        <v>#DIV/0!</v>
      </c>
      <c r="CC182" s="23" t="e">
        <f t="shared" si="219"/>
        <v>#DIV/0!</v>
      </c>
      <c r="CD182" s="11"/>
      <c r="CE182" s="24">
        <f t="shared" si="205"/>
        <v>0</v>
      </c>
      <c r="CF182" s="23" t="e">
        <f t="shared" si="206"/>
        <v>#DIV/0!</v>
      </c>
      <c r="CL182" s="65" t="e">
        <f t="shared" si="207"/>
        <v>#DIV/0!</v>
      </c>
      <c r="CM182" s="44">
        <v>34188</v>
      </c>
      <c r="CN182" s="11">
        <v>110</v>
      </c>
      <c r="CO182" s="11">
        <v>243</v>
      </c>
      <c r="CP182" s="11">
        <v>363</v>
      </c>
      <c r="CQ182" s="11">
        <v>74</v>
      </c>
      <c r="CR182" s="11">
        <v>28</v>
      </c>
      <c r="CS182" s="23">
        <f t="shared" si="192"/>
        <v>0.13447432762836187</v>
      </c>
      <c r="CT182" s="23">
        <f t="shared" si="192"/>
        <v>0.29706601466992666</v>
      </c>
      <c r="CU182" s="23">
        <f t="shared" si="192"/>
        <v>0.44376528117359415</v>
      </c>
      <c r="CV182" s="23">
        <f t="shared" si="192"/>
        <v>9.0464547677261614E-2</v>
      </c>
      <c r="CW182" s="23">
        <f t="shared" si="192"/>
        <v>3.4229828850855744E-2</v>
      </c>
      <c r="CX182" s="23">
        <f t="shared" si="199"/>
        <v>0</v>
      </c>
      <c r="CY182" s="11">
        <v>0</v>
      </c>
      <c r="CZ182" s="23">
        <f t="shared" si="208"/>
        <v>0.36401673640167365</v>
      </c>
      <c r="DA182" s="11">
        <v>435</v>
      </c>
      <c r="DB182" s="11">
        <v>1195</v>
      </c>
      <c r="DC182" s="11">
        <v>43</v>
      </c>
      <c r="DD182" s="11">
        <v>148</v>
      </c>
      <c r="DE182" s="11">
        <v>75</v>
      </c>
      <c r="DF182" s="11">
        <v>0</v>
      </c>
      <c r="DG182" s="11">
        <v>132</v>
      </c>
      <c r="DH182" s="23">
        <f t="shared" si="222"/>
        <v>0.10804020100502512</v>
      </c>
      <c r="DI182" s="23">
        <f t="shared" si="222"/>
        <v>0.37185929648241206</v>
      </c>
      <c r="DJ182" s="23">
        <f t="shared" si="222"/>
        <v>0.18844221105527639</v>
      </c>
      <c r="DK182" s="23">
        <f t="shared" si="222"/>
        <v>0</v>
      </c>
      <c r="DL182" s="23">
        <f t="shared" si="222"/>
        <v>0.33165829145728642</v>
      </c>
      <c r="DM182" s="23">
        <f t="shared" si="209"/>
        <v>0.57171717171717173</v>
      </c>
      <c r="DN182" s="11">
        <v>566</v>
      </c>
      <c r="DO182" s="11">
        <v>990</v>
      </c>
      <c r="DP182" s="11">
        <v>733</v>
      </c>
      <c r="DQ182" s="11">
        <v>176</v>
      </c>
      <c r="DR182" s="11">
        <v>116</v>
      </c>
      <c r="DS182" s="11">
        <v>170</v>
      </c>
      <c r="DT182" s="23">
        <f t="shared" si="193"/>
        <v>0.6133891213389121</v>
      </c>
      <c r="DU182" s="23">
        <f t="shared" si="193"/>
        <v>0.14728033472803348</v>
      </c>
      <c r="DV182" s="23">
        <f t="shared" si="193"/>
        <v>9.7071129707112971E-2</v>
      </c>
      <c r="DW182" s="23">
        <f t="shared" si="183"/>
        <v>0.14225941422594143</v>
      </c>
      <c r="DX182" s="10">
        <v>638</v>
      </c>
      <c r="DY182" s="23">
        <f t="shared" si="210"/>
        <v>1.0327050235110352E-3</v>
      </c>
      <c r="DZ182" s="20">
        <v>361</v>
      </c>
      <c r="EA182" s="20">
        <v>224</v>
      </c>
      <c r="EB182" s="23">
        <f t="shared" si="194"/>
        <v>0.61709401709401712</v>
      </c>
      <c r="EC182" s="23">
        <f t="shared" si="194"/>
        <v>0.38290598290598293</v>
      </c>
      <c r="EE182" s="45">
        <v>848</v>
      </c>
      <c r="EF182" s="16">
        <v>1948</v>
      </c>
      <c r="EG182" s="16">
        <v>621</v>
      </c>
      <c r="EH182" s="16">
        <v>17</v>
      </c>
      <c r="EI182" s="16">
        <v>0</v>
      </c>
      <c r="EJ182" s="16">
        <v>0</v>
      </c>
      <c r="EK182" s="16">
        <v>0</v>
      </c>
      <c r="EL182" s="23">
        <f t="shared" si="223"/>
        <v>0.97335423197492166</v>
      </c>
      <c r="EM182" s="23">
        <f t="shared" si="223"/>
        <v>2.664576802507837E-2</v>
      </c>
      <c r="EN182" s="23">
        <f t="shared" si="223"/>
        <v>0</v>
      </c>
      <c r="EO182" s="23">
        <f t="shared" si="223"/>
        <v>0</v>
      </c>
      <c r="EP182" s="23">
        <f t="shared" si="223"/>
        <v>0</v>
      </c>
      <c r="EQ182" s="21">
        <v>585</v>
      </c>
      <c r="ER182" s="21">
        <v>53</v>
      </c>
      <c r="ES182" s="23">
        <f t="shared" si="195"/>
        <v>0.91692789968652033</v>
      </c>
      <c r="ET182" s="23">
        <f t="shared" si="195"/>
        <v>8.3072100313479627E-2</v>
      </c>
      <c r="EU182" s="21">
        <v>55</v>
      </c>
      <c r="EV182" s="21">
        <v>123</v>
      </c>
      <c r="EW182" s="21">
        <v>139</v>
      </c>
      <c r="EX182" s="21">
        <v>268</v>
      </c>
      <c r="EY182" s="23">
        <f t="shared" si="196"/>
        <v>9.4017094017094016E-2</v>
      </c>
      <c r="EZ182" s="23">
        <f t="shared" si="196"/>
        <v>0.21025641025641026</v>
      </c>
      <c r="FA182" s="23">
        <f t="shared" si="196"/>
        <v>0.2376068376068376</v>
      </c>
      <c r="FB182" s="23">
        <f t="shared" si="184"/>
        <v>0.4581196581196581</v>
      </c>
      <c r="FC182" s="5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48">
        <v>294.34281450872362</v>
      </c>
      <c r="FP182" s="48">
        <v>53.736681104199889</v>
      </c>
      <c r="FQ182" s="48">
        <v>59.048774513583517</v>
      </c>
      <c r="FR182" s="23">
        <v>0.18256494962817332</v>
      </c>
      <c r="FS182" s="49">
        <v>-8.9961111862899706E-2</v>
      </c>
      <c r="FT182" s="38">
        <v>-5.3120934093836283</v>
      </c>
      <c r="FU182" s="46">
        <v>306</v>
      </c>
      <c r="FV182" s="46">
        <v>42</v>
      </c>
      <c r="FW182" s="46">
        <v>15</v>
      </c>
      <c r="FX182" s="46">
        <v>22</v>
      </c>
      <c r="FY182" s="46">
        <v>6</v>
      </c>
      <c r="FZ182" s="46">
        <v>7</v>
      </c>
      <c r="GA182" s="23">
        <f t="shared" si="211"/>
        <v>0.76884422110552764</v>
      </c>
      <c r="GB182" s="23">
        <f t="shared" si="212"/>
        <v>0.10552763819095477</v>
      </c>
      <c r="GC182" s="23">
        <f t="shared" si="213"/>
        <v>3.7688442211055273E-2</v>
      </c>
      <c r="GD182" s="23">
        <f t="shared" si="214"/>
        <v>5.5276381909547742E-2</v>
      </c>
      <c r="GE182" s="23">
        <f t="shared" si="215"/>
        <v>1.507537688442211E-2</v>
      </c>
      <c r="GF182" s="23">
        <f t="shared" si="216"/>
        <v>1.7587939698492462E-2</v>
      </c>
      <c r="GG182" s="46">
        <v>105</v>
      </c>
      <c r="GH182" s="46">
        <v>392</v>
      </c>
      <c r="GI182" s="23">
        <f t="shared" si="217"/>
        <v>0.26785714285714285</v>
      </c>
      <c r="GJ182" s="22">
        <v>67</v>
      </c>
      <c r="GK182" s="22">
        <v>396</v>
      </c>
      <c r="GL182" s="22">
        <v>122</v>
      </c>
      <c r="GM182" s="23">
        <f t="shared" si="197"/>
        <v>0.11452991452991453</v>
      </c>
      <c r="GN182" s="23">
        <f t="shared" si="197"/>
        <v>0.67692307692307696</v>
      </c>
      <c r="GO182" s="23">
        <f t="shared" si="197"/>
        <v>0.20854700854700856</v>
      </c>
    </row>
    <row r="183" spans="1:197" x14ac:dyDescent="0.25">
      <c r="A183" t="s">
        <v>551</v>
      </c>
      <c r="B183" s="13" t="s">
        <v>552</v>
      </c>
      <c r="C183" s="61">
        <v>0.62356964670000004</v>
      </c>
      <c r="D183" s="61">
        <v>399.086188935</v>
      </c>
      <c r="E183" s="14" t="s">
        <v>1095</v>
      </c>
      <c r="G183" s="41">
        <v>3005</v>
      </c>
      <c r="H183" s="23">
        <f t="shared" si="175"/>
        <v>2.3758377694164451E-3</v>
      </c>
      <c r="I183" s="14"/>
      <c r="J183" s="14"/>
      <c r="K183" s="14"/>
      <c r="L183" s="27">
        <f t="shared" si="218"/>
        <v>4819.0286616784415</v>
      </c>
      <c r="M183" s="42">
        <v>3207</v>
      </c>
      <c r="N183" s="42"/>
      <c r="O183" s="27">
        <f t="shared" si="200"/>
        <v>3207</v>
      </c>
      <c r="P183" s="23" t="e">
        <f t="shared" si="201"/>
        <v>#DIV/0!</v>
      </c>
      <c r="Q183" s="42">
        <v>26</v>
      </c>
      <c r="R183" s="42">
        <v>2861</v>
      </c>
      <c r="S183" s="42">
        <v>9</v>
      </c>
      <c r="T183" s="42">
        <v>87</v>
      </c>
      <c r="U183" s="42">
        <v>22</v>
      </c>
      <c r="V183" s="23">
        <f t="shared" si="185"/>
        <v>8.6522462562396013E-3</v>
      </c>
      <c r="W183" s="23">
        <f t="shared" si="186"/>
        <v>0.95207986688851909</v>
      </c>
      <c r="X183" s="23">
        <f t="shared" si="187"/>
        <v>2.9950083194675539E-3</v>
      </c>
      <c r="Y183" s="23">
        <f t="shared" si="187"/>
        <v>2.8951747088186357E-2</v>
      </c>
      <c r="Z183" s="23">
        <f t="shared" si="187"/>
        <v>7.3211314475873542E-3</v>
      </c>
      <c r="AA183" s="19">
        <v>796</v>
      </c>
      <c r="AB183" s="19">
        <v>428</v>
      </c>
      <c r="AC183" s="19">
        <v>1120</v>
      </c>
      <c r="AD183" s="19">
        <v>863</v>
      </c>
      <c r="AE183" s="23">
        <f t="shared" si="188"/>
        <v>0.24820704708450264</v>
      </c>
      <c r="AF183" s="23">
        <f t="shared" si="188"/>
        <v>0.13345806049267228</v>
      </c>
      <c r="AG183" s="23">
        <f t="shared" si="188"/>
        <v>0.34923604614904896</v>
      </c>
      <c r="AH183" s="23">
        <f t="shared" si="181"/>
        <v>0.26909884627377612</v>
      </c>
      <c r="AI183" s="55">
        <v>1386</v>
      </c>
      <c r="AJ183" s="23">
        <f t="shared" si="176"/>
        <v>2.5297187193709654E-3</v>
      </c>
      <c r="AK183" s="43"/>
      <c r="AL183" s="24">
        <f t="shared" si="202"/>
        <v>1386</v>
      </c>
      <c r="AM183" s="23" t="e">
        <f t="shared" si="203"/>
        <v>#DIV/0!</v>
      </c>
      <c r="AN183" s="19">
        <v>433</v>
      </c>
      <c r="AO183" s="19">
        <v>549</v>
      </c>
      <c r="AP183" s="19">
        <v>253</v>
      </c>
      <c r="AQ183" s="19">
        <v>151</v>
      </c>
      <c r="AR183" s="23">
        <f t="shared" si="189"/>
        <v>0.31240981240981242</v>
      </c>
      <c r="AS183" s="23">
        <f t="shared" si="189"/>
        <v>0.39610389610389612</v>
      </c>
      <c r="AT183" s="23">
        <f t="shared" si="189"/>
        <v>0.18253968253968253</v>
      </c>
      <c r="AU183" s="23">
        <f t="shared" si="182"/>
        <v>0.10894660894660894</v>
      </c>
      <c r="AV183" s="19">
        <v>3071</v>
      </c>
      <c r="AW183" s="32">
        <f t="shared" si="198"/>
        <v>2.2157287157287158</v>
      </c>
      <c r="AX183" s="19">
        <v>2660</v>
      </c>
      <c r="AY183" s="19">
        <v>167</v>
      </c>
      <c r="AZ183" s="19">
        <v>28</v>
      </c>
      <c r="BA183" s="19">
        <v>158</v>
      </c>
      <c r="BB183" s="19">
        <v>0</v>
      </c>
      <c r="BC183" s="23">
        <f t="shared" si="221"/>
        <v>0.88284102223697314</v>
      </c>
      <c r="BD183" s="23">
        <f t="shared" si="221"/>
        <v>5.5426485230667108E-2</v>
      </c>
      <c r="BE183" s="23">
        <f t="shared" si="221"/>
        <v>9.2930633919681375E-3</v>
      </c>
      <c r="BF183" s="23">
        <f t="shared" si="221"/>
        <v>5.2439429140391638E-2</v>
      </c>
      <c r="BG183" s="23">
        <f t="shared" si="221"/>
        <v>0</v>
      </c>
      <c r="BH183" s="19">
        <v>2251</v>
      </c>
      <c r="BI183" s="19">
        <v>794</v>
      </c>
      <c r="BJ183" s="19">
        <v>57</v>
      </c>
      <c r="BK183" s="19">
        <v>105</v>
      </c>
      <c r="BL183" s="23">
        <f t="shared" si="178"/>
        <v>0.70190208917991892</v>
      </c>
      <c r="BM183" s="23">
        <f t="shared" si="179"/>
        <v>0.24758341128780792</v>
      </c>
      <c r="BN183" s="23">
        <f t="shared" si="204"/>
        <v>1.7773620205799812E-2</v>
      </c>
      <c r="BO183" s="23">
        <f t="shared" si="180"/>
        <v>3.2740879326473342E-2</v>
      </c>
      <c r="BP183" s="11"/>
      <c r="BQ183" s="23">
        <f t="shared" si="177"/>
        <v>0</v>
      </c>
      <c r="BR183" s="11"/>
      <c r="BS183" s="11"/>
      <c r="BT183" s="11"/>
      <c r="BU183" s="11"/>
      <c r="BV183" s="11"/>
      <c r="BW183" s="11"/>
      <c r="BX183" s="23" t="e">
        <f t="shared" si="190"/>
        <v>#DIV/0!</v>
      </c>
      <c r="BY183" s="23" t="e">
        <f t="shared" si="191"/>
        <v>#DIV/0!</v>
      </c>
      <c r="BZ183" s="23" t="e">
        <f t="shared" si="220"/>
        <v>#DIV/0!</v>
      </c>
      <c r="CA183" s="23" t="e">
        <f t="shared" si="220"/>
        <v>#DIV/0!</v>
      </c>
      <c r="CB183" s="23" t="e">
        <f t="shared" si="220"/>
        <v>#DIV/0!</v>
      </c>
      <c r="CC183" s="23" t="e">
        <f t="shared" si="219"/>
        <v>#DIV/0!</v>
      </c>
      <c r="CD183" s="11"/>
      <c r="CE183" s="24">
        <f t="shared" si="205"/>
        <v>0</v>
      </c>
      <c r="CF183" s="23" t="e">
        <f t="shared" si="206"/>
        <v>#DIV/0!</v>
      </c>
      <c r="CL183" s="65" t="e">
        <f t="shared" si="207"/>
        <v>#DIV/0!</v>
      </c>
      <c r="CM183" s="44">
        <v>40208</v>
      </c>
      <c r="CN183" s="11">
        <v>230</v>
      </c>
      <c r="CO183" s="11">
        <v>718</v>
      </c>
      <c r="CP183" s="11">
        <v>921</v>
      </c>
      <c r="CQ183" s="11">
        <v>224</v>
      </c>
      <c r="CR183" s="11">
        <v>72</v>
      </c>
      <c r="CS183" s="23">
        <f t="shared" si="192"/>
        <v>0.10623556581986143</v>
      </c>
      <c r="CT183" s="23">
        <f t="shared" si="192"/>
        <v>0.33163972286374133</v>
      </c>
      <c r="CU183" s="23">
        <f t="shared" si="192"/>
        <v>0.4254041570438799</v>
      </c>
      <c r="CV183" s="23">
        <f t="shared" si="192"/>
        <v>0.10346420323325635</v>
      </c>
      <c r="CW183" s="23">
        <f t="shared" si="192"/>
        <v>3.3256351039260973E-2</v>
      </c>
      <c r="CX183" s="23">
        <f t="shared" si="199"/>
        <v>5.0505050505050504E-2</v>
      </c>
      <c r="CY183" s="11">
        <v>70</v>
      </c>
      <c r="CZ183" s="23">
        <f t="shared" si="208"/>
        <v>0.28088426527958388</v>
      </c>
      <c r="DA183" s="11">
        <v>864</v>
      </c>
      <c r="DB183" s="11">
        <v>3076</v>
      </c>
      <c r="DC183" s="11">
        <v>183</v>
      </c>
      <c r="DD183" s="11">
        <v>353</v>
      </c>
      <c r="DE183" s="11">
        <v>276</v>
      </c>
      <c r="DF183" s="11">
        <v>54</v>
      </c>
      <c r="DG183" s="11">
        <v>388</v>
      </c>
      <c r="DH183" s="23">
        <f t="shared" si="222"/>
        <v>0.145933014354067</v>
      </c>
      <c r="DI183" s="23">
        <f t="shared" si="222"/>
        <v>0.28149920255183414</v>
      </c>
      <c r="DJ183" s="23">
        <f t="shared" si="222"/>
        <v>0.22009569377990432</v>
      </c>
      <c r="DK183" s="23">
        <f t="shared" si="222"/>
        <v>4.3062200956937802E-2</v>
      </c>
      <c r="DL183" s="23">
        <f t="shared" si="222"/>
        <v>0.3094098883572568</v>
      </c>
      <c r="DM183" s="23">
        <f t="shared" si="209"/>
        <v>0.5864661654135338</v>
      </c>
      <c r="DN183" s="11">
        <v>1560</v>
      </c>
      <c r="DO183" s="11">
        <v>2660</v>
      </c>
      <c r="DP183" s="11">
        <v>2375</v>
      </c>
      <c r="DQ183" s="11">
        <v>350</v>
      </c>
      <c r="DR183" s="11">
        <v>133</v>
      </c>
      <c r="DS183" s="11">
        <v>213</v>
      </c>
      <c r="DT183" s="23">
        <f t="shared" si="193"/>
        <v>0.77336372517095409</v>
      </c>
      <c r="DU183" s="23">
        <f t="shared" si="193"/>
        <v>0.11396939107782482</v>
      </c>
      <c r="DV183" s="23">
        <f t="shared" si="193"/>
        <v>4.3308368609573426E-2</v>
      </c>
      <c r="DW183" s="23">
        <f t="shared" si="183"/>
        <v>6.9358515141647675E-2</v>
      </c>
      <c r="DX183" s="10">
        <v>1519</v>
      </c>
      <c r="DY183" s="23">
        <f t="shared" si="210"/>
        <v>2.4587444055066809E-3</v>
      </c>
      <c r="DZ183" s="20">
        <v>1099</v>
      </c>
      <c r="EA183" s="20">
        <v>287</v>
      </c>
      <c r="EB183" s="23">
        <f t="shared" si="194"/>
        <v>0.79292929292929293</v>
      </c>
      <c r="EC183" s="23">
        <f t="shared" si="194"/>
        <v>0.20707070707070707</v>
      </c>
      <c r="EE183" s="45">
        <v>632</v>
      </c>
      <c r="EF183" s="16">
        <v>1955</v>
      </c>
      <c r="EG183" s="16">
        <v>1478</v>
      </c>
      <c r="EH183" s="16">
        <v>0</v>
      </c>
      <c r="EI183" s="16">
        <v>0</v>
      </c>
      <c r="EJ183" s="16">
        <v>30</v>
      </c>
      <c r="EK183" s="16">
        <v>11</v>
      </c>
      <c r="EL183" s="23">
        <f t="shared" si="223"/>
        <v>0.97300855826201449</v>
      </c>
      <c r="EM183" s="23">
        <f t="shared" si="223"/>
        <v>0</v>
      </c>
      <c r="EN183" s="23">
        <f t="shared" si="223"/>
        <v>0</v>
      </c>
      <c r="EO183" s="23">
        <f t="shared" si="223"/>
        <v>1.9749835418038184E-2</v>
      </c>
      <c r="EP183" s="23">
        <f t="shared" si="223"/>
        <v>7.2416063199473336E-3</v>
      </c>
      <c r="EQ183" s="21">
        <v>1386</v>
      </c>
      <c r="ER183" s="21">
        <v>133</v>
      </c>
      <c r="ES183" s="23">
        <f t="shared" si="195"/>
        <v>0.9124423963133641</v>
      </c>
      <c r="ET183" s="23">
        <f t="shared" si="195"/>
        <v>8.755760368663594E-2</v>
      </c>
      <c r="EU183" s="21">
        <v>0</v>
      </c>
      <c r="EV183" s="21">
        <v>399</v>
      </c>
      <c r="EW183" s="21">
        <v>239</v>
      </c>
      <c r="EX183" s="21">
        <v>748</v>
      </c>
      <c r="EY183" s="23">
        <f t="shared" si="196"/>
        <v>0</v>
      </c>
      <c r="EZ183" s="23">
        <f t="shared" si="196"/>
        <v>0.2878787878787879</v>
      </c>
      <c r="FA183" s="23">
        <f t="shared" si="196"/>
        <v>0.17243867243867245</v>
      </c>
      <c r="FB183" s="23">
        <f t="shared" si="184"/>
        <v>0.53968253968253965</v>
      </c>
      <c r="FC183" s="53"/>
      <c r="FD183" s="53"/>
      <c r="FE183" s="53"/>
      <c r="FF183" s="53"/>
      <c r="FG183" s="53"/>
      <c r="FH183" s="53"/>
      <c r="FI183" s="53"/>
      <c r="FJ183" s="53"/>
      <c r="FK183" s="53"/>
      <c r="FL183" s="53"/>
      <c r="FM183" s="53"/>
      <c r="FN183" s="53"/>
      <c r="FO183" s="48">
        <v>153.76255739210285</v>
      </c>
      <c r="FP183" s="48">
        <v>51.115553021759986</v>
      </c>
      <c r="FQ183" s="48">
        <v>53.133445859819403</v>
      </c>
      <c r="FR183" s="23">
        <v>0.33243173038162055</v>
      </c>
      <c r="FS183" s="49">
        <v>-3.7977827438167133E-2</v>
      </c>
      <c r="FT183" s="38">
        <v>-2.0178928380594172</v>
      </c>
      <c r="FU183" s="46">
        <v>1075</v>
      </c>
      <c r="FV183" s="46">
        <v>27</v>
      </c>
      <c r="FW183" s="46">
        <v>36</v>
      </c>
      <c r="FX183" s="46">
        <v>41</v>
      </c>
      <c r="FY183" s="46">
        <v>67</v>
      </c>
      <c r="FZ183" s="46">
        <v>0</v>
      </c>
      <c r="GA183" s="23">
        <f t="shared" si="211"/>
        <v>0.862760834670947</v>
      </c>
      <c r="GB183" s="23">
        <f t="shared" si="212"/>
        <v>2.1669341894060994E-2</v>
      </c>
      <c r="GC183" s="23">
        <f t="shared" si="213"/>
        <v>2.8892455858747994E-2</v>
      </c>
      <c r="GD183" s="23">
        <f t="shared" si="214"/>
        <v>3.2905296950240769E-2</v>
      </c>
      <c r="GE183" s="23">
        <f t="shared" si="215"/>
        <v>5.3772070626003213E-2</v>
      </c>
      <c r="GF183" s="23">
        <f t="shared" si="216"/>
        <v>0</v>
      </c>
      <c r="GG183" s="46">
        <v>497</v>
      </c>
      <c r="GH183" s="46">
        <v>1179</v>
      </c>
      <c r="GI183" s="23">
        <f t="shared" si="217"/>
        <v>0.42154368108566581</v>
      </c>
      <c r="GJ183" s="22">
        <v>132</v>
      </c>
      <c r="GK183" s="22">
        <v>590</v>
      </c>
      <c r="GL183" s="22">
        <v>664</v>
      </c>
      <c r="GM183" s="23">
        <f t="shared" si="197"/>
        <v>9.5238095238095233E-2</v>
      </c>
      <c r="GN183" s="23">
        <f t="shared" si="197"/>
        <v>0.42568542568542567</v>
      </c>
      <c r="GO183" s="23">
        <f t="shared" si="197"/>
        <v>0.4790764790764791</v>
      </c>
    </row>
    <row r="184" spans="1:197" x14ac:dyDescent="0.25">
      <c r="A184" t="s">
        <v>553</v>
      </c>
      <c r="B184" s="13" t="s">
        <v>554</v>
      </c>
      <c r="C184" s="61">
        <v>0.72675989100000005</v>
      </c>
      <c r="D184" s="61">
        <v>465.12821255</v>
      </c>
      <c r="E184" s="14" t="s">
        <v>1095</v>
      </c>
      <c r="G184" s="41">
        <v>1722</v>
      </c>
      <c r="H184" s="23">
        <f t="shared" si="175"/>
        <v>1.3614617766838997E-3</v>
      </c>
      <c r="I184" s="14"/>
      <c r="J184" s="14"/>
      <c r="K184" s="14"/>
      <c r="L184" s="27">
        <f t="shared" si="218"/>
        <v>2369.4207967786706</v>
      </c>
      <c r="M184" s="42">
        <v>1815</v>
      </c>
      <c r="N184" s="42"/>
      <c r="O184" s="27">
        <f t="shared" si="200"/>
        <v>1815</v>
      </c>
      <c r="P184" s="23" t="e">
        <f t="shared" si="201"/>
        <v>#DIV/0!</v>
      </c>
      <c r="Q184" s="42">
        <v>16</v>
      </c>
      <c r="R184" s="42">
        <v>1610</v>
      </c>
      <c r="S184" s="42">
        <v>1</v>
      </c>
      <c r="T184" s="42">
        <v>63</v>
      </c>
      <c r="U184" s="42">
        <v>32</v>
      </c>
      <c r="V184" s="23">
        <f t="shared" si="185"/>
        <v>9.2915214866434379E-3</v>
      </c>
      <c r="W184" s="23">
        <f t="shared" si="186"/>
        <v>0.93495934959349591</v>
      </c>
      <c r="X184" s="23">
        <f t="shared" si="187"/>
        <v>5.8072009291521487E-4</v>
      </c>
      <c r="Y184" s="23">
        <f t="shared" si="187"/>
        <v>3.6585365853658534E-2</v>
      </c>
      <c r="Z184" s="23">
        <f t="shared" si="187"/>
        <v>1.8583042973286876E-2</v>
      </c>
      <c r="AA184" s="19">
        <v>445</v>
      </c>
      <c r="AB184" s="19">
        <v>303</v>
      </c>
      <c r="AC184" s="19">
        <v>766</v>
      </c>
      <c r="AD184" s="19">
        <v>301</v>
      </c>
      <c r="AE184" s="23">
        <f t="shared" si="188"/>
        <v>0.24517906336088155</v>
      </c>
      <c r="AF184" s="23">
        <f t="shared" si="188"/>
        <v>0.16694214876033059</v>
      </c>
      <c r="AG184" s="23">
        <f t="shared" si="188"/>
        <v>0.42203856749311297</v>
      </c>
      <c r="AH184" s="23">
        <f t="shared" si="181"/>
        <v>0.16584022038567492</v>
      </c>
      <c r="AI184" s="55">
        <v>873</v>
      </c>
      <c r="AJ184" s="23">
        <f t="shared" si="176"/>
        <v>1.5933942583050884E-3</v>
      </c>
      <c r="AK184" s="43"/>
      <c r="AL184" s="24">
        <f t="shared" si="202"/>
        <v>873</v>
      </c>
      <c r="AM184" s="23" t="e">
        <f t="shared" si="203"/>
        <v>#DIV/0!</v>
      </c>
      <c r="AN184" s="19">
        <v>334</v>
      </c>
      <c r="AO184" s="19">
        <v>352</v>
      </c>
      <c r="AP184" s="19">
        <v>138</v>
      </c>
      <c r="AQ184" s="19">
        <v>49</v>
      </c>
      <c r="AR184" s="23">
        <f t="shared" si="189"/>
        <v>0.38258877434135163</v>
      </c>
      <c r="AS184" s="23">
        <f t="shared" si="189"/>
        <v>0.4032073310423826</v>
      </c>
      <c r="AT184" s="23">
        <f t="shared" si="189"/>
        <v>0.15807560137457044</v>
      </c>
      <c r="AU184" s="23">
        <f t="shared" si="182"/>
        <v>5.6128293241695305E-2</v>
      </c>
      <c r="AV184" s="19">
        <v>1815</v>
      </c>
      <c r="AW184" s="32">
        <f t="shared" si="198"/>
        <v>2.0790378006872854</v>
      </c>
      <c r="AX184" s="19">
        <v>1738</v>
      </c>
      <c r="AY184" s="19">
        <v>2</v>
      </c>
      <c r="AZ184" s="19">
        <v>0</v>
      </c>
      <c r="BA184" s="19">
        <v>0</v>
      </c>
      <c r="BB184" s="19">
        <v>0</v>
      </c>
      <c r="BC184" s="23">
        <f t="shared" si="221"/>
        <v>0.99885057471264371</v>
      </c>
      <c r="BD184" s="23">
        <f t="shared" si="221"/>
        <v>1.1494252873563218E-3</v>
      </c>
      <c r="BE184" s="23">
        <f t="shared" si="221"/>
        <v>0</v>
      </c>
      <c r="BF184" s="23">
        <f t="shared" si="221"/>
        <v>0</v>
      </c>
      <c r="BG184" s="23">
        <f t="shared" si="221"/>
        <v>0</v>
      </c>
      <c r="BH184" s="19">
        <v>1495</v>
      </c>
      <c r="BI184" s="19">
        <v>307</v>
      </c>
      <c r="BJ184" s="19">
        <v>0</v>
      </c>
      <c r="BK184" s="19">
        <v>13</v>
      </c>
      <c r="BL184" s="23">
        <f t="shared" si="178"/>
        <v>0.82369146005509641</v>
      </c>
      <c r="BM184" s="23">
        <f t="shared" si="179"/>
        <v>0.16914600550964187</v>
      </c>
      <c r="BN184" s="23">
        <f t="shared" si="204"/>
        <v>0</v>
      </c>
      <c r="BO184" s="23">
        <f t="shared" si="180"/>
        <v>7.1625344352617077E-3</v>
      </c>
      <c r="BP184" s="11"/>
      <c r="BQ184" s="23">
        <f t="shared" si="177"/>
        <v>0</v>
      </c>
      <c r="BR184" s="11"/>
      <c r="BS184" s="11"/>
      <c r="BT184" s="11"/>
      <c r="BU184" s="11"/>
      <c r="BV184" s="11"/>
      <c r="BW184" s="11"/>
      <c r="BX184" s="23" t="e">
        <f t="shared" si="190"/>
        <v>#DIV/0!</v>
      </c>
      <c r="BY184" s="23" t="e">
        <f t="shared" si="191"/>
        <v>#DIV/0!</v>
      </c>
      <c r="BZ184" s="23" t="e">
        <f t="shared" si="220"/>
        <v>#DIV/0!</v>
      </c>
      <c r="CA184" s="23" t="e">
        <f t="shared" si="220"/>
        <v>#DIV/0!</v>
      </c>
      <c r="CB184" s="23" t="e">
        <f t="shared" si="220"/>
        <v>#DIV/0!</v>
      </c>
      <c r="CC184" s="23" t="e">
        <f t="shared" si="219"/>
        <v>#DIV/0!</v>
      </c>
      <c r="CD184" s="11"/>
      <c r="CE184" s="24">
        <f t="shared" si="205"/>
        <v>0</v>
      </c>
      <c r="CF184" s="23" t="e">
        <f t="shared" si="206"/>
        <v>#DIV/0!</v>
      </c>
      <c r="CL184" s="65" t="e">
        <f t="shared" si="207"/>
        <v>#DIV/0!</v>
      </c>
      <c r="CM184" s="44">
        <v>37057</v>
      </c>
      <c r="CN184" s="11">
        <v>173</v>
      </c>
      <c r="CO184" s="11">
        <v>444</v>
      </c>
      <c r="CP184" s="11">
        <v>398</v>
      </c>
      <c r="CQ184" s="11">
        <v>145</v>
      </c>
      <c r="CR184" s="11">
        <v>145</v>
      </c>
      <c r="CS184" s="23">
        <f t="shared" si="192"/>
        <v>0.13256704980842912</v>
      </c>
      <c r="CT184" s="23">
        <f t="shared" si="192"/>
        <v>0.34022988505747126</v>
      </c>
      <c r="CU184" s="23">
        <f t="shared" si="192"/>
        <v>0.30498084291187738</v>
      </c>
      <c r="CV184" s="23">
        <f t="shared" si="192"/>
        <v>0.1111111111111111</v>
      </c>
      <c r="CW184" s="23">
        <f t="shared" si="192"/>
        <v>0.1111111111111111</v>
      </c>
      <c r="CX184" s="23">
        <f t="shared" si="199"/>
        <v>0.17067583046964491</v>
      </c>
      <c r="CY184" s="11">
        <v>149</v>
      </c>
      <c r="CZ184" s="23">
        <f t="shared" si="208"/>
        <v>0.30292979546710891</v>
      </c>
      <c r="DA184" s="11">
        <v>548</v>
      </c>
      <c r="DB184" s="11">
        <v>1809</v>
      </c>
      <c r="DC184" s="11">
        <v>163</v>
      </c>
      <c r="DD184" s="11">
        <v>142</v>
      </c>
      <c r="DE184" s="11">
        <v>190</v>
      </c>
      <c r="DF184" s="11">
        <v>53</v>
      </c>
      <c r="DG184" s="11">
        <v>167</v>
      </c>
      <c r="DH184" s="23">
        <f t="shared" si="222"/>
        <v>0.22797202797202798</v>
      </c>
      <c r="DI184" s="23">
        <f t="shared" si="222"/>
        <v>0.19860139860139861</v>
      </c>
      <c r="DJ184" s="23">
        <f t="shared" si="222"/>
        <v>0.26573426573426573</v>
      </c>
      <c r="DK184" s="23">
        <f t="shared" si="222"/>
        <v>7.4125874125874125E-2</v>
      </c>
      <c r="DL184" s="23">
        <f t="shared" si="222"/>
        <v>0.23356643356643356</v>
      </c>
      <c r="DM184" s="23">
        <f t="shared" si="209"/>
        <v>0.69344042838018738</v>
      </c>
      <c r="DN184" s="11">
        <v>1036</v>
      </c>
      <c r="DO184" s="11">
        <v>1494</v>
      </c>
      <c r="DP184" s="11">
        <v>1179</v>
      </c>
      <c r="DQ184" s="11">
        <v>257</v>
      </c>
      <c r="DR184" s="11">
        <v>193</v>
      </c>
      <c r="DS184" s="11">
        <v>186</v>
      </c>
      <c r="DT184" s="23">
        <f t="shared" si="193"/>
        <v>0.64958677685950417</v>
      </c>
      <c r="DU184" s="23">
        <f t="shared" si="193"/>
        <v>0.14159779614325069</v>
      </c>
      <c r="DV184" s="23">
        <f t="shared" si="193"/>
        <v>0.10633608815426997</v>
      </c>
      <c r="DW184" s="23">
        <f t="shared" si="183"/>
        <v>0.10247933884297521</v>
      </c>
      <c r="DX184" s="10">
        <v>952</v>
      </c>
      <c r="DY184" s="23">
        <f t="shared" si="210"/>
        <v>1.5409642357092563E-3</v>
      </c>
      <c r="DZ184" s="20">
        <v>502</v>
      </c>
      <c r="EA184" s="20">
        <v>371</v>
      </c>
      <c r="EB184" s="23">
        <f t="shared" si="194"/>
        <v>0.57502863688430694</v>
      </c>
      <c r="EC184" s="23">
        <f t="shared" si="194"/>
        <v>0.424971363115693</v>
      </c>
      <c r="EE184" s="45">
        <v>932</v>
      </c>
      <c r="EF184" s="16">
        <v>1958</v>
      </c>
      <c r="EG184" s="16">
        <v>815</v>
      </c>
      <c r="EH184" s="16">
        <v>32</v>
      </c>
      <c r="EI184" s="16">
        <v>71</v>
      </c>
      <c r="EJ184" s="16">
        <v>34</v>
      </c>
      <c r="EK184" s="16">
        <v>0</v>
      </c>
      <c r="EL184" s="23">
        <f t="shared" si="223"/>
        <v>0.85609243697478987</v>
      </c>
      <c r="EM184" s="23">
        <f t="shared" si="223"/>
        <v>3.3613445378151259E-2</v>
      </c>
      <c r="EN184" s="23">
        <f t="shared" si="223"/>
        <v>7.4579831932773108E-2</v>
      </c>
      <c r="EO184" s="23">
        <f t="shared" si="223"/>
        <v>3.5714285714285712E-2</v>
      </c>
      <c r="EP184" s="23">
        <f t="shared" si="223"/>
        <v>0</v>
      </c>
      <c r="EQ184" s="21">
        <v>873</v>
      </c>
      <c r="ER184" s="21">
        <v>79</v>
      </c>
      <c r="ES184" s="23">
        <f t="shared" si="195"/>
        <v>0.91701680672268904</v>
      </c>
      <c r="ET184" s="23">
        <f t="shared" si="195"/>
        <v>8.2983193277310921E-2</v>
      </c>
      <c r="EU184" s="21">
        <v>21</v>
      </c>
      <c r="EV184" s="21">
        <v>350</v>
      </c>
      <c r="EW184" s="21">
        <v>266</v>
      </c>
      <c r="EX184" s="21">
        <v>236</v>
      </c>
      <c r="EY184" s="23">
        <f t="shared" si="196"/>
        <v>2.4054982817869417E-2</v>
      </c>
      <c r="EZ184" s="23">
        <f t="shared" si="196"/>
        <v>0.40091638029782362</v>
      </c>
      <c r="FA184" s="23">
        <f t="shared" si="196"/>
        <v>0.30469644902634596</v>
      </c>
      <c r="FB184" s="23">
        <f t="shared" si="184"/>
        <v>0.27033218785796104</v>
      </c>
      <c r="FC184" s="5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48">
        <v>156.18106060606061</v>
      </c>
      <c r="FP184" s="48">
        <v>39.397523975199128</v>
      </c>
      <c r="FQ184" s="48">
        <v>39.280930648143389</v>
      </c>
      <c r="FR184" s="23">
        <v>0.25225545160416402</v>
      </c>
      <c r="FS184" s="49">
        <v>2.968191566032809E-3</v>
      </c>
      <c r="FT184" s="38">
        <v>0.11659332705573888</v>
      </c>
      <c r="FU184" s="46">
        <v>491</v>
      </c>
      <c r="FV184" s="46">
        <v>108</v>
      </c>
      <c r="FW184" s="46">
        <v>31</v>
      </c>
      <c r="FX184" s="46">
        <v>0</v>
      </c>
      <c r="FY184" s="46">
        <v>57</v>
      </c>
      <c r="FZ184" s="46">
        <v>28</v>
      </c>
      <c r="GA184" s="23">
        <f t="shared" si="211"/>
        <v>0.68671328671328669</v>
      </c>
      <c r="GB184" s="23">
        <f t="shared" si="212"/>
        <v>0.15104895104895105</v>
      </c>
      <c r="GC184" s="23">
        <f t="shared" si="213"/>
        <v>4.3356643356643354E-2</v>
      </c>
      <c r="GD184" s="23">
        <f t="shared" si="214"/>
        <v>0</v>
      </c>
      <c r="GE184" s="23">
        <f t="shared" si="215"/>
        <v>7.9720279720279716E-2</v>
      </c>
      <c r="GF184" s="23">
        <f t="shared" si="216"/>
        <v>3.9160839160839164E-2</v>
      </c>
      <c r="GG184" s="46">
        <v>259</v>
      </c>
      <c r="GH184" s="46">
        <v>658</v>
      </c>
      <c r="GI184" s="23">
        <f t="shared" si="217"/>
        <v>0.39361702127659576</v>
      </c>
      <c r="GJ184" s="22">
        <v>125</v>
      </c>
      <c r="GK184" s="22">
        <v>419</v>
      </c>
      <c r="GL184" s="22">
        <v>329</v>
      </c>
      <c r="GM184" s="23">
        <f t="shared" si="197"/>
        <v>0.14318442153493699</v>
      </c>
      <c r="GN184" s="23">
        <f t="shared" si="197"/>
        <v>0.47995418098510884</v>
      </c>
      <c r="GO184" s="23">
        <f t="shared" si="197"/>
        <v>0.37686139747995417</v>
      </c>
    </row>
    <row r="185" spans="1:197" x14ac:dyDescent="0.25">
      <c r="A185" t="s">
        <v>555</v>
      </c>
      <c r="B185" s="13" t="s">
        <v>556</v>
      </c>
      <c r="C185" s="61">
        <v>0.59523222330000003</v>
      </c>
      <c r="D185" s="61">
        <v>380.95016456500002</v>
      </c>
      <c r="E185" s="14" t="s">
        <v>1095</v>
      </c>
      <c r="G185" s="41">
        <v>1717</v>
      </c>
      <c r="H185" s="23">
        <f t="shared" si="175"/>
        <v>1.3575086356366179E-3</v>
      </c>
      <c r="I185" s="14"/>
      <c r="J185" s="14"/>
      <c r="K185" s="14"/>
      <c r="L185" s="27">
        <f t="shared" si="218"/>
        <v>2884.5884560497379</v>
      </c>
      <c r="M185" s="42">
        <v>1771</v>
      </c>
      <c r="N185" s="42"/>
      <c r="O185" s="27">
        <f t="shared" si="200"/>
        <v>1771</v>
      </c>
      <c r="P185" s="23" t="e">
        <f t="shared" si="201"/>
        <v>#DIV/0!</v>
      </c>
      <c r="Q185" s="42">
        <v>10</v>
      </c>
      <c r="R185" s="42">
        <v>1639</v>
      </c>
      <c r="S185" s="42">
        <v>2</v>
      </c>
      <c r="T185" s="42">
        <v>42</v>
      </c>
      <c r="U185" s="42">
        <v>24</v>
      </c>
      <c r="V185" s="23">
        <f t="shared" si="185"/>
        <v>5.8241118229470003E-3</v>
      </c>
      <c r="W185" s="23">
        <f t="shared" si="186"/>
        <v>0.95457192778101341</v>
      </c>
      <c r="X185" s="23">
        <f t="shared" si="187"/>
        <v>1.1648223645894002E-3</v>
      </c>
      <c r="Y185" s="23">
        <f t="shared" si="187"/>
        <v>2.4461269656377401E-2</v>
      </c>
      <c r="Z185" s="23">
        <f t="shared" si="187"/>
        <v>1.3977868375072802E-2</v>
      </c>
      <c r="AA185" s="19">
        <v>153</v>
      </c>
      <c r="AB185" s="19">
        <v>279</v>
      </c>
      <c r="AC185" s="19">
        <v>937</v>
      </c>
      <c r="AD185" s="19">
        <v>402</v>
      </c>
      <c r="AE185" s="23">
        <f t="shared" si="188"/>
        <v>8.6391869000564656E-2</v>
      </c>
      <c r="AF185" s="23">
        <f t="shared" si="188"/>
        <v>0.15753811405985318</v>
      </c>
      <c r="AG185" s="23">
        <f t="shared" si="188"/>
        <v>0.52907961603613773</v>
      </c>
      <c r="AH185" s="23">
        <f t="shared" si="181"/>
        <v>0.22699040090344438</v>
      </c>
      <c r="AI185" s="55">
        <v>870</v>
      </c>
      <c r="AJ185" s="23">
        <f t="shared" si="176"/>
        <v>1.5879186766614283E-3</v>
      </c>
      <c r="AK185" s="43"/>
      <c r="AL185" s="24">
        <f t="shared" si="202"/>
        <v>870</v>
      </c>
      <c r="AM185" s="23" t="e">
        <f t="shared" si="203"/>
        <v>#DIV/0!</v>
      </c>
      <c r="AN185" s="19">
        <v>454</v>
      </c>
      <c r="AO185" s="19">
        <v>181</v>
      </c>
      <c r="AP185" s="19">
        <v>158</v>
      </c>
      <c r="AQ185" s="19">
        <v>77</v>
      </c>
      <c r="AR185" s="23">
        <f t="shared" si="189"/>
        <v>0.52183908045977012</v>
      </c>
      <c r="AS185" s="23">
        <f t="shared" si="189"/>
        <v>0.20804597701149424</v>
      </c>
      <c r="AT185" s="23">
        <f t="shared" si="189"/>
        <v>0.18160919540229886</v>
      </c>
      <c r="AU185" s="23">
        <f t="shared" si="182"/>
        <v>8.8505747126436787E-2</v>
      </c>
      <c r="AV185" s="19">
        <v>1771</v>
      </c>
      <c r="AW185" s="32">
        <f t="shared" si="198"/>
        <v>2.0356321839080458</v>
      </c>
      <c r="AX185" s="19">
        <v>1663</v>
      </c>
      <c r="AY185" s="19">
        <v>13</v>
      </c>
      <c r="AZ185" s="19">
        <v>20</v>
      </c>
      <c r="BA185" s="19">
        <v>0</v>
      </c>
      <c r="BB185" s="19">
        <v>0</v>
      </c>
      <c r="BC185" s="23">
        <f t="shared" si="221"/>
        <v>0.9805424528301887</v>
      </c>
      <c r="BD185" s="23">
        <f t="shared" si="221"/>
        <v>7.6650943396226415E-3</v>
      </c>
      <c r="BE185" s="23">
        <f t="shared" si="221"/>
        <v>1.179245283018868E-2</v>
      </c>
      <c r="BF185" s="23">
        <f t="shared" si="221"/>
        <v>0</v>
      </c>
      <c r="BG185" s="23">
        <f t="shared" si="221"/>
        <v>0</v>
      </c>
      <c r="BH185" s="19">
        <v>1237</v>
      </c>
      <c r="BI185" s="19">
        <v>521</v>
      </c>
      <c r="BJ185" s="19">
        <v>13</v>
      </c>
      <c r="BK185" s="19">
        <v>0</v>
      </c>
      <c r="BL185" s="23">
        <f t="shared" si="178"/>
        <v>0.69847543760587238</v>
      </c>
      <c r="BM185" s="23">
        <f t="shared" si="179"/>
        <v>0.29418407679277242</v>
      </c>
      <c r="BN185" s="23">
        <f t="shared" si="204"/>
        <v>7.3404856013551669E-3</v>
      </c>
      <c r="BO185" s="23">
        <f t="shared" si="180"/>
        <v>0</v>
      </c>
      <c r="BP185" s="11"/>
      <c r="BQ185" s="23">
        <f t="shared" si="177"/>
        <v>0</v>
      </c>
      <c r="BR185" s="11"/>
      <c r="BS185" s="11"/>
      <c r="BT185" s="11"/>
      <c r="BU185" s="11"/>
      <c r="BV185" s="11"/>
      <c r="BW185" s="11"/>
      <c r="BX185" s="23" t="e">
        <f t="shared" si="190"/>
        <v>#DIV/0!</v>
      </c>
      <c r="BY185" s="23" t="e">
        <f t="shared" si="191"/>
        <v>#DIV/0!</v>
      </c>
      <c r="BZ185" s="23" t="e">
        <f t="shared" si="220"/>
        <v>#DIV/0!</v>
      </c>
      <c r="CA185" s="23" t="e">
        <f t="shared" si="220"/>
        <v>#DIV/0!</v>
      </c>
      <c r="CB185" s="23" t="e">
        <f t="shared" si="220"/>
        <v>#DIV/0!</v>
      </c>
      <c r="CC185" s="23" t="e">
        <f t="shared" si="219"/>
        <v>#DIV/0!</v>
      </c>
      <c r="CD185" s="11"/>
      <c r="CE185" s="24">
        <f t="shared" si="205"/>
        <v>0</v>
      </c>
      <c r="CF185" s="23" t="e">
        <f t="shared" si="206"/>
        <v>#DIV/0!</v>
      </c>
      <c r="CL185" s="65" t="e">
        <f t="shared" si="207"/>
        <v>#DIV/0!</v>
      </c>
      <c r="CM185" s="44">
        <v>36204</v>
      </c>
      <c r="CN185" s="11">
        <v>280</v>
      </c>
      <c r="CO185" s="11">
        <v>508</v>
      </c>
      <c r="CP185" s="11">
        <v>538</v>
      </c>
      <c r="CQ185" s="11">
        <v>73</v>
      </c>
      <c r="CR185" s="11">
        <v>93</v>
      </c>
      <c r="CS185" s="23">
        <f t="shared" ref="CS185:CW235" si="224">CN185/SUM($CN185:$CR185)</f>
        <v>0.1876675603217158</v>
      </c>
      <c r="CT185" s="23">
        <f t="shared" si="224"/>
        <v>0.34048257372654156</v>
      </c>
      <c r="CU185" s="23">
        <f t="shared" si="224"/>
        <v>0.3605898123324397</v>
      </c>
      <c r="CV185" s="23">
        <f t="shared" si="224"/>
        <v>4.8927613941018765E-2</v>
      </c>
      <c r="CW185" s="23">
        <f t="shared" si="224"/>
        <v>6.2332439678284182E-2</v>
      </c>
      <c r="CX185" s="23">
        <f t="shared" si="199"/>
        <v>3.9080459770114942E-2</v>
      </c>
      <c r="CY185" s="11">
        <v>34</v>
      </c>
      <c r="CZ185" s="23">
        <f t="shared" si="208"/>
        <v>0.1513269339356296</v>
      </c>
      <c r="DA185" s="11">
        <v>268</v>
      </c>
      <c r="DB185" s="11">
        <v>1771</v>
      </c>
      <c r="DC185" s="11">
        <v>164</v>
      </c>
      <c r="DD185" s="11">
        <v>133</v>
      </c>
      <c r="DE185" s="11">
        <v>250</v>
      </c>
      <c r="DF185" s="11">
        <v>55</v>
      </c>
      <c r="DG185" s="11">
        <v>148</v>
      </c>
      <c r="DH185" s="23">
        <f t="shared" si="222"/>
        <v>0.21866666666666668</v>
      </c>
      <c r="DI185" s="23">
        <f t="shared" si="222"/>
        <v>0.17733333333333334</v>
      </c>
      <c r="DJ185" s="23">
        <f t="shared" si="222"/>
        <v>0.33333333333333331</v>
      </c>
      <c r="DK185" s="23">
        <f t="shared" si="222"/>
        <v>7.3333333333333334E-2</v>
      </c>
      <c r="DL185" s="23">
        <f t="shared" si="222"/>
        <v>0.19733333333333333</v>
      </c>
      <c r="DM185" s="23">
        <f t="shared" si="209"/>
        <v>0.52210781344639612</v>
      </c>
      <c r="DN185" s="11">
        <v>862</v>
      </c>
      <c r="DO185" s="11">
        <v>1651</v>
      </c>
      <c r="DP185" s="11">
        <v>1116</v>
      </c>
      <c r="DQ185" s="11">
        <v>179</v>
      </c>
      <c r="DR185" s="11">
        <v>203</v>
      </c>
      <c r="DS185" s="11">
        <v>273</v>
      </c>
      <c r="DT185" s="23">
        <f t="shared" si="193"/>
        <v>0.63015245623941274</v>
      </c>
      <c r="DU185" s="23">
        <f t="shared" si="193"/>
        <v>0.10107284020327499</v>
      </c>
      <c r="DV185" s="23">
        <f t="shared" si="193"/>
        <v>0.11462450592885376</v>
      </c>
      <c r="DW185" s="23">
        <f t="shared" si="183"/>
        <v>0.1541501976284585</v>
      </c>
      <c r="DX185" s="10">
        <v>980</v>
      </c>
      <c r="DY185" s="23">
        <f t="shared" si="210"/>
        <v>1.5862867132301168E-3</v>
      </c>
      <c r="DZ185" s="20">
        <v>510</v>
      </c>
      <c r="EA185" s="20">
        <v>360</v>
      </c>
      <c r="EB185" s="23">
        <f t="shared" si="194"/>
        <v>0.58620689655172409</v>
      </c>
      <c r="EC185" s="23">
        <f t="shared" si="194"/>
        <v>0.41379310344827586</v>
      </c>
      <c r="EE185" s="45">
        <v>586</v>
      </c>
      <c r="EF185" s="16">
        <v>1957</v>
      </c>
      <c r="EG185" s="16">
        <v>775</v>
      </c>
      <c r="EH185" s="16">
        <v>29</v>
      </c>
      <c r="EI185" s="16">
        <v>23</v>
      </c>
      <c r="EJ185" s="16">
        <v>142</v>
      </c>
      <c r="EK185" s="16">
        <v>11</v>
      </c>
      <c r="EL185" s="23">
        <f t="shared" si="223"/>
        <v>0.79081632653061229</v>
      </c>
      <c r="EM185" s="23">
        <f t="shared" si="223"/>
        <v>2.9591836734693878E-2</v>
      </c>
      <c r="EN185" s="23">
        <f t="shared" si="223"/>
        <v>2.3469387755102041E-2</v>
      </c>
      <c r="EO185" s="23">
        <f t="shared" si="223"/>
        <v>0.14489795918367346</v>
      </c>
      <c r="EP185" s="23">
        <f t="shared" si="223"/>
        <v>1.1224489795918367E-2</v>
      </c>
      <c r="EQ185" s="21">
        <v>870</v>
      </c>
      <c r="ER185" s="21">
        <v>110</v>
      </c>
      <c r="ES185" s="23">
        <f t="shared" si="195"/>
        <v>0.88775510204081631</v>
      </c>
      <c r="ET185" s="23">
        <f t="shared" si="195"/>
        <v>0.11224489795918367</v>
      </c>
      <c r="EU185" s="21">
        <v>132</v>
      </c>
      <c r="EV185" s="21">
        <v>296</v>
      </c>
      <c r="EW185" s="21">
        <v>159</v>
      </c>
      <c r="EX185" s="21">
        <v>283</v>
      </c>
      <c r="EY185" s="23">
        <f t="shared" si="196"/>
        <v>0.15172413793103448</v>
      </c>
      <c r="EZ185" s="23">
        <f t="shared" si="196"/>
        <v>0.34022988505747126</v>
      </c>
      <c r="FA185" s="23">
        <f t="shared" si="196"/>
        <v>0.18275862068965518</v>
      </c>
      <c r="FB185" s="23">
        <f t="shared" si="184"/>
        <v>0.32528735632183908</v>
      </c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48">
        <v>230.19678604224057</v>
      </c>
      <c r="FP185" s="48">
        <v>63.866613624502797</v>
      </c>
      <c r="FQ185" s="48">
        <v>71.551398243092578</v>
      </c>
      <c r="FR185" s="23">
        <v>0.27744355046200958</v>
      </c>
      <c r="FS185" s="49">
        <v>-0.10740229830982588</v>
      </c>
      <c r="FT185" s="38">
        <v>-7.6847846185897808</v>
      </c>
      <c r="FU185" s="46">
        <v>545</v>
      </c>
      <c r="FV185" s="46">
        <v>51</v>
      </c>
      <c r="FW185" s="46">
        <v>59</v>
      </c>
      <c r="FX185" s="46">
        <v>15</v>
      </c>
      <c r="FY185" s="46">
        <v>18</v>
      </c>
      <c r="FZ185" s="46">
        <v>0</v>
      </c>
      <c r="GA185" s="23">
        <f t="shared" si="211"/>
        <v>0.79215116279069764</v>
      </c>
      <c r="GB185" s="23">
        <f t="shared" si="212"/>
        <v>7.4127906976744193E-2</v>
      </c>
      <c r="GC185" s="23">
        <f t="shared" si="213"/>
        <v>8.5755813953488372E-2</v>
      </c>
      <c r="GD185" s="23">
        <f t="shared" si="214"/>
        <v>2.1802325581395349E-2</v>
      </c>
      <c r="GE185" s="23">
        <f t="shared" si="215"/>
        <v>2.616279069767442E-2</v>
      </c>
      <c r="GF185" s="23">
        <f t="shared" si="216"/>
        <v>0</v>
      </c>
      <c r="GG185" s="46">
        <v>155</v>
      </c>
      <c r="GH185" s="46">
        <v>670</v>
      </c>
      <c r="GI185" s="23">
        <f t="shared" si="217"/>
        <v>0.23134328358208955</v>
      </c>
      <c r="GJ185" s="22">
        <v>219</v>
      </c>
      <c r="GK185" s="22">
        <v>377</v>
      </c>
      <c r="GL185" s="22">
        <v>274</v>
      </c>
      <c r="GM185" s="23">
        <f t="shared" si="197"/>
        <v>0.25172413793103449</v>
      </c>
      <c r="GN185" s="23">
        <f t="shared" si="197"/>
        <v>0.43333333333333335</v>
      </c>
      <c r="GO185" s="23">
        <f t="shared" si="197"/>
        <v>0.31494252873563217</v>
      </c>
    </row>
    <row r="186" spans="1:197" x14ac:dyDescent="0.25">
      <c r="A186" t="s">
        <v>557</v>
      </c>
      <c r="B186" s="13" t="s">
        <v>558</v>
      </c>
      <c r="C186" s="61">
        <v>0.45592888770000001</v>
      </c>
      <c r="D186" s="61">
        <v>291.79566898500002</v>
      </c>
      <c r="E186" s="14" t="s">
        <v>1095</v>
      </c>
      <c r="G186" s="41">
        <v>2555</v>
      </c>
      <c r="H186" s="23">
        <f t="shared" si="175"/>
        <v>2.0200550751610707E-3</v>
      </c>
      <c r="I186" s="14"/>
      <c r="J186" s="14"/>
      <c r="K186" s="14"/>
      <c r="L186" s="27">
        <f t="shared" si="218"/>
        <v>5603.9440994604911</v>
      </c>
      <c r="M186" s="42">
        <v>2471</v>
      </c>
      <c r="N186" s="42"/>
      <c r="O186" s="27">
        <f t="shared" si="200"/>
        <v>2471</v>
      </c>
      <c r="P186" s="23" t="e">
        <f t="shared" si="201"/>
        <v>#DIV/0!</v>
      </c>
      <c r="Q186" s="42">
        <v>2224</v>
      </c>
      <c r="R186" s="42">
        <v>55</v>
      </c>
      <c r="S186" s="42">
        <v>70</v>
      </c>
      <c r="T186" s="42">
        <v>90</v>
      </c>
      <c r="U186" s="42">
        <v>116</v>
      </c>
      <c r="V186" s="23">
        <f t="shared" si="185"/>
        <v>0.87045009784735816</v>
      </c>
      <c r="W186" s="23">
        <f t="shared" si="186"/>
        <v>2.1526418786692758E-2</v>
      </c>
      <c r="X186" s="23">
        <f t="shared" si="187"/>
        <v>2.7397260273972601E-2</v>
      </c>
      <c r="Y186" s="23">
        <f t="shared" si="187"/>
        <v>3.5225048923679059E-2</v>
      </c>
      <c r="Z186" s="23">
        <f t="shared" si="187"/>
        <v>4.5401174168297455E-2</v>
      </c>
      <c r="AA186" s="19">
        <v>433</v>
      </c>
      <c r="AB186" s="19">
        <v>531</v>
      </c>
      <c r="AC186" s="19">
        <v>1129</v>
      </c>
      <c r="AD186" s="19">
        <v>378</v>
      </c>
      <c r="AE186" s="23">
        <f t="shared" si="188"/>
        <v>0.17523269931201943</v>
      </c>
      <c r="AF186" s="23">
        <f t="shared" si="188"/>
        <v>0.21489275596924323</v>
      </c>
      <c r="AG186" s="23">
        <f t="shared" si="188"/>
        <v>0.45690004046944555</v>
      </c>
      <c r="AH186" s="23">
        <f t="shared" si="181"/>
        <v>0.15297450424929179</v>
      </c>
      <c r="AI186" s="55">
        <v>1198</v>
      </c>
      <c r="AJ186" s="23">
        <f t="shared" si="176"/>
        <v>2.186582269701599E-3</v>
      </c>
      <c r="AK186" s="43"/>
      <c r="AL186" s="24">
        <f t="shared" si="202"/>
        <v>1198</v>
      </c>
      <c r="AM186" s="23" t="e">
        <f t="shared" si="203"/>
        <v>#DIV/0!</v>
      </c>
      <c r="AN186" s="19">
        <v>525</v>
      </c>
      <c r="AO186" s="19">
        <v>371</v>
      </c>
      <c r="AP186" s="19">
        <v>115</v>
      </c>
      <c r="AQ186" s="19">
        <v>187</v>
      </c>
      <c r="AR186" s="23">
        <f t="shared" si="189"/>
        <v>0.43823038397328884</v>
      </c>
      <c r="AS186" s="23">
        <f t="shared" si="189"/>
        <v>0.30968280467445741</v>
      </c>
      <c r="AT186" s="23">
        <f t="shared" si="189"/>
        <v>9.5993322203672793E-2</v>
      </c>
      <c r="AU186" s="23">
        <f t="shared" si="182"/>
        <v>0.15609348914858096</v>
      </c>
      <c r="AV186" s="19">
        <v>2471</v>
      </c>
      <c r="AW186" s="32">
        <f t="shared" si="198"/>
        <v>2.0626043405676127</v>
      </c>
      <c r="AX186" s="19">
        <v>2222</v>
      </c>
      <c r="AY186" s="19">
        <v>36</v>
      </c>
      <c r="AZ186" s="19">
        <v>94</v>
      </c>
      <c r="BA186" s="19">
        <v>0</v>
      </c>
      <c r="BB186" s="19">
        <v>33</v>
      </c>
      <c r="BC186" s="23">
        <f t="shared" si="221"/>
        <v>0.93165618448637322</v>
      </c>
      <c r="BD186" s="23">
        <f t="shared" si="221"/>
        <v>1.509433962264151E-2</v>
      </c>
      <c r="BE186" s="23">
        <f t="shared" si="221"/>
        <v>3.9412997903563944E-2</v>
      </c>
      <c r="BF186" s="23">
        <f t="shared" si="221"/>
        <v>0</v>
      </c>
      <c r="BG186" s="23">
        <f t="shared" si="221"/>
        <v>1.3836477987421384E-2</v>
      </c>
      <c r="BH186" s="19">
        <v>2136</v>
      </c>
      <c r="BI186" s="19">
        <v>281</v>
      </c>
      <c r="BJ186" s="19">
        <v>0</v>
      </c>
      <c r="BK186" s="19">
        <v>54</v>
      </c>
      <c r="BL186" s="23">
        <f t="shared" si="178"/>
        <v>0.86442735734520437</v>
      </c>
      <c r="BM186" s="23">
        <f t="shared" si="179"/>
        <v>0.11371914204775395</v>
      </c>
      <c r="BN186" s="23">
        <f t="shared" si="204"/>
        <v>0</v>
      </c>
      <c r="BO186" s="23">
        <f t="shared" si="180"/>
        <v>2.1853500607041682E-2</v>
      </c>
      <c r="BP186" s="11"/>
      <c r="BQ186" s="23">
        <f t="shared" si="177"/>
        <v>0</v>
      </c>
      <c r="BR186" s="11"/>
      <c r="BS186" s="11"/>
      <c r="BT186" s="11"/>
      <c r="BU186" s="11"/>
      <c r="BV186" s="11"/>
      <c r="BW186" s="11"/>
      <c r="BX186" s="23" t="e">
        <f t="shared" si="190"/>
        <v>#DIV/0!</v>
      </c>
      <c r="BY186" s="23" t="e">
        <f t="shared" si="191"/>
        <v>#DIV/0!</v>
      </c>
      <c r="BZ186" s="23" t="e">
        <f t="shared" si="220"/>
        <v>#DIV/0!</v>
      </c>
      <c r="CA186" s="23" t="e">
        <f t="shared" si="220"/>
        <v>#DIV/0!</v>
      </c>
      <c r="CB186" s="23" t="e">
        <f t="shared" si="220"/>
        <v>#DIV/0!</v>
      </c>
      <c r="CC186" s="23" t="e">
        <f t="shared" si="219"/>
        <v>#DIV/0!</v>
      </c>
      <c r="CD186" s="11"/>
      <c r="CE186" s="24">
        <f t="shared" si="205"/>
        <v>0</v>
      </c>
      <c r="CF186" s="23" t="e">
        <f t="shared" si="206"/>
        <v>#DIV/0!</v>
      </c>
      <c r="CL186" s="65" t="e">
        <f t="shared" si="207"/>
        <v>#DIV/0!</v>
      </c>
      <c r="CM186" s="44">
        <v>72500</v>
      </c>
      <c r="CN186" s="11">
        <v>110</v>
      </c>
      <c r="CO186" s="11">
        <v>240</v>
      </c>
      <c r="CP186" s="11">
        <v>585</v>
      </c>
      <c r="CQ186" s="11">
        <v>496</v>
      </c>
      <c r="CR186" s="11">
        <v>345</v>
      </c>
      <c r="CS186" s="23">
        <f t="shared" si="224"/>
        <v>6.1936936936936936E-2</v>
      </c>
      <c r="CT186" s="23">
        <f t="shared" si="224"/>
        <v>0.13513513513513514</v>
      </c>
      <c r="CU186" s="23">
        <f t="shared" si="224"/>
        <v>0.32939189189189189</v>
      </c>
      <c r="CV186" s="23">
        <f t="shared" si="224"/>
        <v>0.27927927927927926</v>
      </c>
      <c r="CW186" s="23">
        <f t="shared" si="224"/>
        <v>0.19425675675675674</v>
      </c>
      <c r="CX186" s="23">
        <f t="shared" si="199"/>
        <v>0.11018363939899833</v>
      </c>
      <c r="CY186" s="11">
        <v>132</v>
      </c>
      <c r="CZ186" s="23">
        <f t="shared" si="208"/>
        <v>7.4907900122799839E-2</v>
      </c>
      <c r="DA186" s="11">
        <v>183</v>
      </c>
      <c r="DB186" s="11">
        <v>2443</v>
      </c>
      <c r="DC186" s="11">
        <v>838</v>
      </c>
      <c r="DD186" s="11">
        <v>206</v>
      </c>
      <c r="DE186" s="11">
        <v>200</v>
      </c>
      <c r="DF186" s="11">
        <v>53</v>
      </c>
      <c r="DG186" s="11">
        <v>82</v>
      </c>
      <c r="DH186" s="23">
        <f t="shared" si="222"/>
        <v>0.60768672951414071</v>
      </c>
      <c r="DI186" s="23">
        <f t="shared" si="222"/>
        <v>0.14938361131254532</v>
      </c>
      <c r="DJ186" s="23">
        <f t="shared" si="222"/>
        <v>0.14503263234227701</v>
      </c>
      <c r="DK186" s="23">
        <f t="shared" si="222"/>
        <v>3.8433647570703409E-2</v>
      </c>
      <c r="DL186" s="23">
        <f t="shared" si="222"/>
        <v>5.9463379260333578E-2</v>
      </c>
      <c r="DM186" s="23">
        <f t="shared" si="209"/>
        <v>0.71076774505070017</v>
      </c>
      <c r="DN186" s="11">
        <v>1472</v>
      </c>
      <c r="DO186" s="11">
        <v>2071</v>
      </c>
      <c r="DP186" s="11">
        <v>2202</v>
      </c>
      <c r="DQ186" s="11">
        <v>170</v>
      </c>
      <c r="DR186" s="11">
        <v>41</v>
      </c>
      <c r="DS186" s="11">
        <v>58</v>
      </c>
      <c r="DT186" s="23">
        <f t="shared" si="193"/>
        <v>0.89113719142047754</v>
      </c>
      <c r="DU186" s="23">
        <f t="shared" si="193"/>
        <v>6.8798057466612703E-2</v>
      </c>
      <c r="DV186" s="23">
        <f t="shared" si="193"/>
        <v>1.6592472683124242E-2</v>
      </c>
      <c r="DW186" s="23">
        <f t="shared" si="183"/>
        <v>2.3472278429785512E-2</v>
      </c>
      <c r="DX186" s="10">
        <v>1269</v>
      </c>
      <c r="DY186" s="23">
        <f t="shared" si="210"/>
        <v>2.0540794276418554E-3</v>
      </c>
      <c r="DZ186" s="20">
        <v>946</v>
      </c>
      <c r="EA186" s="20">
        <v>252</v>
      </c>
      <c r="EB186" s="23">
        <f t="shared" si="194"/>
        <v>0.78964941569282132</v>
      </c>
      <c r="EC186" s="23">
        <f t="shared" si="194"/>
        <v>0.21035058430717862</v>
      </c>
      <c r="EE186" s="45">
        <v>776</v>
      </c>
      <c r="EF186" s="16">
        <v>1941</v>
      </c>
      <c r="EG186" s="16">
        <v>1051</v>
      </c>
      <c r="EH186" s="16">
        <v>103</v>
      </c>
      <c r="EI186" s="16">
        <v>64</v>
      </c>
      <c r="EJ186" s="16">
        <v>51</v>
      </c>
      <c r="EK186" s="16">
        <v>0</v>
      </c>
      <c r="EL186" s="23">
        <f t="shared" si="223"/>
        <v>0.82821118991331755</v>
      </c>
      <c r="EM186" s="23">
        <f t="shared" si="223"/>
        <v>8.1166272655634364E-2</v>
      </c>
      <c r="EN186" s="23">
        <f t="shared" si="223"/>
        <v>5.0433412135539799E-2</v>
      </c>
      <c r="EO186" s="23">
        <f t="shared" si="223"/>
        <v>4.0189125295508277E-2</v>
      </c>
      <c r="EP186" s="23">
        <f t="shared" si="223"/>
        <v>0</v>
      </c>
      <c r="EQ186" s="21">
        <v>1198</v>
      </c>
      <c r="ER186" s="21">
        <v>71</v>
      </c>
      <c r="ES186" s="23">
        <f t="shared" si="195"/>
        <v>0.94405043341213557</v>
      </c>
      <c r="ET186" s="23">
        <f t="shared" si="195"/>
        <v>5.5949566587864458E-2</v>
      </c>
      <c r="EU186" s="21">
        <v>10</v>
      </c>
      <c r="EV186" s="21">
        <v>590</v>
      </c>
      <c r="EW186" s="21">
        <v>184</v>
      </c>
      <c r="EX186" s="21">
        <v>414</v>
      </c>
      <c r="EY186" s="23">
        <f t="shared" si="196"/>
        <v>8.3472454090150246E-3</v>
      </c>
      <c r="EZ186" s="23">
        <f t="shared" si="196"/>
        <v>0.49248747913188645</v>
      </c>
      <c r="FA186" s="23">
        <f t="shared" si="196"/>
        <v>0.15358931552587646</v>
      </c>
      <c r="FB186" s="23">
        <f t="shared" si="184"/>
        <v>0.34557595993322204</v>
      </c>
      <c r="FC186" s="5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48">
        <v>121.52307162534436</v>
      </c>
      <c r="FP186" s="48">
        <v>27.572281309519855</v>
      </c>
      <c r="FQ186" s="48">
        <v>28.590709503822545</v>
      </c>
      <c r="FR186" s="23">
        <v>0.22688927247103496</v>
      </c>
      <c r="FS186" s="49">
        <v>-3.5620948622017472E-2</v>
      </c>
      <c r="FT186" s="38">
        <v>-1.0184281943026896</v>
      </c>
      <c r="FU186" s="46">
        <v>1175</v>
      </c>
      <c r="FV186" s="46">
        <v>36</v>
      </c>
      <c r="FW186" s="46">
        <v>26</v>
      </c>
      <c r="FX186" s="46">
        <v>49</v>
      </c>
      <c r="FY186" s="46">
        <v>93</v>
      </c>
      <c r="FZ186" s="46">
        <v>0</v>
      </c>
      <c r="GA186" s="23">
        <f t="shared" si="211"/>
        <v>0.8520667150108775</v>
      </c>
      <c r="GB186" s="23">
        <f t="shared" si="212"/>
        <v>2.6105873821609862E-2</v>
      </c>
      <c r="GC186" s="23">
        <f t="shared" si="213"/>
        <v>1.8854242204496011E-2</v>
      </c>
      <c r="GD186" s="23">
        <f t="shared" si="214"/>
        <v>3.553299492385787E-2</v>
      </c>
      <c r="GE186" s="23">
        <f t="shared" si="215"/>
        <v>6.7440174039158807E-2</v>
      </c>
      <c r="GF186" s="23">
        <f t="shared" si="216"/>
        <v>0</v>
      </c>
      <c r="GG186" s="46">
        <v>405</v>
      </c>
      <c r="GH186" s="46">
        <v>1286</v>
      </c>
      <c r="GI186" s="23">
        <f t="shared" si="217"/>
        <v>0.31493001555209954</v>
      </c>
      <c r="GJ186" s="22">
        <v>61</v>
      </c>
      <c r="GK186" s="22">
        <v>513</v>
      </c>
      <c r="GL186" s="22">
        <v>624</v>
      </c>
      <c r="GM186" s="23">
        <f t="shared" si="197"/>
        <v>5.091819699499165E-2</v>
      </c>
      <c r="GN186" s="23">
        <f t="shared" si="197"/>
        <v>0.42821368948247079</v>
      </c>
      <c r="GO186" s="23">
        <f t="shared" si="197"/>
        <v>0.52086811352253759</v>
      </c>
    </row>
    <row r="187" spans="1:197" x14ac:dyDescent="0.25">
      <c r="A187" t="s">
        <v>559</v>
      </c>
      <c r="B187" s="13" t="s">
        <v>560</v>
      </c>
      <c r="C187" s="61">
        <v>0.55035273149999997</v>
      </c>
      <c r="D187" s="61">
        <v>352.22717357499999</v>
      </c>
      <c r="E187" s="14" t="s">
        <v>1095</v>
      </c>
      <c r="G187" s="41">
        <v>2907</v>
      </c>
      <c r="H187" s="23">
        <f t="shared" si="175"/>
        <v>2.2983562048897194E-3</v>
      </c>
      <c r="I187" s="14"/>
      <c r="J187" s="14"/>
      <c r="K187" s="14"/>
      <c r="L187" s="27">
        <f t="shared" si="218"/>
        <v>5282.0669974270859</v>
      </c>
      <c r="M187" s="42">
        <v>2748</v>
      </c>
      <c r="N187" s="42"/>
      <c r="O187" s="27">
        <f t="shared" si="200"/>
        <v>2748</v>
      </c>
      <c r="P187" s="23" t="e">
        <f t="shared" si="201"/>
        <v>#DIV/0!</v>
      </c>
      <c r="Q187" s="42">
        <v>2403</v>
      </c>
      <c r="R187" s="42">
        <v>118</v>
      </c>
      <c r="S187" s="42">
        <v>90</v>
      </c>
      <c r="T187" s="42">
        <v>124</v>
      </c>
      <c r="U187" s="42">
        <v>172</v>
      </c>
      <c r="V187" s="23">
        <f t="shared" si="185"/>
        <v>0.82662538699690402</v>
      </c>
      <c r="W187" s="23">
        <f t="shared" si="186"/>
        <v>4.0591675266597869E-2</v>
      </c>
      <c r="X187" s="23">
        <f t="shared" si="187"/>
        <v>3.0959752321981424E-2</v>
      </c>
      <c r="Y187" s="23">
        <f t="shared" si="187"/>
        <v>4.2655658754729965E-2</v>
      </c>
      <c r="Z187" s="23">
        <f t="shared" si="187"/>
        <v>5.9167526659786723E-2</v>
      </c>
      <c r="AA187" s="19">
        <v>489</v>
      </c>
      <c r="AB187" s="19">
        <v>517</v>
      </c>
      <c r="AC187" s="19">
        <v>1254</v>
      </c>
      <c r="AD187" s="19">
        <v>488</v>
      </c>
      <c r="AE187" s="23">
        <f t="shared" si="188"/>
        <v>0.17794759825327511</v>
      </c>
      <c r="AF187" s="23">
        <f t="shared" si="188"/>
        <v>0.188136826783115</v>
      </c>
      <c r="AG187" s="23">
        <f t="shared" si="188"/>
        <v>0.45633187772925765</v>
      </c>
      <c r="AH187" s="23">
        <f t="shared" si="181"/>
        <v>0.17758369723435224</v>
      </c>
      <c r="AI187" s="55">
        <v>1448</v>
      </c>
      <c r="AJ187" s="23">
        <f t="shared" si="176"/>
        <v>2.642880740006607E-3</v>
      </c>
      <c r="AK187" s="43"/>
      <c r="AL187" s="24">
        <f t="shared" si="202"/>
        <v>1448</v>
      </c>
      <c r="AM187" s="23" t="e">
        <f t="shared" si="203"/>
        <v>#DIV/0!</v>
      </c>
      <c r="AN187" s="19">
        <v>668</v>
      </c>
      <c r="AO187" s="19">
        <v>407</v>
      </c>
      <c r="AP187" s="19">
        <v>259</v>
      </c>
      <c r="AQ187" s="19">
        <v>114</v>
      </c>
      <c r="AR187" s="23">
        <f t="shared" si="189"/>
        <v>0.46132596685082872</v>
      </c>
      <c r="AS187" s="23">
        <f t="shared" si="189"/>
        <v>0.28107734806629836</v>
      </c>
      <c r="AT187" s="23">
        <f t="shared" si="189"/>
        <v>0.17886740331491713</v>
      </c>
      <c r="AU187" s="23">
        <f t="shared" si="182"/>
        <v>7.8729281767955794E-2</v>
      </c>
      <c r="AV187" s="19">
        <v>2748</v>
      </c>
      <c r="AW187" s="32">
        <f t="shared" si="198"/>
        <v>1.8977900552486189</v>
      </c>
      <c r="AX187" s="19">
        <v>2285</v>
      </c>
      <c r="AY187" s="19">
        <v>31</v>
      </c>
      <c r="AZ187" s="19">
        <v>206</v>
      </c>
      <c r="BA187" s="19">
        <v>28</v>
      </c>
      <c r="BB187" s="19">
        <v>56</v>
      </c>
      <c r="BC187" s="23">
        <f t="shared" si="221"/>
        <v>0.87682271680736756</v>
      </c>
      <c r="BD187" s="23">
        <f t="shared" si="221"/>
        <v>1.1895625479662318E-2</v>
      </c>
      <c r="BE187" s="23">
        <f t="shared" si="221"/>
        <v>7.9048349961627018E-2</v>
      </c>
      <c r="BF187" s="23">
        <f t="shared" si="221"/>
        <v>1.0744435917114352E-2</v>
      </c>
      <c r="BG187" s="23">
        <f t="shared" si="221"/>
        <v>2.1488871834228703E-2</v>
      </c>
      <c r="BH187" s="19">
        <v>2224</v>
      </c>
      <c r="BI187" s="19">
        <v>308</v>
      </c>
      <c r="BJ187" s="19">
        <v>20</v>
      </c>
      <c r="BK187" s="19">
        <v>196</v>
      </c>
      <c r="BL187" s="23">
        <f t="shared" si="178"/>
        <v>0.80931586608442507</v>
      </c>
      <c r="BM187" s="23">
        <f t="shared" si="179"/>
        <v>0.11208151382823872</v>
      </c>
      <c r="BN187" s="23">
        <f t="shared" si="204"/>
        <v>7.2780203784570596E-3</v>
      </c>
      <c r="BO187" s="23">
        <f t="shared" si="180"/>
        <v>7.132459970887918E-2</v>
      </c>
      <c r="BP187" s="11"/>
      <c r="BQ187" s="23">
        <f t="shared" si="177"/>
        <v>0</v>
      </c>
      <c r="BR187" s="11"/>
      <c r="BS187" s="11"/>
      <c r="BT187" s="11"/>
      <c r="BU187" s="11"/>
      <c r="BV187" s="11"/>
      <c r="BW187" s="11"/>
      <c r="BX187" s="23" t="e">
        <f t="shared" si="190"/>
        <v>#DIV/0!</v>
      </c>
      <c r="BY187" s="23" t="e">
        <f t="shared" si="191"/>
        <v>#DIV/0!</v>
      </c>
      <c r="BZ187" s="23" t="e">
        <f t="shared" si="220"/>
        <v>#DIV/0!</v>
      </c>
      <c r="CA187" s="23" t="e">
        <f t="shared" si="220"/>
        <v>#DIV/0!</v>
      </c>
      <c r="CB187" s="23" t="e">
        <f t="shared" si="220"/>
        <v>#DIV/0!</v>
      </c>
      <c r="CC187" s="23" t="e">
        <f t="shared" si="219"/>
        <v>#DIV/0!</v>
      </c>
      <c r="CD187" s="11"/>
      <c r="CE187" s="24">
        <f t="shared" si="205"/>
        <v>0</v>
      </c>
      <c r="CF187" s="23" t="e">
        <f t="shared" si="206"/>
        <v>#DIV/0!</v>
      </c>
      <c r="CL187" s="65" t="e">
        <f t="shared" si="207"/>
        <v>#DIV/0!</v>
      </c>
      <c r="CM187" s="44">
        <v>56961</v>
      </c>
      <c r="CN187" s="11">
        <v>191</v>
      </c>
      <c r="CO187" s="11">
        <v>458</v>
      </c>
      <c r="CP187" s="11">
        <v>755</v>
      </c>
      <c r="CQ187" s="11">
        <v>582</v>
      </c>
      <c r="CR187" s="11">
        <v>188</v>
      </c>
      <c r="CS187" s="23">
        <f t="shared" si="224"/>
        <v>8.7856485740570381E-2</v>
      </c>
      <c r="CT187" s="23">
        <f t="shared" si="224"/>
        <v>0.21067157313707452</v>
      </c>
      <c r="CU187" s="23">
        <f t="shared" si="224"/>
        <v>0.34728610855565778</v>
      </c>
      <c r="CV187" s="23">
        <f t="shared" si="224"/>
        <v>0.26770929162833484</v>
      </c>
      <c r="CW187" s="23">
        <f t="shared" si="224"/>
        <v>8.6476540938362462E-2</v>
      </c>
      <c r="CX187" s="23">
        <f t="shared" si="199"/>
        <v>0.16298342541436464</v>
      </c>
      <c r="CY187" s="11">
        <v>236</v>
      </c>
      <c r="CZ187" s="23">
        <f t="shared" si="208"/>
        <v>0.14956331877729256</v>
      </c>
      <c r="DA187" s="11">
        <v>411</v>
      </c>
      <c r="DB187" s="11">
        <v>2748</v>
      </c>
      <c r="DC187" s="11">
        <v>649</v>
      </c>
      <c r="DD187" s="11">
        <v>321</v>
      </c>
      <c r="DE187" s="11">
        <v>321</v>
      </c>
      <c r="DF187" s="11">
        <v>113</v>
      </c>
      <c r="DG187" s="11">
        <v>175</v>
      </c>
      <c r="DH187" s="23">
        <f t="shared" si="222"/>
        <v>0.41101963267891073</v>
      </c>
      <c r="DI187" s="23">
        <f t="shared" si="222"/>
        <v>0.2032932235592147</v>
      </c>
      <c r="DJ187" s="23">
        <f t="shared" si="222"/>
        <v>0.2032932235592147</v>
      </c>
      <c r="DK187" s="23">
        <f t="shared" si="222"/>
        <v>7.156428119062698E-2</v>
      </c>
      <c r="DL187" s="23">
        <f t="shared" si="222"/>
        <v>0.11082963901203294</v>
      </c>
      <c r="DM187" s="23">
        <f t="shared" si="209"/>
        <v>0.71324786324786327</v>
      </c>
      <c r="DN187" s="11">
        <v>1669</v>
      </c>
      <c r="DO187" s="11">
        <v>2340</v>
      </c>
      <c r="DP187" s="11">
        <v>2284</v>
      </c>
      <c r="DQ187" s="11">
        <v>229</v>
      </c>
      <c r="DR187" s="11">
        <v>105</v>
      </c>
      <c r="DS187" s="11">
        <v>130</v>
      </c>
      <c r="DT187" s="23">
        <f t="shared" si="193"/>
        <v>0.83114992721979619</v>
      </c>
      <c r="DU187" s="23">
        <f t="shared" si="193"/>
        <v>8.3333333333333329E-2</v>
      </c>
      <c r="DV187" s="23">
        <f t="shared" si="193"/>
        <v>3.8209606986899562E-2</v>
      </c>
      <c r="DW187" s="23">
        <f t="shared" si="183"/>
        <v>4.730713245997089E-2</v>
      </c>
      <c r="DX187" s="10">
        <v>1509</v>
      </c>
      <c r="DY187" s="23">
        <f t="shared" si="210"/>
        <v>2.4425578063920878E-3</v>
      </c>
      <c r="DZ187" s="20">
        <v>1196</v>
      </c>
      <c r="EA187" s="20">
        <v>252</v>
      </c>
      <c r="EB187" s="23">
        <f t="shared" si="194"/>
        <v>0.82596685082872923</v>
      </c>
      <c r="EC187" s="23">
        <f t="shared" si="194"/>
        <v>0.17403314917127072</v>
      </c>
      <c r="EE187" s="45">
        <v>875</v>
      </c>
      <c r="EF187" s="16">
        <v>1942</v>
      </c>
      <c r="EG187" s="16">
        <v>1338</v>
      </c>
      <c r="EH187" s="16">
        <v>144</v>
      </c>
      <c r="EI187" s="16">
        <v>27</v>
      </c>
      <c r="EJ187" s="16">
        <v>0</v>
      </c>
      <c r="EK187" s="16">
        <v>0</v>
      </c>
      <c r="EL187" s="23">
        <f t="shared" si="223"/>
        <v>0.88667992047713717</v>
      </c>
      <c r="EM187" s="23">
        <f t="shared" si="223"/>
        <v>9.5427435387673953E-2</v>
      </c>
      <c r="EN187" s="23">
        <f t="shared" si="223"/>
        <v>1.7892644135188866E-2</v>
      </c>
      <c r="EO187" s="23">
        <f t="shared" si="223"/>
        <v>0</v>
      </c>
      <c r="EP187" s="23">
        <f t="shared" si="223"/>
        <v>0</v>
      </c>
      <c r="EQ187" s="21">
        <v>1448</v>
      </c>
      <c r="ER187" s="21">
        <v>61</v>
      </c>
      <c r="ES187" s="23">
        <f t="shared" si="195"/>
        <v>0.95957587806494371</v>
      </c>
      <c r="ET187" s="23">
        <f t="shared" si="195"/>
        <v>4.0424121935056331E-2</v>
      </c>
      <c r="EU187" s="21">
        <v>25</v>
      </c>
      <c r="EV187" s="21">
        <v>610</v>
      </c>
      <c r="EW187" s="21">
        <v>277</v>
      </c>
      <c r="EX187" s="21">
        <v>536</v>
      </c>
      <c r="EY187" s="23">
        <f t="shared" si="196"/>
        <v>1.7265193370165747E-2</v>
      </c>
      <c r="EZ187" s="23">
        <f t="shared" si="196"/>
        <v>0.42127071823204421</v>
      </c>
      <c r="FA187" s="23">
        <f t="shared" si="196"/>
        <v>0.19129834254143646</v>
      </c>
      <c r="FB187" s="23">
        <f t="shared" si="184"/>
        <v>0.37016574585635359</v>
      </c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48">
        <v>86.300482093663916</v>
      </c>
      <c r="FP187" s="48">
        <v>19.675830625568295</v>
      </c>
      <c r="FQ187" s="48">
        <v>20.852655901800478</v>
      </c>
      <c r="FR187" s="23">
        <v>0.22799212876022709</v>
      </c>
      <c r="FS187" s="49">
        <v>-5.6435270489001474E-2</v>
      </c>
      <c r="FT187" s="38">
        <v>-1.1768252762321829</v>
      </c>
      <c r="FU187" s="46">
        <v>1237</v>
      </c>
      <c r="FV187" s="46">
        <v>82</v>
      </c>
      <c r="FW187" s="46">
        <v>39</v>
      </c>
      <c r="FX187" s="46">
        <v>13</v>
      </c>
      <c r="FY187" s="46">
        <v>145</v>
      </c>
      <c r="FZ187" s="46">
        <v>0</v>
      </c>
      <c r="GA187" s="23">
        <f t="shared" si="211"/>
        <v>0.81596306068601587</v>
      </c>
      <c r="GB187" s="23">
        <f t="shared" si="212"/>
        <v>5.4089709762532981E-2</v>
      </c>
      <c r="GC187" s="23">
        <f t="shared" si="213"/>
        <v>2.5725593667546173E-2</v>
      </c>
      <c r="GD187" s="23">
        <f t="shared" si="214"/>
        <v>8.5751978891820575E-3</v>
      </c>
      <c r="GE187" s="23">
        <f t="shared" si="215"/>
        <v>9.5646437994722958E-2</v>
      </c>
      <c r="GF187" s="23">
        <f t="shared" si="216"/>
        <v>0</v>
      </c>
      <c r="GG187" s="46">
        <v>404</v>
      </c>
      <c r="GH187" s="46">
        <v>1371</v>
      </c>
      <c r="GI187" s="23">
        <f t="shared" si="217"/>
        <v>0.2946754194018964</v>
      </c>
      <c r="GJ187" s="22">
        <v>33</v>
      </c>
      <c r="GK187" s="22">
        <v>769</v>
      </c>
      <c r="GL187" s="22">
        <v>646</v>
      </c>
      <c r="GM187" s="23">
        <f t="shared" si="197"/>
        <v>2.2790055248618785E-2</v>
      </c>
      <c r="GN187" s="23">
        <f t="shared" si="197"/>
        <v>0.53107734806629836</v>
      </c>
      <c r="GO187" s="23">
        <f t="shared" si="197"/>
        <v>0.44613259668508287</v>
      </c>
    </row>
    <row r="188" spans="1:197" x14ac:dyDescent="0.25">
      <c r="A188" t="s">
        <v>561</v>
      </c>
      <c r="B188" s="13" t="s">
        <v>562</v>
      </c>
      <c r="C188" s="61">
        <v>0.97329400739999994</v>
      </c>
      <c r="D188" s="61">
        <v>622.91068557000006</v>
      </c>
      <c r="E188" s="14" t="s">
        <v>1095</v>
      </c>
      <c r="G188" s="41">
        <v>3511</v>
      </c>
      <c r="H188" s="23">
        <f t="shared" si="175"/>
        <v>2.7758956434013773E-3</v>
      </c>
      <c r="I188" s="14"/>
      <c r="J188" s="14"/>
      <c r="K188" s="14"/>
      <c r="L188" s="27">
        <f t="shared" si="218"/>
        <v>3607.3375293649219</v>
      </c>
      <c r="M188" s="42">
        <v>3641</v>
      </c>
      <c r="N188" s="42"/>
      <c r="O188" s="27">
        <f t="shared" si="200"/>
        <v>3641</v>
      </c>
      <c r="P188" s="23" t="e">
        <f t="shared" si="201"/>
        <v>#DIV/0!</v>
      </c>
      <c r="Q188" s="42">
        <v>3014</v>
      </c>
      <c r="R188" s="42">
        <v>102</v>
      </c>
      <c r="S188" s="42">
        <v>77</v>
      </c>
      <c r="T188" s="42">
        <v>119</v>
      </c>
      <c r="U188" s="42">
        <v>199</v>
      </c>
      <c r="V188" s="23">
        <f t="shared" si="185"/>
        <v>0.85844488749643977</v>
      </c>
      <c r="W188" s="23">
        <f t="shared" si="186"/>
        <v>2.905155226431216E-2</v>
      </c>
      <c r="X188" s="23">
        <f t="shared" si="187"/>
        <v>2.1931073768157221E-2</v>
      </c>
      <c r="Y188" s="23">
        <f t="shared" si="187"/>
        <v>3.389347764169752E-2</v>
      </c>
      <c r="Z188" s="23">
        <f t="shared" si="187"/>
        <v>5.6679008829393335E-2</v>
      </c>
      <c r="AA188" s="19">
        <v>601</v>
      </c>
      <c r="AB188" s="19">
        <v>821</v>
      </c>
      <c r="AC188" s="19">
        <v>1475</v>
      </c>
      <c r="AD188" s="19">
        <v>744</v>
      </c>
      <c r="AE188" s="23">
        <f t="shared" si="188"/>
        <v>0.16506454270804724</v>
      </c>
      <c r="AF188" s="23">
        <f t="shared" si="188"/>
        <v>0.22548750343312277</v>
      </c>
      <c r="AG188" s="23">
        <f t="shared" si="188"/>
        <v>0.40510848667948368</v>
      </c>
      <c r="AH188" s="23">
        <f t="shared" si="181"/>
        <v>0.20433946717934634</v>
      </c>
      <c r="AI188" s="55">
        <v>1656</v>
      </c>
      <c r="AJ188" s="23">
        <f t="shared" si="176"/>
        <v>3.0225210673003738E-3</v>
      </c>
      <c r="AK188" s="43"/>
      <c r="AL188" s="24">
        <f t="shared" si="202"/>
        <v>1656</v>
      </c>
      <c r="AM188" s="23" t="e">
        <f t="shared" si="203"/>
        <v>#DIV/0!</v>
      </c>
      <c r="AN188" s="19">
        <v>647</v>
      </c>
      <c r="AO188" s="19">
        <v>552</v>
      </c>
      <c r="AP188" s="19">
        <v>202</v>
      </c>
      <c r="AQ188" s="19">
        <v>255</v>
      </c>
      <c r="AR188" s="23">
        <f t="shared" si="189"/>
        <v>0.39070048309178745</v>
      </c>
      <c r="AS188" s="23">
        <f t="shared" si="189"/>
        <v>0.33333333333333331</v>
      </c>
      <c r="AT188" s="23">
        <f t="shared" si="189"/>
        <v>0.12198067632850242</v>
      </c>
      <c r="AU188" s="23">
        <f t="shared" si="182"/>
        <v>0.1539855072463768</v>
      </c>
      <c r="AV188" s="19">
        <v>3561</v>
      </c>
      <c r="AW188" s="32">
        <f t="shared" si="198"/>
        <v>2.1503623188405796</v>
      </c>
      <c r="AX188" s="19">
        <v>3182</v>
      </c>
      <c r="AY188" s="19">
        <v>41</v>
      </c>
      <c r="AZ188" s="19">
        <v>159</v>
      </c>
      <c r="BA188" s="19">
        <v>27</v>
      </c>
      <c r="BB188" s="19">
        <v>166</v>
      </c>
      <c r="BC188" s="23">
        <f t="shared" si="221"/>
        <v>0.89006993006993007</v>
      </c>
      <c r="BD188" s="23">
        <f t="shared" si="221"/>
        <v>1.1468531468531469E-2</v>
      </c>
      <c r="BE188" s="23">
        <f t="shared" si="221"/>
        <v>4.4475524475524476E-2</v>
      </c>
      <c r="BF188" s="23">
        <f t="shared" si="221"/>
        <v>7.5524475524475524E-3</v>
      </c>
      <c r="BG188" s="23">
        <f t="shared" si="221"/>
        <v>4.6433566433566435E-2</v>
      </c>
      <c r="BH188" s="19">
        <v>2993</v>
      </c>
      <c r="BI188" s="19">
        <v>429</v>
      </c>
      <c r="BJ188" s="19">
        <v>7</v>
      </c>
      <c r="BK188" s="19">
        <v>212</v>
      </c>
      <c r="BL188" s="23">
        <f t="shared" si="178"/>
        <v>0.82202691568250486</v>
      </c>
      <c r="BM188" s="23">
        <f t="shared" si="179"/>
        <v>0.11782477341389729</v>
      </c>
      <c r="BN188" s="23">
        <f t="shared" si="204"/>
        <v>1.9225487503433123E-3</v>
      </c>
      <c r="BO188" s="23">
        <f t="shared" si="180"/>
        <v>5.8225762153254604E-2</v>
      </c>
      <c r="BP188" s="11"/>
      <c r="BQ188" s="23">
        <f t="shared" si="177"/>
        <v>0</v>
      </c>
      <c r="BR188" s="11"/>
      <c r="BS188" s="11"/>
      <c r="BT188" s="11"/>
      <c r="BU188" s="11"/>
      <c r="BV188" s="11"/>
      <c r="BW188" s="11"/>
      <c r="BX188" s="23" t="e">
        <f t="shared" si="190"/>
        <v>#DIV/0!</v>
      </c>
      <c r="BY188" s="23" t="e">
        <f t="shared" si="191"/>
        <v>#DIV/0!</v>
      </c>
      <c r="BZ188" s="23" t="e">
        <f t="shared" si="220"/>
        <v>#DIV/0!</v>
      </c>
      <c r="CA188" s="23" t="e">
        <f t="shared" si="220"/>
        <v>#DIV/0!</v>
      </c>
      <c r="CB188" s="23" t="e">
        <f t="shared" si="220"/>
        <v>#DIV/0!</v>
      </c>
      <c r="CC188" s="23" t="e">
        <f t="shared" si="219"/>
        <v>#DIV/0!</v>
      </c>
      <c r="CD188" s="11"/>
      <c r="CE188" s="24">
        <f t="shared" si="205"/>
        <v>0</v>
      </c>
      <c r="CF188" s="23" t="e">
        <f t="shared" si="206"/>
        <v>#DIV/0!</v>
      </c>
      <c r="CL188" s="65" t="e">
        <f t="shared" si="207"/>
        <v>#DIV/0!</v>
      </c>
      <c r="CM188" s="44">
        <v>58981</v>
      </c>
      <c r="CN188" s="11">
        <v>180</v>
      </c>
      <c r="CO188" s="11">
        <v>635</v>
      </c>
      <c r="CP188" s="11">
        <v>658</v>
      </c>
      <c r="CQ188" s="11">
        <v>771</v>
      </c>
      <c r="CR188" s="11">
        <v>571</v>
      </c>
      <c r="CS188" s="23">
        <f t="shared" si="224"/>
        <v>6.3943161634103018E-2</v>
      </c>
      <c r="CT188" s="23">
        <f t="shared" si="224"/>
        <v>0.2255772646536412</v>
      </c>
      <c r="CU188" s="23">
        <f t="shared" si="224"/>
        <v>0.23374777975133215</v>
      </c>
      <c r="CV188" s="23">
        <f t="shared" si="224"/>
        <v>0.27388987566607459</v>
      </c>
      <c r="CW188" s="23">
        <f t="shared" si="224"/>
        <v>0.20284191829484902</v>
      </c>
      <c r="CX188" s="23">
        <f t="shared" si="199"/>
        <v>0.15157004830917875</v>
      </c>
      <c r="CY188" s="11">
        <v>251</v>
      </c>
      <c r="CZ188" s="23">
        <f t="shared" si="208"/>
        <v>0.12990936555891239</v>
      </c>
      <c r="DA188" s="11">
        <v>473</v>
      </c>
      <c r="DB188" s="11">
        <v>3641</v>
      </c>
      <c r="DC188" s="11">
        <v>826</v>
      </c>
      <c r="DD188" s="11">
        <v>342</v>
      </c>
      <c r="DE188" s="11">
        <v>361</v>
      </c>
      <c r="DF188" s="11">
        <v>125</v>
      </c>
      <c r="DG188" s="11">
        <v>107</v>
      </c>
      <c r="DH188" s="23">
        <f t="shared" si="222"/>
        <v>0.46905167518455421</v>
      </c>
      <c r="DI188" s="23">
        <f t="shared" si="222"/>
        <v>0.19420783645655879</v>
      </c>
      <c r="DJ188" s="23">
        <f t="shared" si="222"/>
        <v>0.20499716070414536</v>
      </c>
      <c r="DK188" s="23">
        <f t="shared" si="222"/>
        <v>7.0982396365701306E-2</v>
      </c>
      <c r="DL188" s="23">
        <f t="shared" si="222"/>
        <v>6.0760931289040317E-2</v>
      </c>
      <c r="DM188" s="23">
        <f t="shared" si="209"/>
        <v>0.60862720403022674</v>
      </c>
      <c r="DN188" s="11">
        <v>1933</v>
      </c>
      <c r="DO188" s="11">
        <v>3176</v>
      </c>
      <c r="DP188" s="11">
        <v>2752</v>
      </c>
      <c r="DQ188" s="11">
        <v>209</v>
      </c>
      <c r="DR188" s="11">
        <v>194</v>
      </c>
      <c r="DS188" s="11">
        <v>406</v>
      </c>
      <c r="DT188" s="23">
        <f t="shared" si="193"/>
        <v>0.77281662454366751</v>
      </c>
      <c r="DU188" s="23">
        <f t="shared" si="193"/>
        <v>5.8691378826172425E-2</v>
      </c>
      <c r="DV188" s="23">
        <f t="shared" si="193"/>
        <v>5.4479078910418421E-2</v>
      </c>
      <c r="DW188" s="23">
        <f t="shared" si="183"/>
        <v>0.11401291771974165</v>
      </c>
      <c r="DX188" s="10">
        <v>1779</v>
      </c>
      <c r="DY188" s="23">
        <f t="shared" si="210"/>
        <v>2.8795959824860998E-3</v>
      </c>
      <c r="DZ188" s="20">
        <v>975</v>
      </c>
      <c r="EA188" s="20">
        <v>681</v>
      </c>
      <c r="EB188" s="23">
        <f t="shared" si="194"/>
        <v>0.58876811594202894</v>
      </c>
      <c r="EC188" s="23">
        <f t="shared" si="194"/>
        <v>0.41123188405797101</v>
      </c>
      <c r="EE188" s="45">
        <v>710</v>
      </c>
      <c r="EF188" s="16">
        <v>1929</v>
      </c>
      <c r="EG188" s="16">
        <v>1221</v>
      </c>
      <c r="EH188" s="16">
        <v>248</v>
      </c>
      <c r="EI188" s="16">
        <v>46</v>
      </c>
      <c r="EJ188" s="16">
        <v>264</v>
      </c>
      <c r="EK188" s="16">
        <v>0</v>
      </c>
      <c r="EL188" s="23">
        <f t="shared" si="223"/>
        <v>0.68634064080944346</v>
      </c>
      <c r="EM188" s="23">
        <f t="shared" si="223"/>
        <v>0.13940415964024733</v>
      </c>
      <c r="EN188" s="23">
        <f t="shared" si="223"/>
        <v>2.5857223159078135E-2</v>
      </c>
      <c r="EO188" s="23">
        <f t="shared" si="223"/>
        <v>0.14839797639123103</v>
      </c>
      <c r="EP188" s="23">
        <f t="shared" si="223"/>
        <v>0</v>
      </c>
      <c r="EQ188" s="21">
        <v>1656</v>
      </c>
      <c r="ER188" s="21">
        <v>123</v>
      </c>
      <c r="ES188" s="23">
        <f t="shared" si="195"/>
        <v>0.93086003372681281</v>
      </c>
      <c r="ET188" s="23">
        <f t="shared" si="195"/>
        <v>6.9139966273187178E-2</v>
      </c>
      <c r="EU188" s="21">
        <v>144</v>
      </c>
      <c r="EV188" s="21">
        <v>771</v>
      </c>
      <c r="EW188" s="21">
        <v>253</v>
      </c>
      <c r="EX188" s="21">
        <v>488</v>
      </c>
      <c r="EY188" s="23">
        <f t="shared" si="196"/>
        <v>8.6956521739130432E-2</v>
      </c>
      <c r="EZ188" s="23">
        <f t="shared" si="196"/>
        <v>0.46557971014492755</v>
      </c>
      <c r="FA188" s="23">
        <f t="shared" si="196"/>
        <v>0.15277777777777779</v>
      </c>
      <c r="FB188" s="23">
        <f t="shared" si="184"/>
        <v>0.29468599033816423</v>
      </c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48">
        <v>107.54942607897154</v>
      </c>
      <c r="FP188" s="48">
        <v>31.039801724331284</v>
      </c>
      <c r="FQ188" s="48">
        <v>36.187969216648327</v>
      </c>
      <c r="FR188" s="23">
        <v>0.28860964540656253</v>
      </c>
      <c r="FS188" s="49">
        <v>-0.14226185121072285</v>
      </c>
      <c r="FT188" s="38">
        <v>-5.1481674923170431</v>
      </c>
      <c r="FU188" s="46">
        <v>1252</v>
      </c>
      <c r="FV188" s="46">
        <v>59</v>
      </c>
      <c r="FW188" s="46">
        <v>55</v>
      </c>
      <c r="FX188" s="46">
        <v>25</v>
      </c>
      <c r="FY188" s="46">
        <v>298</v>
      </c>
      <c r="FZ188" s="46">
        <v>25</v>
      </c>
      <c r="GA188" s="23">
        <f t="shared" si="211"/>
        <v>0.73045507584597436</v>
      </c>
      <c r="GB188" s="23">
        <f t="shared" si="212"/>
        <v>3.4422403733955657E-2</v>
      </c>
      <c r="GC188" s="23">
        <f t="shared" si="213"/>
        <v>3.2088681446907817E-2</v>
      </c>
      <c r="GD188" s="23">
        <f t="shared" si="214"/>
        <v>1.4585764294049008E-2</v>
      </c>
      <c r="GE188" s="23">
        <f t="shared" si="215"/>
        <v>0.17386231038506417</v>
      </c>
      <c r="GF188" s="23">
        <f t="shared" si="216"/>
        <v>1.4585764294049008E-2</v>
      </c>
      <c r="GG188" s="46">
        <v>504</v>
      </c>
      <c r="GH188" s="46">
        <v>1416</v>
      </c>
      <c r="GI188" s="23">
        <f t="shared" si="217"/>
        <v>0.3559322033898305</v>
      </c>
      <c r="GJ188" s="22">
        <v>157</v>
      </c>
      <c r="GK188" s="22">
        <v>637</v>
      </c>
      <c r="GL188" s="22">
        <v>862</v>
      </c>
      <c r="GM188" s="23">
        <f t="shared" si="197"/>
        <v>9.4806763285024159E-2</v>
      </c>
      <c r="GN188" s="23">
        <f t="shared" si="197"/>
        <v>0.38466183574879226</v>
      </c>
      <c r="GO188" s="23">
        <f t="shared" si="197"/>
        <v>0.52053140096618356</v>
      </c>
    </row>
    <row r="189" spans="1:197" x14ac:dyDescent="0.25">
      <c r="A189" t="s">
        <v>563</v>
      </c>
      <c r="B189" s="13" t="s">
        <v>564</v>
      </c>
      <c r="C189" s="61">
        <v>0.78191118719999997</v>
      </c>
      <c r="D189" s="61">
        <v>500.42518496000002</v>
      </c>
      <c r="E189" s="14" t="s">
        <v>1095</v>
      </c>
      <c r="G189" s="41">
        <v>3570</v>
      </c>
      <c r="H189" s="23">
        <f t="shared" si="175"/>
        <v>2.8225427077593042E-3</v>
      </c>
      <c r="I189" s="14"/>
      <c r="J189" s="14"/>
      <c r="K189" s="14"/>
      <c r="L189" s="27">
        <f t="shared" si="218"/>
        <v>4565.7359281225545</v>
      </c>
      <c r="M189" s="42">
        <v>3548</v>
      </c>
      <c r="N189" s="42"/>
      <c r="O189" s="27">
        <f t="shared" si="200"/>
        <v>3548</v>
      </c>
      <c r="P189" s="23" t="e">
        <f t="shared" si="201"/>
        <v>#DIV/0!</v>
      </c>
      <c r="Q189" s="42">
        <v>1933</v>
      </c>
      <c r="R189" s="42">
        <v>522</v>
      </c>
      <c r="S189" s="42">
        <v>105</v>
      </c>
      <c r="T189" s="42">
        <v>240</v>
      </c>
      <c r="U189" s="42">
        <v>770</v>
      </c>
      <c r="V189" s="23">
        <f t="shared" si="185"/>
        <v>0.54145658263305319</v>
      </c>
      <c r="W189" s="23">
        <f t="shared" si="186"/>
        <v>0.14621848739495799</v>
      </c>
      <c r="X189" s="23">
        <f t="shared" si="187"/>
        <v>2.9411764705882353E-2</v>
      </c>
      <c r="Y189" s="23">
        <f t="shared" si="187"/>
        <v>6.7226890756302518E-2</v>
      </c>
      <c r="Z189" s="23">
        <f t="shared" si="187"/>
        <v>0.21568627450980393</v>
      </c>
      <c r="AA189" s="19">
        <v>1174</v>
      </c>
      <c r="AB189" s="19">
        <v>908</v>
      </c>
      <c r="AC189" s="19">
        <v>1089</v>
      </c>
      <c r="AD189" s="19">
        <v>377</v>
      </c>
      <c r="AE189" s="23">
        <f t="shared" si="188"/>
        <v>0.33089064261555806</v>
      </c>
      <c r="AF189" s="23">
        <f t="shared" si="188"/>
        <v>0.25591882750845546</v>
      </c>
      <c r="AG189" s="23">
        <f t="shared" si="188"/>
        <v>0.30693348365276213</v>
      </c>
      <c r="AH189" s="23">
        <f t="shared" si="181"/>
        <v>0.10625704622322435</v>
      </c>
      <c r="AI189" s="55">
        <v>1361</v>
      </c>
      <c r="AJ189" s="23">
        <f t="shared" si="176"/>
        <v>2.4840888723404644E-3</v>
      </c>
      <c r="AK189" s="43"/>
      <c r="AL189" s="24">
        <f t="shared" si="202"/>
        <v>1361</v>
      </c>
      <c r="AM189" s="23" t="e">
        <f t="shared" si="203"/>
        <v>#DIV/0!</v>
      </c>
      <c r="AN189" s="19">
        <v>356</v>
      </c>
      <c r="AO189" s="19">
        <v>423</v>
      </c>
      <c r="AP189" s="19">
        <v>264</v>
      </c>
      <c r="AQ189" s="19">
        <v>318</v>
      </c>
      <c r="AR189" s="23">
        <f t="shared" si="189"/>
        <v>0.26157237325495958</v>
      </c>
      <c r="AS189" s="23">
        <f t="shared" si="189"/>
        <v>0.31080088170462894</v>
      </c>
      <c r="AT189" s="23">
        <f t="shared" si="189"/>
        <v>0.19397501836884642</v>
      </c>
      <c r="AU189" s="23">
        <f t="shared" si="182"/>
        <v>0.23365172667156503</v>
      </c>
      <c r="AV189" s="19">
        <v>3543</v>
      </c>
      <c r="AW189" s="32">
        <f t="shared" si="198"/>
        <v>2.6032329169728139</v>
      </c>
      <c r="AX189" s="19">
        <v>2454</v>
      </c>
      <c r="AY189" s="19">
        <v>488</v>
      </c>
      <c r="AZ189" s="19">
        <v>59</v>
      </c>
      <c r="BA189" s="19">
        <v>6</v>
      </c>
      <c r="BB189" s="19">
        <v>237</v>
      </c>
      <c r="BC189" s="23">
        <f t="shared" si="221"/>
        <v>0.7564734895191122</v>
      </c>
      <c r="BD189" s="23">
        <f t="shared" si="221"/>
        <v>0.1504315659679408</v>
      </c>
      <c r="BE189" s="23">
        <f t="shared" si="221"/>
        <v>1.8187422934648582E-2</v>
      </c>
      <c r="BF189" s="23">
        <f t="shared" si="221"/>
        <v>1.8495684340320592E-3</v>
      </c>
      <c r="BG189" s="23">
        <f t="shared" si="221"/>
        <v>7.3057953144266344E-2</v>
      </c>
      <c r="BH189" s="19">
        <v>2472</v>
      </c>
      <c r="BI189" s="19">
        <v>609</v>
      </c>
      <c r="BJ189" s="19">
        <v>155</v>
      </c>
      <c r="BK189" s="19">
        <v>312</v>
      </c>
      <c r="BL189" s="23">
        <f t="shared" si="178"/>
        <v>0.69673055242390081</v>
      </c>
      <c r="BM189" s="23">
        <f t="shared" si="179"/>
        <v>0.17164599774520856</v>
      </c>
      <c r="BN189" s="23">
        <f t="shared" si="204"/>
        <v>4.3686583990980833E-2</v>
      </c>
      <c r="BO189" s="23">
        <f t="shared" si="180"/>
        <v>8.7936865839909811E-2</v>
      </c>
      <c r="BP189" s="11"/>
      <c r="BQ189" s="23">
        <f t="shared" si="177"/>
        <v>0</v>
      </c>
      <c r="BR189" s="11"/>
      <c r="BS189" s="11"/>
      <c r="BT189" s="11"/>
      <c r="BU189" s="11"/>
      <c r="BV189" s="11"/>
      <c r="BW189" s="11"/>
      <c r="BX189" s="23" t="e">
        <f t="shared" si="190"/>
        <v>#DIV/0!</v>
      </c>
      <c r="BY189" s="23" t="e">
        <f t="shared" si="191"/>
        <v>#DIV/0!</v>
      </c>
      <c r="BZ189" s="23" t="e">
        <f t="shared" si="220"/>
        <v>#DIV/0!</v>
      </c>
      <c r="CA189" s="23" t="e">
        <f t="shared" si="220"/>
        <v>#DIV/0!</v>
      </c>
      <c r="CB189" s="23" t="e">
        <f t="shared" si="220"/>
        <v>#DIV/0!</v>
      </c>
      <c r="CC189" s="23" t="e">
        <f t="shared" si="219"/>
        <v>#DIV/0!</v>
      </c>
      <c r="CD189" s="11"/>
      <c r="CE189" s="24">
        <f t="shared" si="205"/>
        <v>0</v>
      </c>
      <c r="CF189" s="23" t="e">
        <f t="shared" si="206"/>
        <v>#DIV/0!</v>
      </c>
      <c r="CL189" s="65" t="e">
        <f t="shared" si="207"/>
        <v>#DIV/0!</v>
      </c>
      <c r="CM189" s="44">
        <v>33472</v>
      </c>
      <c r="CN189" s="11">
        <v>388</v>
      </c>
      <c r="CO189" s="11">
        <v>887</v>
      </c>
      <c r="CP189" s="11">
        <v>667</v>
      </c>
      <c r="CQ189" s="11">
        <v>153</v>
      </c>
      <c r="CR189" s="11">
        <v>45</v>
      </c>
      <c r="CS189" s="23">
        <f t="shared" si="224"/>
        <v>0.18130841121495328</v>
      </c>
      <c r="CT189" s="23">
        <f t="shared" si="224"/>
        <v>0.41448598130841119</v>
      </c>
      <c r="CU189" s="23">
        <f t="shared" si="224"/>
        <v>0.31168224299065422</v>
      </c>
      <c r="CV189" s="23">
        <f t="shared" si="224"/>
        <v>7.1495327102803735E-2</v>
      </c>
      <c r="CW189" s="23">
        <f t="shared" si="224"/>
        <v>2.1028037383177569E-2</v>
      </c>
      <c r="CX189" s="23">
        <f t="shared" si="199"/>
        <v>5.0698016164584865E-2</v>
      </c>
      <c r="CY189" s="11">
        <v>69</v>
      </c>
      <c r="CZ189" s="23">
        <f t="shared" si="208"/>
        <v>0.29650507328072151</v>
      </c>
      <c r="DA189" s="11">
        <v>1052</v>
      </c>
      <c r="DB189" s="11">
        <v>3548</v>
      </c>
      <c r="DC189" s="11">
        <v>312</v>
      </c>
      <c r="DD189" s="11">
        <v>456</v>
      </c>
      <c r="DE189" s="11">
        <v>347</v>
      </c>
      <c r="DF189" s="11">
        <v>64</v>
      </c>
      <c r="DG189" s="11">
        <v>221</v>
      </c>
      <c r="DH189" s="23">
        <f t="shared" si="222"/>
        <v>0.22285714285714286</v>
      </c>
      <c r="DI189" s="23">
        <f t="shared" si="222"/>
        <v>0.32571428571428573</v>
      </c>
      <c r="DJ189" s="23">
        <f t="shared" si="222"/>
        <v>0.24785714285714286</v>
      </c>
      <c r="DK189" s="23">
        <f t="shared" si="222"/>
        <v>4.5714285714285714E-2</v>
      </c>
      <c r="DL189" s="23">
        <f t="shared" si="222"/>
        <v>0.15785714285714286</v>
      </c>
      <c r="DM189" s="23">
        <f t="shared" si="209"/>
        <v>0.63477246207701288</v>
      </c>
      <c r="DN189" s="11">
        <v>1632</v>
      </c>
      <c r="DO189" s="11">
        <v>2571</v>
      </c>
      <c r="DP189" s="11">
        <v>2787</v>
      </c>
      <c r="DQ189" s="11">
        <v>273</v>
      </c>
      <c r="DR189" s="11">
        <v>320</v>
      </c>
      <c r="DS189" s="11">
        <v>163</v>
      </c>
      <c r="DT189" s="23">
        <f t="shared" si="193"/>
        <v>0.7866215071972904</v>
      </c>
      <c r="DU189" s="23">
        <f t="shared" si="193"/>
        <v>7.7053344623200681E-2</v>
      </c>
      <c r="DV189" s="23">
        <f t="shared" si="193"/>
        <v>9.0318938752469657E-2</v>
      </c>
      <c r="DW189" s="23">
        <f t="shared" si="183"/>
        <v>4.600620942703923E-2</v>
      </c>
      <c r="DX189" s="10">
        <v>1668</v>
      </c>
      <c r="DY189" s="23">
        <f t="shared" si="210"/>
        <v>2.6999247323141171E-3</v>
      </c>
      <c r="DZ189" s="20">
        <v>623</v>
      </c>
      <c r="EA189" s="20">
        <v>738</v>
      </c>
      <c r="EB189" s="23">
        <f t="shared" si="194"/>
        <v>0.45775165319617928</v>
      </c>
      <c r="EC189" s="23">
        <f t="shared" si="194"/>
        <v>0.54224834680382072</v>
      </c>
      <c r="EE189" s="45">
        <v>817</v>
      </c>
      <c r="EF189" s="16">
        <v>1925</v>
      </c>
      <c r="EG189" s="16">
        <v>1148</v>
      </c>
      <c r="EH189" s="16">
        <v>422</v>
      </c>
      <c r="EI189" s="16">
        <v>63</v>
      </c>
      <c r="EJ189" s="16">
        <v>0</v>
      </c>
      <c r="EK189" s="16">
        <v>35</v>
      </c>
      <c r="EL189" s="23">
        <f t="shared" si="223"/>
        <v>0.68824940047961636</v>
      </c>
      <c r="EM189" s="23">
        <f t="shared" si="223"/>
        <v>0.25299760191846521</v>
      </c>
      <c r="EN189" s="23">
        <f t="shared" si="223"/>
        <v>3.7769784172661872E-2</v>
      </c>
      <c r="EO189" s="23">
        <f t="shared" si="223"/>
        <v>0</v>
      </c>
      <c r="EP189" s="23">
        <f t="shared" si="223"/>
        <v>2.0983213429256596E-2</v>
      </c>
      <c r="EQ189" s="21">
        <v>1361</v>
      </c>
      <c r="ER189" s="21">
        <v>307</v>
      </c>
      <c r="ES189" s="23">
        <f t="shared" si="195"/>
        <v>0.81594724220623505</v>
      </c>
      <c r="ET189" s="23">
        <f t="shared" si="195"/>
        <v>0.18405275779376498</v>
      </c>
      <c r="EU189" s="21">
        <v>105</v>
      </c>
      <c r="EV189" s="21">
        <v>569</v>
      </c>
      <c r="EW189" s="21">
        <v>332</v>
      </c>
      <c r="EX189" s="21">
        <v>355</v>
      </c>
      <c r="EY189" s="23">
        <f t="shared" si="196"/>
        <v>7.7149155033063924E-2</v>
      </c>
      <c r="EZ189" s="23">
        <f t="shared" si="196"/>
        <v>0.4180749448934607</v>
      </c>
      <c r="FA189" s="23">
        <f t="shared" si="196"/>
        <v>0.24393828067597356</v>
      </c>
      <c r="FB189" s="23">
        <f t="shared" si="184"/>
        <v>0.26083761939750183</v>
      </c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48">
        <v>325.89175849403119</v>
      </c>
      <c r="FP189" s="48">
        <v>67.519850660635171</v>
      </c>
      <c r="FQ189" s="48">
        <v>83.021677627704221</v>
      </c>
      <c r="FR189" s="23">
        <v>0.20718489774840937</v>
      </c>
      <c r="FS189" s="49">
        <v>-0.18672023271541446</v>
      </c>
      <c r="FT189" s="38">
        <v>-15.50182696706905</v>
      </c>
      <c r="FU189" s="46">
        <v>1148</v>
      </c>
      <c r="FV189" s="46">
        <v>160</v>
      </c>
      <c r="FW189" s="46">
        <v>12</v>
      </c>
      <c r="FX189" s="46">
        <v>14</v>
      </c>
      <c r="FY189" s="46">
        <v>40</v>
      </c>
      <c r="FZ189" s="46">
        <v>6</v>
      </c>
      <c r="GA189" s="23">
        <f t="shared" si="211"/>
        <v>0.8318840579710145</v>
      </c>
      <c r="GB189" s="23">
        <f t="shared" si="212"/>
        <v>0.11594202898550725</v>
      </c>
      <c r="GC189" s="23">
        <f t="shared" si="213"/>
        <v>8.6956521739130436E-3</v>
      </c>
      <c r="GD189" s="23">
        <f t="shared" si="214"/>
        <v>1.0144927536231883E-2</v>
      </c>
      <c r="GE189" s="23">
        <f t="shared" si="215"/>
        <v>2.8985507246376812E-2</v>
      </c>
      <c r="GF189" s="23">
        <f t="shared" si="216"/>
        <v>4.3478260869565218E-3</v>
      </c>
      <c r="GG189" s="46">
        <v>319</v>
      </c>
      <c r="GH189" s="46">
        <v>1340</v>
      </c>
      <c r="GI189" s="23">
        <f t="shared" si="217"/>
        <v>0.2380597014925373</v>
      </c>
      <c r="GJ189" s="22">
        <v>91</v>
      </c>
      <c r="GK189" s="22">
        <v>661</v>
      </c>
      <c r="GL189" s="22">
        <v>609</v>
      </c>
      <c r="GM189" s="23">
        <f t="shared" si="197"/>
        <v>6.6862601028655405E-2</v>
      </c>
      <c r="GN189" s="23">
        <f t="shared" si="197"/>
        <v>0.48567229977957382</v>
      </c>
      <c r="GO189" s="23">
        <f t="shared" si="197"/>
        <v>0.44746509919177074</v>
      </c>
    </row>
    <row r="190" spans="1:197" x14ac:dyDescent="0.25">
      <c r="A190" t="s">
        <v>565</v>
      </c>
      <c r="B190" s="13" t="s">
        <v>566</v>
      </c>
      <c r="C190" s="61">
        <v>0.29096804879999999</v>
      </c>
      <c r="D190" s="61">
        <v>186.22030484000001</v>
      </c>
      <c r="E190" s="14" t="s">
        <v>1095</v>
      </c>
      <c r="G190" s="41">
        <v>2718</v>
      </c>
      <c r="H190" s="23">
        <f t="shared" si="175"/>
        <v>2.148927473302462E-3</v>
      </c>
      <c r="I190" s="14"/>
      <c r="J190" s="14"/>
      <c r="K190" s="14"/>
      <c r="L190" s="27">
        <f t="shared" si="218"/>
        <v>9341.2318335620639</v>
      </c>
      <c r="M190" s="42">
        <v>2730</v>
      </c>
      <c r="N190" s="42"/>
      <c r="O190" s="27">
        <f t="shared" si="200"/>
        <v>2730</v>
      </c>
      <c r="P190" s="23" t="e">
        <f t="shared" si="201"/>
        <v>#DIV/0!</v>
      </c>
      <c r="Q190" s="42">
        <v>1216</v>
      </c>
      <c r="R190" s="42">
        <v>488</v>
      </c>
      <c r="S190" s="42">
        <v>428</v>
      </c>
      <c r="T190" s="42">
        <v>195</v>
      </c>
      <c r="U190" s="42">
        <v>391</v>
      </c>
      <c r="V190" s="23">
        <f t="shared" si="185"/>
        <v>0.44738778513612953</v>
      </c>
      <c r="W190" s="23">
        <f t="shared" si="186"/>
        <v>0.17954378219278883</v>
      </c>
      <c r="X190" s="23">
        <f t="shared" si="187"/>
        <v>0.15746872700515085</v>
      </c>
      <c r="Y190" s="23">
        <f t="shared" si="187"/>
        <v>7.1743929359823405E-2</v>
      </c>
      <c r="Z190" s="23">
        <f t="shared" si="187"/>
        <v>0.14385577630610744</v>
      </c>
      <c r="AA190" s="19">
        <v>414</v>
      </c>
      <c r="AB190" s="19">
        <v>775</v>
      </c>
      <c r="AC190" s="19">
        <v>1246</v>
      </c>
      <c r="AD190" s="19">
        <v>295</v>
      </c>
      <c r="AE190" s="23">
        <f t="shared" si="188"/>
        <v>0.15164835164835164</v>
      </c>
      <c r="AF190" s="23">
        <f t="shared" si="188"/>
        <v>0.28388278388278387</v>
      </c>
      <c r="AG190" s="23">
        <f t="shared" si="188"/>
        <v>0.4564102564102564</v>
      </c>
      <c r="AH190" s="23">
        <f t="shared" si="181"/>
        <v>0.10805860805860806</v>
      </c>
      <c r="AI190" s="55">
        <v>1403</v>
      </c>
      <c r="AJ190" s="23">
        <f t="shared" si="176"/>
        <v>2.5607470153517055E-3</v>
      </c>
      <c r="AK190" s="43"/>
      <c r="AL190" s="24">
        <f t="shared" si="202"/>
        <v>1403</v>
      </c>
      <c r="AM190" s="23" t="e">
        <f t="shared" si="203"/>
        <v>#DIV/0!</v>
      </c>
      <c r="AN190" s="19">
        <v>625</v>
      </c>
      <c r="AO190" s="19">
        <v>511</v>
      </c>
      <c r="AP190" s="19">
        <v>110</v>
      </c>
      <c r="AQ190" s="19">
        <v>157</v>
      </c>
      <c r="AR190" s="23">
        <f t="shared" si="189"/>
        <v>0.44547398431931573</v>
      </c>
      <c r="AS190" s="23">
        <f t="shared" si="189"/>
        <v>0.36421952957947257</v>
      </c>
      <c r="AT190" s="23">
        <f t="shared" si="189"/>
        <v>7.8403421240199569E-2</v>
      </c>
      <c r="AU190" s="23">
        <f t="shared" si="182"/>
        <v>0.11190306486101212</v>
      </c>
      <c r="AV190" s="19">
        <v>2730</v>
      </c>
      <c r="AW190" s="32">
        <f t="shared" si="198"/>
        <v>1.9458303635067713</v>
      </c>
      <c r="AX190" s="19">
        <v>2116</v>
      </c>
      <c r="AY190" s="19">
        <v>66</v>
      </c>
      <c r="AZ190" s="19">
        <v>261</v>
      </c>
      <c r="BA190" s="19">
        <v>80</v>
      </c>
      <c r="BB190" s="19">
        <v>85</v>
      </c>
      <c r="BC190" s="23">
        <f t="shared" si="221"/>
        <v>0.81134969325153372</v>
      </c>
      <c r="BD190" s="23">
        <f t="shared" si="221"/>
        <v>2.5306748466257668E-2</v>
      </c>
      <c r="BE190" s="23">
        <f t="shared" si="221"/>
        <v>0.10007668711656442</v>
      </c>
      <c r="BF190" s="23">
        <f t="shared" si="221"/>
        <v>3.0674846625766871E-2</v>
      </c>
      <c r="BG190" s="23">
        <f t="shared" si="221"/>
        <v>3.25920245398773E-2</v>
      </c>
      <c r="BH190" s="19">
        <v>1665</v>
      </c>
      <c r="BI190" s="19">
        <v>577</v>
      </c>
      <c r="BJ190" s="19">
        <v>38</v>
      </c>
      <c r="BK190" s="19">
        <v>450</v>
      </c>
      <c r="BL190" s="23">
        <f t="shared" si="178"/>
        <v>0.60989010989010994</v>
      </c>
      <c r="BM190" s="23">
        <f t="shared" si="179"/>
        <v>0.21135531135531135</v>
      </c>
      <c r="BN190" s="23">
        <f t="shared" si="204"/>
        <v>1.391941391941392E-2</v>
      </c>
      <c r="BO190" s="23">
        <f t="shared" si="180"/>
        <v>0.16483516483516483</v>
      </c>
      <c r="BP190" s="11"/>
      <c r="BQ190" s="23">
        <f t="shared" si="177"/>
        <v>0</v>
      </c>
      <c r="BR190" s="11"/>
      <c r="BS190" s="11"/>
      <c r="BT190" s="11"/>
      <c r="BU190" s="11"/>
      <c r="BV190" s="11"/>
      <c r="BW190" s="11"/>
      <c r="BX190" s="23" t="e">
        <f t="shared" si="190"/>
        <v>#DIV/0!</v>
      </c>
      <c r="BY190" s="23" t="e">
        <f t="shared" si="191"/>
        <v>#DIV/0!</v>
      </c>
      <c r="BZ190" s="23" t="e">
        <f t="shared" si="220"/>
        <v>#DIV/0!</v>
      </c>
      <c r="CA190" s="23" t="e">
        <f t="shared" si="220"/>
        <v>#DIV/0!</v>
      </c>
      <c r="CB190" s="23" t="e">
        <f t="shared" si="220"/>
        <v>#DIV/0!</v>
      </c>
      <c r="CC190" s="23" t="e">
        <f t="shared" si="219"/>
        <v>#DIV/0!</v>
      </c>
      <c r="CD190" s="11"/>
      <c r="CE190" s="24">
        <f t="shared" si="205"/>
        <v>0</v>
      </c>
      <c r="CF190" s="23" t="e">
        <f t="shared" si="206"/>
        <v>#DIV/0!</v>
      </c>
      <c r="CL190" s="65" t="e">
        <f t="shared" si="207"/>
        <v>#DIV/0!</v>
      </c>
      <c r="CM190" s="44">
        <v>34018</v>
      </c>
      <c r="CN190" s="11">
        <v>387</v>
      </c>
      <c r="CO190" s="11">
        <v>605</v>
      </c>
      <c r="CP190" s="11">
        <v>501</v>
      </c>
      <c r="CQ190" s="11">
        <v>293</v>
      </c>
      <c r="CR190" s="11">
        <v>103</v>
      </c>
      <c r="CS190" s="23">
        <f t="shared" si="224"/>
        <v>0.20487030174695606</v>
      </c>
      <c r="CT190" s="23">
        <f t="shared" si="224"/>
        <v>0.32027527792482796</v>
      </c>
      <c r="CU190" s="23">
        <f t="shared" si="224"/>
        <v>0.2652196929592377</v>
      </c>
      <c r="CV190" s="23">
        <f t="shared" si="224"/>
        <v>0.15510852302805717</v>
      </c>
      <c r="CW190" s="23">
        <f t="shared" si="224"/>
        <v>5.4526204340921119E-2</v>
      </c>
      <c r="CX190" s="23">
        <f t="shared" si="199"/>
        <v>8.2679971489665008E-2</v>
      </c>
      <c r="CY190" s="11">
        <v>116</v>
      </c>
      <c r="CZ190" s="23">
        <f t="shared" si="208"/>
        <v>0.16886446886446888</v>
      </c>
      <c r="DA190" s="11">
        <v>461</v>
      </c>
      <c r="DB190" s="11">
        <v>2730</v>
      </c>
      <c r="DC190" s="11">
        <v>484</v>
      </c>
      <c r="DD190" s="11">
        <v>235</v>
      </c>
      <c r="DE190" s="11">
        <v>478</v>
      </c>
      <c r="DF190" s="11">
        <v>46</v>
      </c>
      <c r="DG190" s="11">
        <v>382</v>
      </c>
      <c r="DH190" s="23">
        <f t="shared" si="222"/>
        <v>0.29784615384615387</v>
      </c>
      <c r="DI190" s="23">
        <f t="shared" si="222"/>
        <v>0.14461538461538462</v>
      </c>
      <c r="DJ190" s="23">
        <f t="shared" si="222"/>
        <v>0.29415384615384615</v>
      </c>
      <c r="DK190" s="23">
        <f t="shared" si="222"/>
        <v>2.8307692307692308E-2</v>
      </c>
      <c r="DL190" s="23">
        <f t="shared" si="222"/>
        <v>0.23507692307692307</v>
      </c>
      <c r="DM190" s="23">
        <f t="shared" si="209"/>
        <v>0.72937152629328772</v>
      </c>
      <c r="DN190" s="11">
        <v>1706</v>
      </c>
      <c r="DO190" s="11">
        <v>2339</v>
      </c>
      <c r="DP190" s="11">
        <v>1862</v>
      </c>
      <c r="DQ190" s="11">
        <v>429</v>
      </c>
      <c r="DR190" s="11">
        <v>226</v>
      </c>
      <c r="DS190" s="11">
        <v>213</v>
      </c>
      <c r="DT190" s="23">
        <f t="shared" si="193"/>
        <v>0.68205128205128207</v>
      </c>
      <c r="DU190" s="23">
        <f t="shared" si="193"/>
        <v>0.15714285714285714</v>
      </c>
      <c r="DV190" s="23">
        <f t="shared" si="193"/>
        <v>8.2783882783882781E-2</v>
      </c>
      <c r="DW190" s="23">
        <f t="shared" si="183"/>
        <v>7.8021978021978022E-2</v>
      </c>
      <c r="DX190" s="10">
        <v>1586</v>
      </c>
      <c r="DY190" s="23">
        <f t="shared" si="210"/>
        <v>2.5671946195744543E-3</v>
      </c>
      <c r="DZ190" s="20">
        <v>527</v>
      </c>
      <c r="EA190" s="20">
        <v>876</v>
      </c>
      <c r="EB190" s="23">
        <f t="shared" si="194"/>
        <v>0.37562366357804705</v>
      </c>
      <c r="EC190" s="23">
        <f t="shared" si="194"/>
        <v>0.624376336421953</v>
      </c>
      <c r="EE190" s="45">
        <v>682</v>
      </c>
      <c r="EF190" s="16">
        <v>1942</v>
      </c>
      <c r="EG190" s="16">
        <v>642</v>
      </c>
      <c r="EH190" s="16">
        <v>214</v>
      </c>
      <c r="EI190" s="16">
        <v>663</v>
      </c>
      <c r="EJ190" s="16">
        <v>67</v>
      </c>
      <c r="EK190" s="16">
        <v>0</v>
      </c>
      <c r="EL190" s="23">
        <f t="shared" si="223"/>
        <v>0.4047919293820933</v>
      </c>
      <c r="EM190" s="23">
        <f t="shared" si="223"/>
        <v>0.13493064312736444</v>
      </c>
      <c r="EN190" s="23">
        <f t="shared" si="223"/>
        <v>0.41803278688524592</v>
      </c>
      <c r="EO190" s="23">
        <f t="shared" si="223"/>
        <v>4.2244640605296341E-2</v>
      </c>
      <c r="EP190" s="23">
        <f t="shared" si="223"/>
        <v>0</v>
      </c>
      <c r="EQ190" s="21">
        <v>1403</v>
      </c>
      <c r="ER190" s="21">
        <v>183</v>
      </c>
      <c r="ES190" s="23">
        <f t="shared" si="195"/>
        <v>0.88461538461538458</v>
      </c>
      <c r="ET190" s="23">
        <f t="shared" si="195"/>
        <v>0.11538461538461539</v>
      </c>
      <c r="EU190" s="21">
        <v>118</v>
      </c>
      <c r="EV190" s="21">
        <v>761</v>
      </c>
      <c r="EW190" s="21">
        <v>282</v>
      </c>
      <c r="EX190" s="21">
        <v>242</v>
      </c>
      <c r="EY190" s="23">
        <f t="shared" si="196"/>
        <v>8.4105488239486811E-2</v>
      </c>
      <c r="EZ190" s="23">
        <f t="shared" si="196"/>
        <v>0.54240912330719881</v>
      </c>
      <c r="FA190" s="23">
        <f t="shared" si="196"/>
        <v>0.20099786172487527</v>
      </c>
      <c r="FB190" s="23">
        <f t="shared" si="184"/>
        <v>0.17248752672843906</v>
      </c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48">
        <v>283.07887970615241</v>
      </c>
      <c r="FP190" s="48">
        <v>83.099443323750108</v>
      </c>
      <c r="FQ190" s="48">
        <v>90.66360984213938</v>
      </c>
      <c r="FR190" s="23">
        <v>0.29355578703014074</v>
      </c>
      <c r="FS190" s="49">
        <v>-8.3431120066361344E-2</v>
      </c>
      <c r="FT190" s="38">
        <v>-7.5641665183892712</v>
      </c>
      <c r="FU190" s="46">
        <v>1051</v>
      </c>
      <c r="FV190" s="46">
        <v>182</v>
      </c>
      <c r="FW190" s="46">
        <v>127</v>
      </c>
      <c r="FX190" s="46">
        <v>47</v>
      </c>
      <c r="FY190" s="46">
        <v>179</v>
      </c>
      <c r="FZ190" s="46">
        <v>71</v>
      </c>
      <c r="GA190" s="23">
        <f t="shared" si="211"/>
        <v>0.63427881713940859</v>
      </c>
      <c r="GB190" s="23">
        <f t="shared" si="212"/>
        <v>0.10983705491852747</v>
      </c>
      <c r="GC190" s="23">
        <f t="shared" si="213"/>
        <v>7.6644538322269168E-2</v>
      </c>
      <c r="GD190" s="23">
        <f t="shared" si="214"/>
        <v>2.8364514182257092E-2</v>
      </c>
      <c r="GE190" s="23">
        <f t="shared" si="215"/>
        <v>0.108026554013277</v>
      </c>
      <c r="GF190" s="23">
        <f t="shared" si="216"/>
        <v>4.284852142426071E-2</v>
      </c>
      <c r="GG190" s="46">
        <v>377</v>
      </c>
      <c r="GH190" s="46">
        <v>1478</v>
      </c>
      <c r="GI190" s="23">
        <f t="shared" si="217"/>
        <v>0.25507442489851151</v>
      </c>
      <c r="GJ190" s="22">
        <v>213</v>
      </c>
      <c r="GK190" s="22">
        <v>749</v>
      </c>
      <c r="GL190" s="22">
        <v>441</v>
      </c>
      <c r="GM190" s="23">
        <f t="shared" si="197"/>
        <v>0.15181753385602281</v>
      </c>
      <c r="GN190" s="23">
        <f t="shared" si="197"/>
        <v>0.53385602280826805</v>
      </c>
      <c r="GO190" s="23">
        <f t="shared" si="197"/>
        <v>0.31432644333570919</v>
      </c>
    </row>
    <row r="191" spans="1:197" x14ac:dyDescent="0.25">
      <c r="A191" t="s">
        <v>567</v>
      </c>
      <c r="B191" s="13" t="s">
        <v>568</v>
      </c>
      <c r="C191" s="61">
        <v>0.49296514409999997</v>
      </c>
      <c r="D191" s="61">
        <v>315.49896900499999</v>
      </c>
      <c r="E191" s="14" t="s">
        <v>1095</v>
      </c>
      <c r="G191" s="41">
        <v>2776</v>
      </c>
      <c r="H191" s="23">
        <f t="shared" si="175"/>
        <v>2.1947839094509326E-3</v>
      </c>
      <c r="I191" s="14"/>
      <c r="J191" s="14"/>
      <c r="K191" s="14"/>
      <c r="L191" s="27">
        <f t="shared" si="218"/>
        <v>5631.2297800853794</v>
      </c>
      <c r="M191" s="42">
        <v>3356</v>
      </c>
      <c r="N191" s="42"/>
      <c r="O191" s="27">
        <f t="shared" si="200"/>
        <v>3356</v>
      </c>
      <c r="P191" s="23" t="e">
        <f t="shared" si="201"/>
        <v>#DIV/0!</v>
      </c>
      <c r="Q191" s="42">
        <v>2273</v>
      </c>
      <c r="R191" s="42">
        <v>135</v>
      </c>
      <c r="S191" s="42">
        <v>31</v>
      </c>
      <c r="T191" s="42">
        <v>133</v>
      </c>
      <c r="U191" s="42">
        <v>204</v>
      </c>
      <c r="V191" s="23">
        <f t="shared" si="185"/>
        <v>0.81880403458213258</v>
      </c>
      <c r="W191" s="23">
        <f t="shared" si="186"/>
        <v>4.8631123919308357E-2</v>
      </c>
      <c r="X191" s="23">
        <f t="shared" si="187"/>
        <v>1.11671469740634E-2</v>
      </c>
      <c r="Y191" s="23">
        <f t="shared" si="187"/>
        <v>4.7910662824207494E-2</v>
      </c>
      <c r="Z191" s="23">
        <f t="shared" si="187"/>
        <v>7.3487031700288183E-2</v>
      </c>
      <c r="AA191" s="19">
        <v>570</v>
      </c>
      <c r="AB191" s="19">
        <v>874</v>
      </c>
      <c r="AC191" s="19">
        <v>1482</v>
      </c>
      <c r="AD191" s="19">
        <v>430</v>
      </c>
      <c r="AE191" s="23">
        <f t="shared" si="188"/>
        <v>0.1698450536352801</v>
      </c>
      <c r="AF191" s="23">
        <f t="shared" si="188"/>
        <v>0.26042908224076283</v>
      </c>
      <c r="AG191" s="23">
        <f t="shared" si="188"/>
        <v>0.44159713945172824</v>
      </c>
      <c r="AH191" s="23">
        <f t="shared" si="181"/>
        <v>0.12812872467222886</v>
      </c>
      <c r="AI191" s="55">
        <v>1356</v>
      </c>
      <c r="AJ191" s="23">
        <f t="shared" si="176"/>
        <v>2.4749629029343643E-3</v>
      </c>
      <c r="AK191" s="43"/>
      <c r="AL191" s="24">
        <f t="shared" si="202"/>
        <v>1356</v>
      </c>
      <c r="AM191" s="23" t="e">
        <f t="shared" si="203"/>
        <v>#DIV/0!</v>
      </c>
      <c r="AN191" s="19">
        <v>393</v>
      </c>
      <c r="AO191" s="19">
        <v>468</v>
      </c>
      <c r="AP191" s="19">
        <v>229</v>
      </c>
      <c r="AQ191" s="19">
        <v>266</v>
      </c>
      <c r="AR191" s="23">
        <f t="shared" si="189"/>
        <v>0.28982300884955753</v>
      </c>
      <c r="AS191" s="23">
        <f t="shared" si="189"/>
        <v>0.34513274336283184</v>
      </c>
      <c r="AT191" s="23">
        <f t="shared" si="189"/>
        <v>0.16887905604719763</v>
      </c>
      <c r="AU191" s="23">
        <f t="shared" si="182"/>
        <v>0.19616519174041297</v>
      </c>
      <c r="AV191" s="19">
        <v>3351</v>
      </c>
      <c r="AW191" s="32">
        <f t="shared" si="198"/>
        <v>2.4712389380530975</v>
      </c>
      <c r="AX191" s="19">
        <v>2991</v>
      </c>
      <c r="AY191" s="19">
        <v>92</v>
      </c>
      <c r="AZ191" s="19">
        <v>54</v>
      </c>
      <c r="BA191" s="19">
        <v>77</v>
      </c>
      <c r="BB191" s="19">
        <v>36</v>
      </c>
      <c r="BC191" s="23">
        <f t="shared" si="221"/>
        <v>0.92030769230769227</v>
      </c>
      <c r="BD191" s="23">
        <f t="shared" si="221"/>
        <v>2.8307692307692308E-2</v>
      </c>
      <c r="BE191" s="23">
        <f t="shared" si="221"/>
        <v>1.6615384615384615E-2</v>
      </c>
      <c r="BF191" s="23">
        <f t="shared" si="221"/>
        <v>2.3692307692307693E-2</v>
      </c>
      <c r="BG191" s="23">
        <f t="shared" si="221"/>
        <v>1.1076923076923076E-2</v>
      </c>
      <c r="BH191" s="19">
        <v>2597</v>
      </c>
      <c r="BI191" s="19">
        <v>558</v>
      </c>
      <c r="BJ191" s="19">
        <v>10</v>
      </c>
      <c r="BK191" s="19">
        <v>191</v>
      </c>
      <c r="BL191" s="23">
        <f t="shared" si="178"/>
        <v>0.7738379022646007</v>
      </c>
      <c r="BM191" s="23">
        <f t="shared" si="179"/>
        <v>0.16626936829559</v>
      </c>
      <c r="BN191" s="23">
        <f t="shared" si="204"/>
        <v>2.9797377830750892E-3</v>
      </c>
      <c r="BO191" s="23">
        <f t="shared" si="180"/>
        <v>5.6912991656734205E-2</v>
      </c>
      <c r="BP191" s="11"/>
      <c r="BQ191" s="23">
        <f t="shared" si="177"/>
        <v>0</v>
      </c>
      <c r="BR191" s="11"/>
      <c r="BS191" s="11"/>
      <c r="BT191" s="11"/>
      <c r="BU191" s="11"/>
      <c r="BV191" s="11"/>
      <c r="BW191" s="11"/>
      <c r="BX191" s="23" t="e">
        <f t="shared" si="190"/>
        <v>#DIV/0!</v>
      </c>
      <c r="BY191" s="23" t="e">
        <f t="shared" si="191"/>
        <v>#DIV/0!</v>
      </c>
      <c r="BZ191" s="23" t="e">
        <f t="shared" si="220"/>
        <v>#DIV/0!</v>
      </c>
      <c r="CA191" s="23" t="e">
        <f t="shared" si="220"/>
        <v>#DIV/0!</v>
      </c>
      <c r="CB191" s="23" t="e">
        <f t="shared" si="220"/>
        <v>#DIV/0!</v>
      </c>
      <c r="CC191" s="23" t="e">
        <f t="shared" si="219"/>
        <v>#DIV/0!</v>
      </c>
      <c r="CD191" s="11"/>
      <c r="CE191" s="24">
        <f t="shared" si="205"/>
        <v>0</v>
      </c>
      <c r="CF191" s="23" t="e">
        <f t="shared" si="206"/>
        <v>#DIV/0!</v>
      </c>
      <c r="CL191" s="65" t="e">
        <f t="shared" si="207"/>
        <v>#DIV/0!</v>
      </c>
      <c r="CM191" s="44">
        <v>82865</v>
      </c>
      <c r="CN191" s="11">
        <v>185</v>
      </c>
      <c r="CO191" s="11">
        <v>776</v>
      </c>
      <c r="CP191" s="11">
        <v>730</v>
      </c>
      <c r="CQ191" s="11">
        <v>424</v>
      </c>
      <c r="CR191" s="11">
        <v>341</v>
      </c>
      <c r="CS191" s="23">
        <f t="shared" si="224"/>
        <v>7.5325732899022807E-2</v>
      </c>
      <c r="CT191" s="23">
        <f t="shared" si="224"/>
        <v>0.31596091205211724</v>
      </c>
      <c r="CU191" s="23">
        <f t="shared" si="224"/>
        <v>0.29723127035830621</v>
      </c>
      <c r="CV191" s="23">
        <f t="shared" si="224"/>
        <v>0.17263843648208468</v>
      </c>
      <c r="CW191" s="23">
        <f t="shared" si="224"/>
        <v>0.13884364820846906</v>
      </c>
      <c r="CX191" s="23">
        <f t="shared" si="199"/>
        <v>0.1364306784660767</v>
      </c>
      <c r="CY191" s="11">
        <v>185</v>
      </c>
      <c r="CZ191" s="23">
        <f t="shared" si="208"/>
        <v>0.13915375446960668</v>
      </c>
      <c r="DA191" s="11">
        <v>467</v>
      </c>
      <c r="DB191" s="11">
        <v>3356</v>
      </c>
      <c r="DC191" s="11">
        <v>768</v>
      </c>
      <c r="DD191" s="11">
        <v>390</v>
      </c>
      <c r="DE191" s="11">
        <v>627</v>
      </c>
      <c r="DF191" s="11">
        <v>153</v>
      </c>
      <c r="DG191" s="11">
        <v>262</v>
      </c>
      <c r="DH191" s="23">
        <f t="shared" si="222"/>
        <v>0.34909090909090912</v>
      </c>
      <c r="DI191" s="23">
        <f t="shared" si="222"/>
        <v>0.17727272727272728</v>
      </c>
      <c r="DJ191" s="23">
        <f t="shared" si="222"/>
        <v>0.28499999999999998</v>
      </c>
      <c r="DK191" s="23">
        <f t="shared" si="222"/>
        <v>6.9545454545454549E-2</v>
      </c>
      <c r="DL191" s="23">
        <f t="shared" si="222"/>
        <v>0.11909090909090909</v>
      </c>
      <c r="DM191" s="23">
        <f t="shared" si="209"/>
        <v>0.80962270681896853</v>
      </c>
      <c r="DN191" s="11">
        <v>2339</v>
      </c>
      <c r="DO191" s="11">
        <v>2889</v>
      </c>
      <c r="DP191" s="11">
        <v>2843</v>
      </c>
      <c r="DQ191" s="11">
        <v>280</v>
      </c>
      <c r="DR191" s="11">
        <v>66</v>
      </c>
      <c r="DS191" s="11">
        <v>162</v>
      </c>
      <c r="DT191" s="23">
        <f t="shared" si="193"/>
        <v>0.84840346165323788</v>
      </c>
      <c r="DU191" s="23">
        <f t="shared" si="193"/>
        <v>8.3557147120262604E-2</v>
      </c>
      <c r="DV191" s="23">
        <f t="shared" si="193"/>
        <v>1.9695613249776187E-2</v>
      </c>
      <c r="DW191" s="23">
        <f t="shared" si="183"/>
        <v>4.8343777976723366E-2</v>
      </c>
      <c r="DX191" s="10">
        <v>1419</v>
      </c>
      <c r="DY191" s="23">
        <f t="shared" si="210"/>
        <v>2.2968784143607506E-3</v>
      </c>
      <c r="DZ191" s="20">
        <v>1094</v>
      </c>
      <c r="EA191" s="20">
        <v>262</v>
      </c>
      <c r="EB191" s="23">
        <f t="shared" si="194"/>
        <v>0.80678466076696165</v>
      </c>
      <c r="EC191" s="23">
        <f t="shared" si="194"/>
        <v>0.19321533923303835</v>
      </c>
      <c r="EE191" s="45">
        <v>1505</v>
      </c>
      <c r="EF191" s="16">
        <v>1938</v>
      </c>
      <c r="EG191" s="16">
        <v>1336</v>
      </c>
      <c r="EH191" s="16">
        <v>66</v>
      </c>
      <c r="EI191" s="16">
        <v>0</v>
      </c>
      <c r="EJ191" s="16">
        <v>0</v>
      </c>
      <c r="EK191" s="16">
        <v>17</v>
      </c>
      <c r="EL191" s="23">
        <f t="shared" si="223"/>
        <v>0.94150810429880194</v>
      </c>
      <c r="EM191" s="23">
        <f t="shared" si="223"/>
        <v>4.6511627906976744E-2</v>
      </c>
      <c r="EN191" s="23">
        <f t="shared" si="223"/>
        <v>0</v>
      </c>
      <c r="EO191" s="23">
        <f t="shared" si="223"/>
        <v>0</v>
      </c>
      <c r="EP191" s="23">
        <f t="shared" si="223"/>
        <v>1.1980267794221282E-2</v>
      </c>
      <c r="EQ191" s="21">
        <v>1356</v>
      </c>
      <c r="ER191" s="21">
        <v>63</v>
      </c>
      <c r="ES191" s="23">
        <f t="shared" si="195"/>
        <v>0.95560253699788589</v>
      </c>
      <c r="ET191" s="23">
        <f t="shared" si="195"/>
        <v>4.4397463002114168E-2</v>
      </c>
      <c r="EU191" s="21">
        <v>112</v>
      </c>
      <c r="EV191" s="21">
        <v>452</v>
      </c>
      <c r="EW191" s="21">
        <v>278</v>
      </c>
      <c r="EX191" s="21">
        <v>514</v>
      </c>
      <c r="EY191" s="23">
        <f t="shared" si="196"/>
        <v>8.2595870206489674E-2</v>
      </c>
      <c r="EZ191" s="23">
        <f t="shared" si="196"/>
        <v>0.33333333333333331</v>
      </c>
      <c r="FA191" s="23">
        <f t="shared" si="196"/>
        <v>0.20501474926253688</v>
      </c>
      <c r="FB191" s="23">
        <f t="shared" si="184"/>
        <v>0.37905604719764013</v>
      </c>
      <c r="FC191" s="53"/>
      <c r="FD191" s="53"/>
      <c r="FE191" s="53"/>
      <c r="FF191" s="53"/>
      <c r="FG191" s="53"/>
      <c r="FH191" s="53"/>
      <c r="FI191" s="53"/>
      <c r="FJ191" s="53"/>
      <c r="FK191" s="53"/>
      <c r="FL191" s="53"/>
      <c r="FM191" s="53"/>
      <c r="FN191" s="53"/>
      <c r="FO191" s="48">
        <v>216.09329660238751</v>
      </c>
      <c r="FP191" s="48">
        <v>35.603907769320109</v>
      </c>
      <c r="FQ191" s="48">
        <v>43.234420540106292</v>
      </c>
      <c r="FR191" s="23">
        <v>0.16476174101240834</v>
      </c>
      <c r="FS191" s="49">
        <v>-0.17649161652826498</v>
      </c>
      <c r="FT191" s="38">
        <v>-7.6305127707861828</v>
      </c>
      <c r="FU191" s="46">
        <v>1555</v>
      </c>
      <c r="FV191" s="46">
        <v>149</v>
      </c>
      <c r="FW191" s="46">
        <v>52</v>
      </c>
      <c r="FX191" s="46">
        <v>11</v>
      </c>
      <c r="FY191" s="46">
        <v>240</v>
      </c>
      <c r="FZ191" s="46">
        <v>29</v>
      </c>
      <c r="GA191" s="23">
        <f t="shared" si="211"/>
        <v>0.76375245579567785</v>
      </c>
      <c r="GB191" s="23">
        <f t="shared" si="212"/>
        <v>7.3182711198428285E-2</v>
      </c>
      <c r="GC191" s="23">
        <f t="shared" si="213"/>
        <v>2.5540275049115914E-2</v>
      </c>
      <c r="GD191" s="23">
        <f t="shared" si="214"/>
        <v>5.4027504911591355E-3</v>
      </c>
      <c r="GE191" s="23">
        <f t="shared" si="215"/>
        <v>0.11787819253438114</v>
      </c>
      <c r="GF191" s="23">
        <f t="shared" si="216"/>
        <v>1.4243614931237721E-2</v>
      </c>
      <c r="GG191" s="46">
        <v>605</v>
      </c>
      <c r="GH191" s="46">
        <v>1796</v>
      </c>
      <c r="GI191" s="23">
        <f t="shared" si="217"/>
        <v>0.3368596881959911</v>
      </c>
      <c r="GJ191" s="22">
        <v>11</v>
      </c>
      <c r="GK191" s="22">
        <v>441</v>
      </c>
      <c r="GL191" s="22">
        <v>904</v>
      </c>
      <c r="GM191" s="23">
        <f t="shared" si="197"/>
        <v>8.1120943952802359E-3</v>
      </c>
      <c r="GN191" s="23">
        <f t="shared" si="197"/>
        <v>0.3252212389380531</v>
      </c>
      <c r="GO191" s="23">
        <f t="shared" si="197"/>
        <v>0.66666666666666663</v>
      </c>
    </row>
    <row r="192" spans="1:197" x14ac:dyDescent="0.25">
      <c r="A192" t="s">
        <v>569</v>
      </c>
      <c r="B192" s="13" t="s">
        <v>570</v>
      </c>
      <c r="C192" s="61">
        <v>0.88564390199999998</v>
      </c>
      <c r="D192" s="61">
        <v>566.81439110000008</v>
      </c>
      <c r="E192" s="14" t="s">
        <v>1095</v>
      </c>
      <c r="G192" s="41">
        <v>2981</v>
      </c>
      <c r="H192" s="23">
        <f t="shared" si="175"/>
        <v>2.356862692389492E-3</v>
      </c>
      <c r="I192" s="14"/>
      <c r="J192" s="14"/>
      <c r="K192" s="14"/>
      <c r="L192" s="27">
        <f t="shared" si="218"/>
        <v>3365.9126351665436</v>
      </c>
      <c r="M192" s="42">
        <v>2852</v>
      </c>
      <c r="N192" s="42"/>
      <c r="O192" s="27">
        <f t="shared" si="200"/>
        <v>2852</v>
      </c>
      <c r="P192" s="23" t="e">
        <f t="shared" si="201"/>
        <v>#DIV/0!</v>
      </c>
      <c r="Q192" s="42">
        <v>2081</v>
      </c>
      <c r="R192" s="42">
        <v>351</v>
      </c>
      <c r="S192" s="42">
        <v>147</v>
      </c>
      <c r="T192" s="42">
        <v>117</v>
      </c>
      <c r="U192" s="42">
        <v>285</v>
      </c>
      <c r="V192" s="23">
        <f t="shared" si="185"/>
        <v>0.69808788996980875</v>
      </c>
      <c r="W192" s="23">
        <f t="shared" si="186"/>
        <v>0.11774572291177457</v>
      </c>
      <c r="X192" s="23">
        <f t="shared" si="187"/>
        <v>4.9312311304931231E-2</v>
      </c>
      <c r="Y192" s="23">
        <f t="shared" si="187"/>
        <v>3.9248574303924859E-2</v>
      </c>
      <c r="Z192" s="23">
        <f t="shared" si="187"/>
        <v>9.5605501509560556E-2</v>
      </c>
      <c r="AA192" s="19">
        <v>573</v>
      </c>
      <c r="AB192" s="19">
        <v>459</v>
      </c>
      <c r="AC192" s="19">
        <v>1310</v>
      </c>
      <c r="AD192" s="19">
        <v>510</v>
      </c>
      <c r="AE192" s="23">
        <f t="shared" si="188"/>
        <v>0.20091164095371669</v>
      </c>
      <c r="AF192" s="23">
        <f t="shared" si="188"/>
        <v>0.16093969144460027</v>
      </c>
      <c r="AG192" s="23">
        <f t="shared" si="188"/>
        <v>0.4593267882187938</v>
      </c>
      <c r="AH192" s="23">
        <f t="shared" si="181"/>
        <v>0.17882187938288921</v>
      </c>
      <c r="AI192" s="55">
        <v>1433</v>
      </c>
      <c r="AJ192" s="23">
        <f t="shared" si="176"/>
        <v>2.6155028317883067E-3</v>
      </c>
      <c r="AK192" s="43"/>
      <c r="AL192" s="24">
        <f t="shared" si="202"/>
        <v>1433</v>
      </c>
      <c r="AM192" s="23" t="e">
        <f t="shared" si="203"/>
        <v>#DIV/0!</v>
      </c>
      <c r="AN192" s="19">
        <v>770</v>
      </c>
      <c r="AO192" s="19">
        <v>381</v>
      </c>
      <c r="AP192" s="19">
        <v>165</v>
      </c>
      <c r="AQ192" s="19">
        <v>117</v>
      </c>
      <c r="AR192" s="23">
        <f t="shared" si="189"/>
        <v>0.537334263782275</v>
      </c>
      <c r="AS192" s="23">
        <f t="shared" si="189"/>
        <v>0.2658757850662945</v>
      </c>
      <c r="AT192" s="23">
        <f t="shared" si="189"/>
        <v>0.1151430565247732</v>
      </c>
      <c r="AU192" s="23">
        <f t="shared" si="182"/>
        <v>8.1646894626657363E-2</v>
      </c>
      <c r="AV192" s="19">
        <v>2724</v>
      </c>
      <c r="AW192" s="32">
        <f t="shared" si="198"/>
        <v>1.9009071877180739</v>
      </c>
      <c r="AX192" s="19">
        <v>2500</v>
      </c>
      <c r="AY192" s="19">
        <v>115</v>
      </c>
      <c r="AZ192" s="19">
        <v>81</v>
      </c>
      <c r="BA192" s="19">
        <v>62</v>
      </c>
      <c r="BB192" s="19">
        <v>7</v>
      </c>
      <c r="BC192" s="23">
        <f t="shared" si="221"/>
        <v>0.9041591320072333</v>
      </c>
      <c r="BD192" s="23">
        <f t="shared" si="221"/>
        <v>4.1591320072332731E-2</v>
      </c>
      <c r="BE192" s="23">
        <f t="shared" si="221"/>
        <v>2.9294755877034357E-2</v>
      </c>
      <c r="BF192" s="23">
        <f t="shared" si="221"/>
        <v>2.2423146473779385E-2</v>
      </c>
      <c r="BG192" s="23">
        <f t="shared" si="221"/>
        <v>2.5316455696202532E-3</v>
      </c>
      <c r="BH192" s="19">
        <v>2130</v>
      </c>
      <c r="BI192" s="19">
        <v>442</v>
      </c>
      <c r="BJ192" s="19">
        <v>88</v>
      </c>
      <c r="BK192" s="19">
        <v>192</v>
      </c>
      <c r="BL192" s="23">
        <f t="shared" si="178"/>
        <v>0.74684431977559607</v>
      </c>
      <c r="BM192" s="23">
        <f t="shared" si="179"/>
        <v>0.15497896213183732</v>
      </c>
      <c r="BN192" s="23">
        <f t="shared" si="204"/>
        <v>3.0855539971949508E-2</v>
      </c>
      <c r="BO192" s="23">
        <f t="shared" si="180"/>
        <v>6.7321178120617109E-2</v>
      </c>
      <c r="BP192" s="11"/>
      <c r="BQ192" s="23">
        <f t="shared" si="177"/>
        <v>0</v>
      </c>
      <c r="BR192" s="11"/>
      <c r="BS192" s="11"/>
      <c r="BT192" s="11"/>
      <c r="BU192" s="11"/>
      <c r="BV192" s="11"/>
      <c r="BW192" s="11"/>
      <c r="BX192" s="23" t="e">
        <f t="shared" si="190"/>
        <v>#DIV/0!</v>
      </c>
      <c r="BY192" s="23" t="e">
        <f t="shared" si="191"/>
        <v>#DIV/0!</v>
      </c>
      <c r="BZ192" s="23" t="e">
        <f t="shared" si="220"/>
        <v>#DIV/0!</v>
      </c>
      <c r="CA192" s="23" t="e">
        <f t="shared" si="220"/>
        <v>#DIV/0!</v>
      </c>
      <c r="CB192" s="23" t="e">
        <f t="shared" si="220"/>
        <v>#DIV/0!</v>
      </c>
      <c r="CC192" s="23" t="e">
        <f t="shared" si="219"/>
        <v>#DIV/0!</v>
      </c>
      <c r="CD192" s="11"/>
      <c r="CE192" s="24">
        <f t="shared" si="205"/>
        <v>0</v>
      </c>
      <c r="CF192" s="23" t="e">
        <f t="shared" si="206"/>
        <v>#DIV/0!</v>
      </c>
      <c r="CL192" s="65" t="e">
        <f t="shared" si="207"/>
        <v>#DIV/0!</v>
      </c>
      <c r="CM192" s="44">
        <v>41819</v>
      </c>
      <c r="CN192" s="11">
        <v>379</v>
      </c>
      <c r="CO192" s="11">
        <v>632</v>
      </c>
      <c r="CP192" s="11">
        <v>655</v>
      </c>
      <c r="CQ192" s="11">
        <v>269</v>
      </c>
      <c r="CR192" s="11">
        <v>229</v>
      </c>
      <c r="CS192" s="23">
        <f t="shared" si="224"/>
        <v>0.17513863216266173</v>
      </c>
      <c r="CT192" s="23">
        <f t="shared" si="224"/>
        <v>0.29205175600739369</v>
      </c>
      <c r="CU192" s="23">
        <f t="shared" si="224"/>
        <v>0.30268022181146026</v>
      </c>
      <c r="CV192" s="23">
        <f t="shared" si="224"/>
        <v>0.12430683918669132</v>
      </c>
      <c r="CW192" s="23">
        <f t="shared" si="224"/>
        <v>0.10582255083179297</v>
      </c>
      <c r="CX192" s="23">
        <f t="shared" si="199"/>
        <v>4.1870202372644799E-2</v>
      </c>
      <c r="CY192" s="11">
        <v>60</v>
      </c>
      <c r="CZ192" s="23">
        <f t="shared" si="208"/>
        <v>0.31240822320117473</v>
      </c>
      <c r="DA192" s="11">
        <v>851</v>
      </c>
      <c r="DB192" s="11">
        <v>2724</v>
      </c>
      <c r="DC192" s="11">
        <v>416</v>
      </c>
      <c r="DD192" s="11">
        <v>177</v>
      </c>
      <c r="DE192" s="11">
        <v>352</v>
      </c>
      <c r="DF192" s="11">
        <v>74</v>
      </c>
      <c r="DG192" s="11">
        <v>264</v>
      </c>
      <c r="DH192" s="23">
        <f t="shared" si="222"/>
        <v>0.32424006235385816</v>
      </c>
      <c r="DI192" s="23">
        <f t="shared" si="222"/>
        <v>0.13795791114575215</v>
      </c>
      <c r="DJ192" s="23">
        <f t="shared" si="222"/>
        <v>0.27435697583787999</v>
      </c>
      <c r="DK192" s="23">
        <f t="shared" si="222"/>
        <v>5.7677318784099769E-2</v>
      </c>
      <c r="DL192" s="23">
        <f t="shared" si="222"/>
        <v>0.20576773187840997</v>
      </c>
      <c r="DM192" s="23">
        <f t="shared" si="209"/>
        <v>0.57660768234786364</v>
      </c>
      <c r="DN192" s="11">
        <v>1336</v>
      </c>
      <c r="DO192" s="11">
        <v>2317</v>
      </c>
      <c r="DP192" s="11">
        <v>2177</v>
      </c>
      <c r="DQ192" s="11">
        <v>186</v>
      </c>
      <c r="DR192" s="11">
        <v>282</v>
      </c>
      <c r="DS192" s="11">
        <v>79</v>
      </c>
      <c r="DT192" s="23">
        <f t="shared" si="193"/>
        <v>0.79919236417033779</v>
      </c>
      <c r="DU192" s="23">
        <f t="shared" si="193"/>
        <v>6.8281938325991193E-2</v>
      </c>
      <c r="DV192" s="23">
        <f t="shared" si="193"/>
        <v>0.10352422907488987</v>
      </c>
      <c r="DW192" s="23">
        <f t="shared" si="183"/>
        <v>2.9001468428781204E-2</v>
      </c>
      <c r="DX192" s="10">
        <v>1546</v>
      </c>
      <c r="DY192" s="23">
        <f t="shared" si="210"/>
        <v>2.502448223116082E-3</v>
      </c>
      <c r="DZ192" s="20">
        <v>811</v>
      </c>
      <c r="EA192" s="20">
        <v>622</v>
      </c>
      <c r="EB192" s="23">
        <f t="shared" si="194"/>
        <v>0.56594556873691559</v>
      </c>
      <c r="EC192" s="23">
        <f t="shared" si="194"/>
        <v>0.43405443126308446</v>
      </c>
      <c r="EE192" s="45">
        <v>490</v>
      </c>
      <c r="EF192" s="16">
        <v>1956</v>
      </c>
      <c r="EG192" s="16">
        <v>898</v>
      </c>
      <c r="EH192" s="16">
        <v>44</v>
      </c>
      <c r="EI192" s="16">
        <v>83</v>
      </c>
      <c r="EJ192" s="16">
        <v>521</v>
      </c>
      <c r="EK192" s="16">
        <v>0</v>
      </c>
      <c r="EL192" s="23">
        <f t="shared" si="223"/>
        <v>0.58085381630012933</v>
      </c>
      <c r="EM192" s="23">
        <f t="shared" si="223"/>
        <v>2.8460543337645538E-2</v>
      </c>
      <c r="EN192" s="23">
        <f t="shared" si="223"/>
        <v>5.36869340232859E-2</v>
      </c>
      <c r="EO192" s="23">
        <f t="shared" si="223"/>
        <v>0.33699870633893919</v>
      </c>
      <c r="EP192" s="23">
        <f t="shared" si="223"/>
        <v>0</v>
      </c>
      <c r="EQ192" s="21">
        <v>1433</v>
      </c>
      <c r="ER192" s="21">
        <v>113</v>
      </c>
      <c r="ES192" s="23">
        <f t="shared" si="195"/>
        <v>0.92690815006468308</v>
      </c>
      <c r="ET192" s="23">
        <f t="shared" si="195"/>
        <v>7.3091849935316949E-2</v>
      </c>
      <c r="EU192" s="21">
        <v>22</v>
      </c>
      <c r="EV192" s="21">
        <v>870</v>
      </c>
      <c r="EW192" s="21">
        <v>236</v>
      </c>
      <c r="EX192" s="21">
        <v>305</v>
      </c>
      <c r="EY192" s="23">
        <f t="shared" si="196"/>
        <v>1.5352407536636426E-2</v>
      </c>
      <c r="EZ192" s="23">
        <f t="shared" si="196"/>
        <v>0.6071179344033496</v>
      </c>
      <c r="FA192" s="23">
        <f t="shared" si="196"/>
        <v>0.16468946266573622</v>
      </c>
      <c r="FB192" s="23">
        <f t="shared" si="184"/>
        <v>0.21284019539427773</v>
      </c>
      <c r="FC192" s="53"/>
      <c r="FD192" s="53"/>
      <c r="FE192" s="53"/>
      <c r="FF192" s="53"/>
      <c r="FG192" s="53"/>
      <c r="FH192" s="53"/>
      <c r="FI192" s="53"/>
      <c r="FJ192" s="53"/>
      <c r="FK192" s="53"/>
      <c r="FL192" s="53"/>
      <c r="FM192" s="53"/>
      <c r="FN192" s="53"/>
      <c r="FO192" s="48">
        <v>191.64894398530762</v>
      </c>
      <c r="FP192" s="48">
        <v>20.712562445844306</v>
      </c>
      <c r="FQ192" s="48">
        <v>22.905998032538868</v>
      </c>
      <c r="FR192" s="23">
        <v>0.10807553652595232</v>
      </c>
      <c r="FS192" s="49">
        <v>-9.5758132152927847E-2</v>
      </c>
      <c r="FT192" s="38">
        <v>-2.1934355866945623</v>
      </c>
      <c r="FU192" s="46">
        <v>1051</v>
      </c>
      <c r="FV192" s="46">
        <v>68</v>
      </c>
      <c r="FW192" s="46">
        <v>86</v>
      </c>
      <c r="FX192" s="46">
        <v>8</v>
      </c>
      <c r="FY192" s="46">
        <v>50</v>
      </c>
      <c r="FZ192" s="46">
        <v>20</v>
      </c>
      <c r="GA192" s="23">
        <f t="shared" si="211"/>
        <v>0.81917381137957912</v>
      </c>
      <c r="GB192" s="23">
        <f t="shared" si="212"/>
        <v>5.3000779423226813E-2</v>
      </c>
      <c r="GC192" s="23">
        <f t="shared" si="213"/>
        <v>6.7030397505845676E-2</v>
      </c>
      <c r="GD192" s="23">
        <f t="shared" si="214"/>
        <v>6.2353858144972721E-3</v>
      </c>
      <c r="GE192" s="23">
        <f t="shared" si="215"/>
        <v>3.8971161340607949E-2</v>
      </c>
      <c r="GF192" s="23">
        <f t="shared" si="216"/>
        <v>1.558846453624318E-2</v>
      </c>
      <c r="GG192" s="46">
        <v>436</v>
      </c>
      <c r="GH192" s="46">
        <v>1233</v>
      </c>
      <c r="GI192" s="23">
        <f t="shared" si="217"/>
        <v>0.35360908353609083</v>
      </c>
      <c r="GJ192" s="22">
        <v>271</v>
      </c>
      <c r="GK192" s="22">
        <v>541</v>
      </c>
      <c r="GL192" s="22">
        <v>621</v>
      </c>
      <c r="GM192" s="23">
        <f t="shared" si="197"/>
        <v>0.18911374738311235</v>
      </c>
      <c r="GN192" s="23">
        <f t="shared" si="197"/>
        <v>0.37752965806001398</v>
      </c>
      <c r="GO192" s="23">
        <f t="shared" si="197"/>
        <v>0.4333565945568737</v>
      </c>
    </row>
    <row r="193" spans="1:197" x14ac:dyDescent="0.25">
      <c r="A193" t="s">
        <v>571</v>
      </c>
      <c r="B193" s="13" t="s">
        <v>572</v>
      </c>
      <c r="C193" s="61">
        <v>0.61759938240000001</v>
      </c>
      <c r="D193" s="61">
        <v>395.26520432000001</v>
      </c>
      <c r="E193" s="14" t="s">
        <v>1095</v>
      </c>
      <c r="G193" s="41">
        <v>3021</v>
      </c>
      <c r="H193" s="23">
        <f t="shared" si="175"/>
        <v>2.3884878207677475E-3</v>
      </c>
      <c r="I193" s="14"/>
      <c r="J193" s="14"/>
      <c r="K193" s="14"/>
      <c r="L193" s="27">
        <f t="shared" si="218"/>
        <v>4891.5204355618862</v>
      </c>
      <c r="M193" s="42">
        <v>2690</v>
      </c>
      <c r="N193" s="42"/>
      <c r="O193" s="27">
        <f t="shared" si="200"/>
        <v>2690</v>
      </c>
      <c r="P193" s="23" t="e">
        <f t="shared" si="201"/>
        <v>#DIV/0!</v>
      </c>
      <c r="Q193" s="42">
        <v>2338</v>
      </c>
      <c r="R193" s="42">
        <v>224</v>
      </c>
      <c r="S193" s="42">
        <v>67</v>
      </c>
      <c r="T193" s="42">
        <v>128</v>
      </c>
      <c r="U193" s="42">
        <v>264</v>
      </c>
      <c r="V193" s="23">
        <f t="shared" si="185"/>
        <v>0.77391592188017211</v>
      </c>
      <c r="W193" s="23">
        <f t="shared" si="186"/>
        <v>7.4147633234028468E-2</v>
      </c>
      <c r="X193" s="23">
        <f t="shared" si="187"/>
        <v>2.2178086726249588E-2</v>
      </c>
      <c r="Y193" s="23">
        <f t="shared" si="187"/>
        <v>4.2370076133730554E-2</v>
      </c>
      <c r="Z193" s="23">
        <f t="shared" si="187"/>
        <v>8.7388282025819261E-2</v>
      </c>
      <c r="AA193" s="19">
        <v>407</v>
      </c>
      <c r="AB193" s="19">
        <v>498</v>
      </c>
      <c r="AC193" s="19">
        <v>1293</v>
      </c>
      <c r="AD193" s="19">
        <v>492</v>
      </c>
      <c r="AE193" s="23">
        <f t="shared" si="188"/>
        <v>0.1513011152416357</v>
      </c>
      <c r="AF193" s="23">
        <f t="shared" si="188"/>
        <v>0.18513011152416356</v>
      </c>
      <c r="AG193" s="23">
        <f t="shared" si="188"/>
        <v>0.48066914498141267</v>
      </c>
      <c r="AH193" s="23">
        <f t="shared" si="181"/>
        <v>0.1828996282527881</v>
      </c>
      <c r="AI193" s="55">
        <v>1443</v>
      </c>
      <c r="AJ193" s="23">
        <f t="shared" si="176"/>
        <v>2.6337547706005069E-3</v>
      </c>
      <c r="AK193" s="43"/>
      <c r="AL193" s="24">
        <f t="shared" si="202"/>
        <v>1443</v>
      </c>
      <c r="AM193" s="23" t="e">
        <f t="shared" si="203"/>
        <v>#DIV/0!</v>
      </c>
      <c r="AN193" s="19">
        <v>723</v>
      </c>
      <c r="AO193" s="19">
        <v>452</v>
      </c>
      <c r="AP193" s="19">
        <v>153</v>
      </c>
      <c r="AQ193" s="19">
        <v>115</v>
      </c>
      <c r="AR193" s="23">
        <f t="shared" si="189"/>
        <v>0.50103950103950101</v>
      </c>
      <c r="AS193" s="23">
        <f t="shared" si="189"/>
        <v>0.31323631323631324</v>
      </c>
      <c r="AT193" s="23">
        <f t="shared" si="189"/>
        <v>0.10602910602910603</v>
      </c>
      <c r="AU193" s="23">
        <f t="shared" si="182"/>
        <v>7.969507969507969E-2</v>
      </c>
      <c r="AV193" s="19">
        <v>2648</v>
      </c>
      <c r="AW193" s="32">
        <f t="shared" si="198"/>
        <v>1.8350658350658351</v>
      </c>
      <c r="AX193" s="19">
        <v>2324</v>
      </c>
      <c r="AY193" s="19">
        <v>101</v>
      </c>
      <c r="AZ193" s="19">
        <v>134</v>
      </c>
      <c r="BA193" s="19">
        <v>5</v>
      </c>
      <c r="BB193" s="19">
        <v>65</v>
      </c>
      <c r="BC193" s="23">
        <f t="shared" si="221"/>
        <v>0.88398630658044886</v>
      </c>
      <c r="BD193" s="23">
        <f t="shared" si="221"/>
        <v>3.8417649296310384E-2</v>
      </c>
      <c r="BE193" s="23">
        <f t="shared" si="221"/>
        <v>5.0969950551540508E-2</v>
      </c>
      <c r="BF193" s="23">
        <f t="shared" si="221"/>
        <v>1.9018638265500189E-3</v>
      </c>
      <c r="BG193" s="23">
        <f t="shared" si="221"/>
        <v>2.4724229745150247E-2</v>
      </c>
      <c r="BH193" s="19">
        <v>2171</v>
      </c>
      <c r="BI193" s="19">
        <v>252</v>
      </c>
      <c r="BJ193" s="19">
        <v>94</v>
      </c>
      <c r="BK193" s="19">
        <v>173</v>
      </c>
      <c r="BL193" s="23">
        <f t="shared" si="178"/>
        <v>0.80706319702602225</v>
      </c>
      <c r="BM193" s="23">
        <f t="shared" si="179"/>
        <v>9.3680297397769521E-2</v>
      </c>
      <c r="BN193" s="23">
        <f t="shared" si="204"/>
        <v>3.4944237918215611E-2</v>
      </c>
      <c r="BO193" s="23">
        <f t="shared" si="180"/>
        <v>6.431226765799257E-2</v>
      </c>
      <c r="BP193" s="11"/>
      <c r="BQ193" s="23">
        <f t="shared" si="177"/>
        <v>0</v>
      </c>
      <c r="BR193" s="11"/>
      <c r="BS193" s="11"/>
      <c r="BT193" s="11"/>
      <c r="BU193" s="11"/>
      <c r="BV193" s="11"/>
      <c r="BW193" s="11"/>
      <c r="BX193" s="23" t="e">
        <f t="shared" si="190"/>
        <v>#DIV/0!</v>
      </c>
      <c r="BY193" s="23" t="e">
        <f t="shared" si="191"/>
        <v>#DIV/0!</v>
      </c>
      <c r="BZ193" s="23" t="e">
        <f t="shared" si="220"/>
        <v>#DIV/0!</v>
      </c>
      <c r="CA193" s="23" t="e">
        <f t="shared" si="220"/>
        <v>#DIV/0!</v>
      </c>
      <c r="CB193" s="23" t="e">
        <f t="shared" si="220"/>
        <v>#DIV/0!</v>
      </c>
      <c r="CC193" s="23" t="e">
        <f t="shared" si="219"/>
        <v>#DIV/0!</v>
      </c>
      <c r="CD193" s="11"/>
      <c r="CE193" s="24">
        <f t="shared" si="205"/>
        <v>0</v>
      </c>
      <c r="CF193" s="23" t="e">
        <f t="shared" si="206"/>
        <v>#DIV/0!</v>
      </c>
      <c r="CL193" s="65" t="e">
        <f t="shared" si="207"/>
        <v>#DIV/0!</v>
      </c>
      <c r="CM193" s="44">
        <v>56875</v>
      </c>
      <c r="CN193" s="11">
        <v>209</v>
      </c>
      <c r="CO193" s="11">
        <v>690</v>
      </c>
      <c r="CP193" s="11">
        <v>603</v>
      </c>
      <c r="CQ193" s="11">
        <v>425</v>
      </c>
      <c r="CR193" s="11">
        <v>236</v>
      </c>
      <c r="CS193" s="23">
        <f t="shared" si="224"/>
        <v>9.6625057790106328E-2</v>
      </c>
      <c r="CT193" s="23">
        <f t="shared" si="224"/>
        <v>0.31900138696255204</v>
      </c>
      <c r="CU193" s="23">
        <f t="shared" si="224"/>
        <v>0.27877947295423022</v>
      </c>
      <c r="CV193" s="23">
        <f t="shared" si="224"/>
        <v>0.19648636153490523</v>
      </c>
      <c r="CW193" s="23">
        <f t="shared" si="224"/>
        <v>0.1091077207582062</v>
      </c>
      <c r="CX193" s="23">
        <f t="shared" si="199"/>
        <v>8.2467082467082467E-2</v>
      </c>
      <c r="CY193" s="11">
        <v>119</v>
      </c>
      <c r="CZ193" s="23">
        <f t="shared" si="208"/>
        <v>0.14092446448703494</v>
      </c>
      <c r="DA193" s="11">
        <v>375</v>
      </c>
      <c r="DB193" s="11">
        <v>2661</v>
      </c>
      <c r="DC193" s="11">
        <v>509</v>
      </c>
      <c r="DD193" s="11">
        <v>374</v>
      </c>
      <c r="DE193" s="11">
        <v>312</v>
      </c>
      <c r="DF193" s="11">
        <v>144</v>
      </c>
      <c r="DG193" s="11">
        <v>227</v>
      </c>
      <c r="DH193" s="23">
        <f t="shared" si="222"/>
        <v>0.32503192848020435</v>
      </c>
      <c r="DI193" s="23">
        <f t="shared" si="222"/>
        <v>0.2388250319284802</v>
      </c>
      <c r="DJ193" s="23">
        <f t="shared" si="222"/>
        <v>0.19923371647509577</v>
      </c>
      <c r="DK193" s="23">
        <f t="shared" si="222"/>
        <v>9.1954022988505746E-2</v>
      </c>
      <c r="DL193" s="23">
        <f t="shared" si="222"/>
        <v>0.14495530012771393</v>
      </c>
      <c r="DM193" s="23">
        <f t="shared" si="209"/>
        <v>0.68859461768475005</v>
      </c>
      <c r="DN193" s="11">
        <v>1612</v>
      </c>
      <c r="DO193" s="11">
        <v>2341</v>
      </c>
      <c r="DP193" s="11">
        <v>2111</v>
      </c>
      <c r="DQ193" s="11">
        <v>204</v>
      </c>
      <c r="DR193" s="11">
        <v>134</v>
      </c>
      <c r="DS193" s="11">
        <v>199</v>
      </c>
      <c r="DT193" s="23">
        <f t="shared" si="193"/>
        <v>0.79720543806646527</v>
      </c>
      <c r="DU193" s="23">
        <f t="shared" si="193"/>
        <v>7.7039274924471296E-2</v>
      </c>
      <c r="DV193" s="23">
        <f t="shared" si="193"/>
        <v>5.0604229607250757E-2</v>
      </c>
      <c r="DW193" s="23">
        <f t="shared" si="183"/>
        <v>7.5151057401812688E-2</v>
      </c>
      <c r="DX193" s="10">
        <v>1619</v>
      </c>
      <c r="DY193" s="23">
        <f t="shared" si="210"/>
        <v>2.6206103966526111E-3</v>
      </c>
      <c r="DZ193" s="20">
        <v>877</v>
      </c>
      <c r="EA193" s="20">
        <v>566</v>
      </c>
      <c r="EB193" s="23">
        <f t="shared" si="194"/>
        <v>0.60776160776160781</v>
      </c>
      <c r="EC193" s="23">
        <f t="shared" si="194"/>
        <v>0.39223839223839224</v>
      </c>
      <c r="EE193" s="45">
        <v>572</v>
      </c>
      <c r="EF193" s="16">
        <v>1929</v>
      </c>
      <c r="EG193" s="16">
        <v>970</v>
      </c>
      <c r="EH193" s="16">
        <v>281</v>
      </c>
      <c r="EI193" s="16">
        <v>179</v>
      </c>
      <c r="EJ193" s="16">
        <v>178</v>
      </c>
      <c r="EK193" s="16">
        <v>11</v>
      </c>
      <c r="EL193" s="23">
        <f t="shared" si="223"/>
        <v>0.59913526868437306</v>
      </c>
      <c r="EM193" s="23">
        <f t="shared" si="223"/>
        <v>0.17356392835083384</v>
      </c>
      <c r="EN193" s="23">
        <f t="shared" si="223"/>
        <v>0.11056207535515751</v>
      </c>
      <c r="EO193" s="23">
        <f t="shared" si="223"/>
        <v>0.10994441012970969</v>
      </c>
      <c r="EP193" s="23">
        <f t="shared" si="223"/>
        <v>6.7943174799258805E-3</v>
      </c>
      <c r="EQ193" s="21">
        <v>1443</v>
      </c>
      <c r="ER193" s="21">
        <v>176</v>
      </c>
      <c r="ES193" s="23">
        <f t="shared" si="195"/>
        <v>0.89129092032118595</v>
      </c>
      <c r="ET193" s="23">
        <f t="shared" si="195"/>
        <v>0.10870907967881409</v>
      </c>
      <c r="EU193" s="21">
        <v>67</v>
      </c>
      <c r="EV193" s="21">
        <v>667</v>
      </c>
      <c r="EW193" s="21">
        <v>280</v>
      </c>
      <c r="EX193" s="21">
        <v>429</v>
      </c>
      <c r="EY193" s="23">
        <f t="shared" si="196"/>
        <v>4.6431046431046431E-2</v>
      </c>
      <c r="EZ193" s="23">
        <f t="shared" si="196"/>
        <v>0.46223146223146222</v>
      </c>
      <c r="FA193" s="23">
        <f t="shared" si="196"/>
        <v>0.19404019404019404</v>
      </c>
      <c r="FB193" s="23">
        <f t="shared" si="184"/>
        <v>0.29729729729729731</v>
      </c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48">
        <v>194.22532139577595</v>
      </c>
      <c r="FP193" s="48">
        <v>45.909750213371446</v>
      </c>
      <c r="FQ193" s="48">
        <v>48.699744556891225</v>
      </c>
      <c r="FR193" s="23">
        <v>0.23637366067125942</v>
      </c>
      <c r="FS193" s="49">
        <v>-5.7289712069444179E-2</v>
      </c>
      <c r="FT193" s="38">
        <v>-2.7899943435197798</v>
      </c>
      <c r="FU193" s="46">
        <v>1248</v>
      </c>
      <c r="FV193" s="46">
        <v>123</v>
      </c>
      <c r="FW193" s="46">
        <v>35</v>
      </c>
      <c r="FX193" s="46">
        <v>28</v>
      </c>
      <c r="FY193" s="46">
        <v>65</v>
      </c>
      <c r="FZ193" s="46">
        <v>34</v>
      </c>
      <c r="GA193" s="23">
        <f t="shared" si="211"/>
        <v>0.81409001956947158</v>
      </c>
      <c r="GB193" s="23">
        <f t="shared" si="212"/>
        <v>8.0234833659491189E-2</v>
      </c>
      <c r="GC193" s="23">
        <f t="shared" si="213"/>
        <v>2.2831050228310501E-2</v>
      </c>
      <c r="GD193" s="23">
        <f t="shared" si="214"/>
        <v>1.8264840182648401E-2</v>
      </c>
      <c r="GE193" s="23">
        <f t="shared" si="215"/>
        <v>4.2400521852576645E-2</v>
      </c>
      <c r="GF193" s="23">
        <f t="shared" si="216"/>
        <v>2.217873450750163E-2</v>
      </c>
      <c r="GG193" s="46">
        <v>355</v>
      </c>
      <c r="GH193" s="46">
        <v>1468</v>
      </c>
      <c r="GI193" s="23">
        <f t="shared" si="217"/>
        <v>0.24182561307901906</v>
      </c>
      <c r="GJ193" s="22">
        <v>176</v>
      </c>
      <c r="GK193" s="22">
        <v>596</v>
      </c>
      <c r="GL193" s="22">
        <v>671</v>
      </c>
      <c r="GM193" s="23">
        <f t="shared" si="197"/>
        <v>0.12196812196812197</v>
      </c>
      <c r="GN193" s="23">
        <f t="shared" si="197"/>
        <v>0.41302841302841303</v>
      </c>
      <c r="GO193" s="23">
        <f t="shared" si="197"/>
        <v>0.46500346500346501</v>
      </c>
    </row>
    <row r="194" spans="1:197" x14ac:dyDescent="0.25">
      <c r="A194" t="s">
        <v>573</v>
      </c>
      <c r="B194" s="13" t="s">
        <v>574</v>
      </c>
      <c r="C194" s="61">
        <v>1.3477642892999999</v>
      </c>
      <c r="D194" s="61">
        <v>862.57263586500005</v>
      </c>
      <c r="E194" s="14" t="s">
        <v>1095</v>
      </c>
      <c r="G194" s="41">
        <v>2561</v>
      </c>
      <c r="H194" s="23">
        <f t="shared" si="175"/>
        <v>2.0247988444178091E-3</v>
      </c>
      <c r="I194" s="14"/>
      <c r="J194" s="14"/>
      <c r="K194" s="14"/>
      <c r="L194" s="27">
        <f t="shared" si="218"/>
        <v>1900.1838973861882</v>
      </c>
      <c r="M194" s="42">
        <v>2544</v>
      </c>
      <c r="N194" s="42"/>
      <c r="O194" s="27">
        <f t="shared" si="200"/>
        <v>2544</v>
      </c>
      <c r="P194" s="23" t="e">
        <f t="shared" si="201"/>
        <v>#DIV/0!</v>
      </c>
      <c r="Q194" s="42">
        <v>1714</v>
      </c>
      <c r="R194" s="42">
        <v>230</v>
      </c>
      <c r="S194" s="42">
        <v>197</v>
      </c>
      <c r="T194" s="42">
        <v>144</v>
      </c>
      <c r="U194" s="42">
        <v>276</v>
      </c>
      <c r="V194" s="23">
        <f t="shared" si="185"/>
        <v>0.66926981647793826</v>
      </c>
      <c r="W194" s="23">
        <f t="shared" si="186"/>
        <v>8.9808668488871535E-2</v>
      </c>
      <c r="X194" s="23">
        <f t="shared" si="187"/>
        <v>7.6923076923076927E-2</v>
      </c>
      <c r="Y194" s="23">
        <f t="shared" si="187"/>
        <v>5.6228035923467395E-2</v>
      </c>
      <c r="Z194" s="23">
        <f t="shared" si="187"/>
        <v>0.10777040218664584</v>
      </c>
      <c r="AA194" s="19">
        <v>456</v>
      </c>
      <c r="AB194" s="19">
        <v>618</v>
      </c>
      <c r="AC194" s="19">
        <v>1012</v>
      </c>
      <c r="AD194" s="19">
        <v>458</v>
      </c>
      <c r="AE194" s="23">
        <f t="shared" si="188"/>
        <v>0.17924528301886791</v>
      </c>
      <c r="AF194" s="23">
        <f t="shared" si="188"/>
        <v>0.24292452830188679</v>
      </c>
      <c r="AG194" s="23">
        <f t="shared" si="188"/>
        <v>0.3977987421383648</v>
      </c>
      <c r="AH194" s="23">
        <f t="shared" si="181"/>
        <v>0.18003144654088049</v>
      </c>
      <c r="AI194" s="55">
        <v>996</v>
      </c>
      <c r="AJ194" s="23">
        <f t="shared" si="176"/>
        <v>1.8178931056951524E-3</v>
      </c>
      <c r="AK194" s="43"/>
      <c r="AL194" s="24">
        <f t="shared" si="202"/>
        <v>996</v>
      </c>
      <c r="AM194" s="23" t="e">
        <f t="shared" si="203"/>
        <v>#DIV/0!</v>
      </c>
      <c r="AN194" s="19">
        <v>293</v>
      </c>
      <c r="AO194" s="19">
        <v>386</v>
      </c>
      <c r="AP194" s="19">
        <v>108</v>
      </c>
      <c r="AQ194" s="19">
        <v>209</v>
      </c>
      <c r="AR194" s="23">
        <f t="shared" si="189"/>
        <v>0.29417670682730923</v>
      </c>
      <c r="AS194" s="23">
        <f t="shared" si="189"/>
        <v>0.38755020080321284</v>
      </c>
      <c r="AT194" s="23">
        <f t="shared" si="189"/>
        <v>0.10843373493975904</v>
      </c>
      <c r="AU194" s="23">
        <f t="shared" si="182"/>
        <v>0.20983935742971888</v>
      </c>
      <c r="AV194" s="19">
        <v>2487</v>
      </c>
      <c r="AW194" s="32">
        <f t="shared" si="198"/>
        <v>2.4969879518072289</v>
      </c>
      <c r="AX194" s="19">
        <v>1955</v>
      </c>
      <c r="AY194" s="19">
        <v>147</v>
      </c>
      <c r="AZ194" s="19">
        <v>100</v>
      </c>
      <c r="BA194" s="19">
        <v>169</v>
      </c>
      <c r="BB194" s="19">
        <v>39</v>
      </c>
      <c r="BC194" s="23">
        <f t="shared" si="221"/>
        <v>0.81120331950207469</v>
      </c>
      <c r="BD194" s="23">
        <f t="shared" si="221"/>
        <v>6.0995850622406637E-2</v>
      </c>
      <c r="BE194" s="23">
        <f t="shared" si="221"/>
        <v>4.1493775933609957E-2</v>
      </c>
      <c r="BF194" s="23">
        <f t="shared" si="221"/>
        <v>7.0124481327800831E-2</v>
      </c>
      <c r="BG194" s="23">
        <f t="shared" si="221"/>
        <v>1.6182572614107885E-2</v>
      </c>
      <c r="BH194" s="19">
        <v>2015</v>
      </c>
      <c r="BI194" s="19">
        <v>250</v>
      </c>
      <c r="BJ194" s="19">
        <v>9</v>
      </c>
      <c r="BK194" s="19">
        <v>270</v>
      </c>
      <c r="BL194" s="23">
        <f t="shared" si="178"/>
        <v>0.79205974842767291</v>
      </c>
      <c r="BM194" s="23">
        <f t="shared" si="179"/>
        <v>9.8270440251572333E-2</v>
      </c>
      <c r="BN194" s="23">
        <f t="shared" si="204"/>
        <v>3.5377358490566039E-3</v>
      </c>
      <c r="BO194" s="23">
        <f t="shared" si="180"/>
        <v>0.10613207547169812</v>
      </c>
      <c r="BP194" s="11"/>
      <c r="BQ194" s="23">
        <f t="shared" si="177"/>
        <v>0</v>
      </c>
      <c r="BR194" s="11"/>
      <c r="BS194" s="11"/>
      <c r="BT194" s="11"/>
      <c r="BU194" s="11"/>
      <c r="BV194" s="11"/>
      <c r="BW194" s="11"/>
      <c r="BX194" s="23" t="e">
        <f t="shared" si="190"/>
        <v>#DIV/0!</v>
      </c>
      <c r="BY194" s="23" t="e">
        <f t="shared" si="191"/>
        <v>#DIV/0!</v>
      </c>
      <c r="BZ194" s="23" t="e">
        <f t="shared" si="220"/>
        <v>#DIV/0!</v>
      </c>
      <c r="CA194" s="23" t="e">
        <f t="shared" si="220"/>
        <v>#DIV/0!</v>
      </c>
      <c r="CB194" s="23" t="e">
        <f t="shared" si="220"/>
        <v>#DIV/0!</v>
      </c>
      <c r="CC194" s="23" t="e">
        <f t="shared" si="219"/>
        <v>#DIV/0!</v>
      </c>
      <c r="CD194" s="11"/>
      <c r="CE194" s="24">
        <f t="shared" si="205"/>
        <v>0</v>
      </c>
      <c r="CF194" s="23" t="e">
        <f t="shared" si="206"/>
        <v>#DIV/0!</v>
      </c>
      <c r="CL194" s="65" t="e">
        <f t="shared" si="207"/>
        <v>#DIV/0!</v>
      </c>
      <c r="CM194" s="44">
        <v>76649</v>
      </c>
      <c r="CN194" s="11">
        <v>197</v>
      </c>
      <c r="CO194" s="11">
        <v>655</v>
      </c>
      <c r="CP194" s="11">
        <v>539</v>
      </c>
      <c r="CQ194" s="11">
        <v>382</v>
      </c>
      <c r="CR194" s="11">
        <v>152</v>
      </c>
      <c r="CS194" s="23">
        <f t="shared" si="224"/>
        <v>0.10233766233766234</v>
      </c>
      <c r="CT194" s="23">
        <f t="shared" si="224"/>
        <v>0.34025974025974026</v>
      </c>
      <c r="CU194" s="23">
        <f t="shared" si="224"/>
        <v>0.28000000000000003</v>
      </c>
      <c r="CV194" s="23">
        <f t="shared" si="224"/>
        <v>0.19844155844155845</v>
      </c>
      <c r="CW194" s="23">
        <f t="shared" si="224"/>
        <v>7.8961038961038968E-2</v>
      </c>
      <c r="CX194" s="23">
        <f t="shared" si="199"/>
        <v>0.12851405622489959</v>
      </c>
      <c r="CY194" s="11">
        <v>128</v>
      </c>
      <c r="CZ194" s="23">
        <f t="shared" si="208"/>
        <v>4.519774011299435E-2</v>
      </c>
      <c r="DA194" s="11">
        <v>112</v>
      </c>
      <c r="DB194" s="11">
        <v>2478</v>
      </c>
      <c r="DC194" s="11">
        <v>466</v>
      </c>
      <c r="DD194" s="11">
        <v>393</v>
      </c>
      <c r="DE194" s="11">
        <v>289</v>
      </c>
      <c r="DF194" s="11">
        <v>73</v>
      </c>
      <c r="DG194" s="11">
        <v>198</v>
      </c>
      <c r="DH194" s="23">
        <f t="shared" si="222"/>
        <v>0.328400281888654</v>
      </c>
      <c r="DI194" s="23">
        <f t="shared" si="222"/>
        <v>0.27695560253699791</v>
      </c>
      <c r="DJ194" s="23">
        <f t="shared" si="222"/>
        <v>0.2036645525017618</v>
      </c>
      <c r="DK194" s="23">
        <f t="shared" si="222"/>
        <v>5.1444679351656093E-2</v>
      </c>
      <c r="DL194" s="23">
        <f t="shared" si="222"/>
        <v>0.13953488372093023</v>
      </c>
      <c r="DM194" s="23">
        <f t="shared" si="209"/>
        <v>0.65850277264325319</v>
      </c>
      <c r="DN194" s="11">
        <v>1425</v>
      </c>
      <c r="DO194" s="11">
        <v>2164</v>
      </c>
      <c r="DP194" s="11">
        <v>2123</v>
      </c>
      <c r="DQ194" s="11">
        <v>119</v>
      </c>
      <c r="DR194" s="11">
        <v>142</v>
      </c>
      <c r="DS194" s="11">
        <v>103</v>
      </c>
      <c r="DT194" s="23">
        <f t="shared" si="193"/>
        <v>0.85363892239646155</v>
      </c>
      <c r="DU194" s="23">
        <f t="shared" si="193"/>
        <v>4.7848813831926018E-2</v>
      </c>
      <c r="DV194" s="23">
        <f t="shared" si="193"/>
        <v>5.7096903900281465E-2</v>
      </c>
      <c r="DW194" s="23">
        <f t="shared" si="183"/>
        <v>4.1415359871330923E-2</v>
      </c>
      <c r="DX194" s="10">
        <v>1090</v>
      </c>
      <c r="DY194" s="23">
        <f t="shared" si="210"/>
        <v>1.7643393034906401E-3</v>
      </c>
      <c r="DZ194" s="20">
        <v>758</v>
      </c>
      <c r="EA194" s="20">
        <v>238</v>
      </c>
      <c r="EB194" s="23">
        <f t="shared" si="194"/>
        <v>0.76104417670682734</v>
      </c>
      <c r="EC194" s="23">
        <f t="shared" si="194"/>
        <v>0.23895582329317269</v>
      </c>
      <c r="EE194" s="45">
        <v>1060</v>
      </c>
      <c r="EF194" s="16">
        <v>1957</v>
      </c>
      <c r="EG194" s="16">
        <v>1056</v>
      </c>
      <c r="EH194" s="16">
        <v>18</v>
      </c>
      <c r="EI194" s="16">
        <v>7</v>
      </c>
      <c r="EJ194" s="16">
        <v>0</v>
      </c>
      <c r="EK194" s="16">
        <v>9</v>
      </c>
      <c r="EL194" s="23">
        <f t="shared" si="223"/>
        <v>0.96880733944954134</v>
      </c>
      <c r="EM194" s="23">
        <f t="shared" si="223"/>
        <v>1.6513761467889909E-2</v>
      </c>
      <c r="EN194" s="23">
        <f t="shared" si="223"/>
        <v>6.4220183486238536E-3</v>
      </c>
      <c r="EO194" s="23">
        <f t="shared" si="223"/>
        <v>0</v>
      </c>
      <c r="EP194" s="23">
        <f t="shared" si="223"/>
        <v>8.2568807339449546E-3</v>
      </c>
      <c r="EQ194" s="21">
        <v>996</v>
      </c>
      <c r="ER194" s="21">
        <v>94</v>
      </c>
      <c r="ES194" s="23">
        <f t="shared" si="195"/>
        <v>0.91376146788990831</v>
      </c>
      <c r="ET194" s="23">
        <f t="shared" si="195"/>
        <v>8.6238532110091748E-2</v>
      </c>
      <c r="EU194" s="21">
        <v>67</v>
      </c>
      <c r="EV194" s="21">
        <v>455</v>
      </c>
      <c r="EW194" s="21">
        <v>118</v>
      </c>
      <c r="EX194" s="21">
        <v>356</v>
      </c>
      <c r="EY194" s="23">
        <f t="shared" si="196"/>
        <v>6.7269076305220887E-2</v>
      </c>
      <c r="EZ194" s="23">
        <f t="shared" si="196"/>
        <v>0.45682730923694781</v>
      </c>
      <c r="FA194" s="23">
        <f t="shared" si="196"/>
        <v>0.11847389558232932</v>
      </c>
      <c r="FB194" s="23">
        <f t="shared" si="184"/>
        <v>0.35742971887550201</v>
      </c>
      <c r="FC194" s="53"/>
      <c r="FD194" s="53"/>
      <c r="FE194" s="53"/>
      <c r="FF194" s="53"/>
      <c r="FG194" s="53"/>
      <c r="FH194" s="53"/>
      <c r="FI194" s="53"/>
      <c r="FJ194" s="53"/>
      <c r="FK194" s="53"/>
      <c r="FL194" s="53"/>
      <c r="FM194" s="53"/>
      <c r="FN194" s="53"/>
      <c r="FO194" s="48">
        <v>287.98168044077136</v>
      </c>
      <c r="FP194" s="48">
        <v>59.01570649901717</v>
      </c>
      <c r="FQ194" s="48">
        <v>66.167756001499399</v>
      </c>
      <c r="FR194" s="23">
        <v>0.20492868299362124</v>
      </c>
      <c r="FS194" s="49">
        <v>-0.10808964871530717</v>
      </c>
      <c r="FT194" s="38">
        <v>-7.1520495024822281</v>
      </c>
      <c r="FU194" s="46">
        <v>1174</v>
      </c>
      <c r="FV194" s="46">
        <v>197</v>
      </c>
      <c r="FW194" s="46">
        <v>21</v>
      </c>
      <c r="FX194" s="46">
        <v>0</v>
      </c>
      <c r="FY194" s="46">
        <v>5</v>
      </c>
      <c r="FZ194" s="46">
        <v>0</v>
      </c>
      <c r="GA194" s="23">
        <f t="shared" si="211"/>
        <v>0.84037222619899787</v>
      </c>
      <c r="GB194" s="23">
        <f t="shared" si="212"/>
        <v>0.14101646385110952</v>
      </c>
      <c r="GC194" s="23">
        <f t="shared" si="213"/>
        <v>1.5032211882605583E-2</v>
      </c>
      <c r="GD194" s="23">
        <f t="shared" si="214"/>
        <v>0</v>
      </c>
      <c r="GE194" s="23">
        <f t="shared" si="215"/>
        <v>3.5790980672870437E-3</v>
      </c>
      <c r="GF194" s="23">
        <f t="shared" si="216"/>
        <v>0</v>
      </c>
      <c r="GG194" s="46">
        <v>256</v>
      </c>
      <c r="GH194" s="46">
        <v>1392</v>
      </c>
      <c r="GI194" s="23">
        <f t="shared" si="217"/>
        <v>0.18390804597701149</v>
      </c>
      <c r="GJ194" s="22">
        <v>29</v>
      </c>
      <c r="GK194" s="22">
        <v>360</v>
      </c>
      <c r="GL194" s="22">
        <v>607</v>
      </c>
      <c r="GM194" s="23">
        <f t="shared" si="197"/>
        <v>2.9116465863453816E-2</v>
      </c>
      <c r="GN194" s="23">
        <f t="shared" si="197"/>
        <v>0.36144578313253012</v>
      </c>
      <c r="GO194" s="23">
        <f t="shared" si="197"/>
        <v>0.60943775100401609</v>
      </c>
    </row>
    <row r="195" spans="1:197" x14ac:dyDescent="0.25">
      <c r="A195" t="s">
        <v>575</v>
      </c>
      <c r="B195" s="13" t="s">
        <v>576</v>
      </c>
      <c r="C195" s="61">
        <v>0.51158983589999996</v>
      </c>
      <c r="D195" s="61">
        <v>327.41881999500004</v>
      </c>
      <c r="E195" s="14" t="s">
        <v>1095</v>
      </c>
      <c r="G195" s="41">
        <v>2007</v>
      </c>
      <c r="H195" s="23">
        <f t="shared" ref="H195:H258" si="225">G195/G$67</f>
        <v>1.5867908163789703E-3</v>
      </c>
      <c r="I195" s="14"/>
      <c r="J195" s="14"/>
      <c r="K195" s="14"/>
      <c r="L195" s="27">
        <f t="shared" si="218"/>
        <v>3923.0646489863152</v>
      </c>
      <c r="M195" s="42">
        <v>2430</v>
      </c>
      <c r="N195" s="42"/>
      <c r="O195" s="27">
        <f t="shared" si="200"/>
        <v>2430</v>
      </c>
      <c r="P195" s="23" t="e">
        <f t="shared" si="201"/>
        <v>#DIV/0!</v>
      </c>
      <c r="Q195" s="42">
        <v>629</v>
      </c>
      <c r="R195" s="42">
        <v>760</v>
      </c>
      <c r="S195" s="42">
        <v>45</v>
      </c>
      <c r="T195" s="42">
        <v>117</v>
      </c>
      <c r="U195" s="42">
        <v>456</v>
      </c>
      <c r="V195" s="23">
        <f t="shared" si="185"/>
        <v>0.31340308918784254</v>
      </c>
      <c r="W195" s="23">
        <f t="shared" si="186"/>
        <v>0.37867463876432489</v>
      </c>
      <c r="X195" s="23">
        <f t="shared" si="187"/>
        <v>2.2421524663677129E-2</v>
      </c>
      <c r="Y195" s="23">
        <f t="shared" si="187"/>
        <v>5.829596412556054E-2</v>
      </c>
      <c r="Z195" s="23">
        <f t="shared" si="187"/>
        <v>0.22720478325859492</v>
      </c>
      <c r="AA195" s="19">
        <v>1135</v>
      </c>
      <c r="AB195" s="19">
        <v>516</v>
      </c>
      <c r="AC195" s="19">
        <v>573</v>
      </c>
      <c r="AD195" s="19">
        <v>206</v>
      </c>
      <c r="AE195" s="23">
        <f t="shared" si="188"/>
        <v>0.46707818930041151</v>
      </c>
      <c r="AF195" s="23">
        <f t="shared" si="188"/>
        <v>0.21234567901234569</v>
      </c>
      <c r="AG195" s="23">
        <f t="shared" si="188"/>
        <v>0.23580246913580247</v>
      </c>
      <c r="AH195" s="23">
        <f t="shared" si="181"/>
        <v>8.4773662551440324E-2</v>
      </c>
      <c r="AI195" s="55">
        <v>858</v>
      </c>
      <c r="AJ195" s="23">
        <f t="shared" ref="AJ195:AJ258" si="226">AI195/AI$67</f>
        <v>1.5660163500867881E-3</v>
      </c>
      <c r="AK195" s="43"/>
      <c r="AL195" s="24">
        <f t="shared" si="202"/>
        <v>858</v>
      </c>
      <c r="AM195" s="23" t="e">
        <f t="shared" si="203"/>
        <v>#DIV/0!</v>
      </c>
      <c r="AN195" s="19">
        <v>273</v>
      </c>
      <c r="AO195" s="19">
        <v>161</v>
      </c>
      <c r="AP195" s="19">
        <v>155</v>
      </c>
      <c r="AQ195" s="19">
        <v>269</v>
      </c>
      <c r="AR195" s="23">
        <f t="shared" si="189"/>
        <v>0.31818181818181818</v>
      </c>
      <c r="AS195" s="23">
        <f t="shared" si="189"/>
        <v>0.18764568764568765</v>
      </c>
      <c r="AT195" s="23">
        <f t="shared" si="189"/>
        <v>0.18065268065268064</v>
      </c>
      <c r="AU195" s="23">
        <f t="shared" si="182"/>
        <v>0.31351981351981351</v>
      </c>
      <c r="AV195" s="19">
        <v>2430</v>
      </c>
      <c r="AW195" s="32">
        <f t="shared" si="198"/>
        <v>2.8321678321678321</v>
      </c>
      <c r="AX195" s="19">
        <v>1716</v>
      </c>
      <c r="AY195" s="19">
        <v>196</v>
      </c>
      <c r="AZ195" s="19">
        <v>100</v>
      </c>
      <c r="BA195" s="19">
        <v>34</v>
      </c>
      <c r="BB195" s="19">
        <v>18</v>
      </c>
      <c r="BC195" s="23">
        <f t="shared" si="221"/>
        <v>0.83139534883720934</v>
      </c>
      <c r="BD195" s="23">
        <f t="shared" si="221"/>
        <v>9.4961240310077522E-2</v>
      </c>
      <c r="BE195" s="23">
        <f t="shared" si="221"/>
        <v>4.8449612403100778E-2</v>
      </c>
      <c r="BF195" s="23">
        <f t="shared" si="221"/>
        <v>1.6472868217054265E-2</v>
      </c>
      <c r="BG195" s="23">
        <f t="shared" si="221"/>
        <v>8.7209302325581394E-3</v>
      </c>
      <c r="BH195" s="19">
        <v>1927</v>
      </c>
      <c r="BI195" s="19">
        <v>200</v>
      </c>
      <c r="BJ195" s="19">
        <v>137</v>
      </c>
      <c r="BK195" s="19">
        <v>166</v>
      </c>
      <c r="BL195" s="23">
        <f t="shared" si="178"/>
        <v>0.7930041152263374</v>
      </c>
      <c r="BM195" s="23">
        <f t="shared" si="179"/>
        <v>8.2304526748971193E-2</v>
      </c>
      <c r="BN195" s="23">
        <f t="shared" si="204"/>
        <v>5.6378600823045265E-2</v>
      </c>
      <c r="BO195" s="23">
        <f t="shared" si="180"/>
        <v>6.831275720164609E-2</v>
      </c>
      <c r="BP195" s="11"/>
      <c r="BQ195" s="23">
        <f t="shared" ref="BQ195:BQ258" si="227">BP195/BP$67</f>
        <v>0</v>
      </c>
      <c r="BR195" s="11"/>
      <c r="BS195" s="11"/>
      <c r="BT195" s="11"/>
      <c r="BU195" s="11"/>
      <c r="BV195" s="11"/>
      <c r="BW195" s="11"/>
      <c r="BX195" s="23" t="e">
        <f t="shared" si="190"/>
        <v>#DIV/0!</v>
      </c>
      <c r="BY195" s="23" t="e">
        <f t="shared" si="191"/>
        <v>#DIV/0!</v>
      </c>
      <c r="BZ195" s="23" t="e">
        <f t="shared" si="220"/>
        <v>#DIV/0!</v>
      </c>
      <c r="CA195" s="23" t="e">
        <f t="shared" si="220"/>
        <v>#DIV/0!</v>
      </c>
      <c r="CB195" s="23" t="e">
        <f t="shared" si="220"/>
        <v>#DIV/0!</v>
      </c>
      <c r="CC195" s="23" t="e">
        <f t="shared" si="219"/>
        <v>#DIV/0!</v>
      </c>
      <c r="CD195" s="11"/>
      <c r="CE195" s="24">
        <f t="shared" si="205"/>
        <v>0</v>
      </c>
      <c r="CF195" s="23" t="e">
        <f t="shared" si="206"/>
        <v>#DIV/0!</v>
      </c>
      <c r="CL195" s="65" t="e">
        <f t="shared" si="207"/>
        <v>#DIV/0!</v>
      </c>
      <c r="CM195" s="44">
        <v>17104</v>
      </c>
      <c r="CN195" s="11">
        <v>176</v>
      </c>
      <c r="CO195" s="11">
        <v>385</v>
      </c>
      <c r="CP195" s="11">
        <v>421</v>
      </c>
      <c r="CQ195" s="11">
        <v>58</v>
      </c>
      <c r="CR195" s="11">
        <v>9</v>
      </c>
      <c r="CS195" s="23">
        <f t="shared" si="224"/>
        <v>0.16777883698760723</v>
      </c>
      <c r="CT195" s="23">
        <f t="shared" si="224"/>
        <v>0.36701620591039086</v>
      </c>
      <c r="CU195" s="23">
        <f t="shared" si="224"/>
        <v>0.40133460438512869</v>
      </c>
      <c r="CV195" s="23">
        <f t="shared" si="224"/>
        <v>5.5290753098188754E-2</v>
      </c>
      <c r="CW195" s="23">
        <f t="shared" si="224"/>
        <v>8.5795996186844616E-3</v>
      </c>
      <c r="CX195" s="23">
        <f t="shared" si="199"/>
        <v>2.3310023310023312E-2</v>
      </c>
      <c r="CY195" s="11">
        <v>20</v>
      </c>
      <c r="CZ195" s="23">
        <f t="shared" si="208"/>
        <v>0.7233691164327003</v>
      </c>
      <c r="DA195" s="11">
        <v>1752</v>
      </c>
      <c r="DB195" s="11">
        <v>2422</v>
      </c>
      <c r="DC195" s="11">
        <v>113</v>
      </c>
      <c r="DD195" s="11">
        <v>172</v>
      </c>
      <c r="DE195" s="11">
        <v>219</v>
      </c>
      <c r="DF195" s="11">
        <v>72</v>
      </c>
      <c r="DG195" s="11">
        <v>73</v>
      </c>
      <c r="DH195" s="23">
        <f t="shared" si="222"/>
        <v>0.17411402157164868</v>
      </c>
      <c r="DI195" s="23">
        <f t="shared" si="222"/>
        <v>0.26502311248073962</v>
      </c>
      <c r="DJ195" s="23">
        <f t="shared" si="222"/>
        <v>0.33744221879815101</v>
      </c>
      <c r="DK195" s="23">
        <f t="shared" si="222"/>
        <v>0.11093990755007704</v>
      </c>
      <c r="DL195" s="23">
        <f t="shared" si="222"/>
        <v>0.11248073959938366</v>
      </c>
      <c r="DM195" s="23">
        <f t="shared" si="209"/>
        <v>0.60729312762973353</v>
      </c>
      <c r="DN195" s="11">
        <v>866</v>
      </c>
      <c r="DO195" s="11">
        <v>1426</v>
      </c>
      <c r="DP195" s="11">
        <v>1299</v>
      </c>
      <c r="DQ195" s="11">
        <v>570</v>
      </c>
      <c r="DR195" s="11">
        <v>310</v>
      </c>
      <c r="DS195" s="11">
        <v>251</v>
      </c>
      <c r="DT195" s="23">
        <f t="shared" si="193"/>
        <v>0.53456790123456788</v>
      </c>
      <c r="DU195" s="23">
        <f t="shared" si="193"/>
        <v>0.23456790123456789</v>
      </c>
      <c r="DV195" s="23">
        <f t="shared" si="193"/>
        <v>0.12757201646090535</v>
      </c>
      <c r="DW195" s="23">
        <f t="shared" si="183"/>
        <v>0.10329218106995884</v>
      </c>
      <c r="DX195" s="10">
        <v>1001</v>
      </c>
      <c r="DY195" s="23">
        <f t="shared" si="210"/>
        <v>1.6202785713707621E-3</v>
      </c>
      <c r="DZ195" s="20">
        <v>273</v>
      </c>
      <c r="EA195" s="20">
        <v>585</v>
      </c>
      <c r="EB195" s="23">
        <f t="shared" si="194"/>
        <v>0.31818181818181818</v>
      </c>
      <c r="EC195" s="23">
        <f t="shared" si="194"/>
        <v>0.68181818181818177</v>
      </c>
      <c r="EE195" s="45">
        <v>340</v>
      </c>
      <c r="EF195" s="16">
        <v>1941</v>
      </c>
      <c r="EG195" s="16">
        <v>839</v>
      </c>
      <c r="EH195" s="16">
        <v>72</v>
      </c>
      <c r="EI195" s="16">
        <v>41</v>
      </c>
      <c r="EJ195" s="16">
        <v>49</v>
      </c>
      <c r="EK195" s="16">
        <v>0</v>
      </c>
      <c r="EL195" s="23">
        <f t="shared" si="223"/>
        <v>0.8381618381618382</v>
      </c>
      <c r="EM195" s="23">
        <f t="shared" si="223"/>
        <v>7.1928071928071935E-2</v>
      </c>
      <c r="EN195" s="23">
        <f t="shared" si="223"/>
        <v>4.095904095904096E-2</v>
      </c>
      <c r="EO195" s="23">
        <f t="shared" si="223"/>
        <v>4.8951048951048952E-2</v>
      </c>
      <c r="EP195" s="23">
        <f t="shared" si="223"/>
        <v>0</v>
      </c>
      <c r="EQ195" s="21">
        <v>858</v>
      </c>
      <c r="ER195" s="21">
        <v>143</v>
      </c>
      <c r="ES195" s="23">
        <f t="shared" si="195"/>
        <v>0.8571428571428571</v>
      </c>
      <c r="ET195" s="23">
        <f t="shared" si="195"/>
        <v>0.14285714285714285</v>
      </c>
      <c r="EU195" s="21">
        <v>19</v>
      </c>
      <c r="EV195" s="21">
        <v>532</v>
      </c>
      <c r="EW195" s="21">
        <v>148</v>
      </c>
      <c r="EX195" s="21">
        <v>159</v>
      </c>
      <c r="EY195" s="23">
        <f t="shared" si="196"/>
        <v>2.2144522144522144E-2</v>
      </c>
      <c r="EZ195" s="23">
        <f t="shared" si="196"/>
        <v>0.62004662004662003</v>
      </c>
      <c r="FA195" s="23">
        <f t="shared" si="196"/>
        <v>0.17249417249417248</v>
      </c>
      <c r="FB195" s="23">
        <f t="shared" si="184"/>
        <v>0.18531468531468531</v>
      </c>
      <c r="FC195" s="53"/>
      <c r="FD195" s="53"/>
      <c r="FE195" s="53"/>
      <c r="FF195" s="53"/>
      <c r="FG195" s="53"/>
      <c r="FH195" s="53"/>
      <c r="FI195" s="53"/>
      <c r="FJ195" s="53"/>
      <c r="FK195" s="53"/>
      <c r="FL195" s="53"/>
      <c r="FM195" s="53"/>
      <c r="FN195" s="53"/>
      <c r="FO195" s="48">
        <v>171.17922405876951</v>
      </c>
      <c r="FP195" s="48">
        <v>38.113665926478902</v>
      </c>
      <c r="FQ195" s="48">
        <v>44.544112207722286</v>
      </c>
      <c r="FR195" s="23">
        <v>0.22265357338805122</v>
      </c>
      <c r="FS195" s="49">
        <v>-0.14436130753389637</v>
      </c>
      <c r="FT195" s="38">
        <v>-6.430446281243384</v>
      </c>
      <c r="FU195" s="46">
        <v>385</v>
      </c>
      <c r="FV195" s="46">
        <v>142</v>
      </c>
      <c r="FW195" s="46">
        <v>56</v>
      </c>
      <c r="FX195" s="46">
        <v>0</v>
      </c>
      <c r="FY195" s="46">
        <v>17</v>
      </c>
      <c r="FZ195" s="46">
        <v>0</v>
      </c>
      <c r="GA195" s="23">
        <f t="shared" si="211"/>
        <v>0.64166666666666672</v>
      </c>
      <c r="GB195" s="23">
        <f t="shared" si="212"/>
        <v>0.23666666666666666</v>
      </c>
      <c r="GC195" s="23">
        <f t="shared" si="213"/>
        <v>9.3333333333333338E-2</v>
      </c>
      <c r="GD195" s="23">
        <f t="shared" si="214"/>
        <v>0</v>
      </c>
      <c r="GE195" s="23">
        <f t="shared" si="215"/>
        <v>2.8333333333333332E-2</v>
      </c>
      <c r="GF195" s="23">
        <f t="shared" si="216"/>
        <v>0</v>
      </c>
      <c r="GG195" s="46">
        <v>182</v>
      </c>
      <c r="GH195" s="46">
        <v>583</v>
      </c>
      <c r="GI195" s="23">
        <f t="shared" si="217"/>
        <v>0.31217838765008576</v>
      </c>
      <c r="GJ195" s="22">
        <v>163</v>
      </c>
      <c r="GK195" s="22">
        <v>441</v>
      </c>
      <c r="GL195" s="22">
        <v>254</v>
      </c>
      <c r="GM195" s="23">
        <f t="shared" si="197"/>
        <v>0.18997668997668998</v>
      </c>
      <c r="GN195" s="23">
        <f t="shared" si="197"/>
        <v>0.51398601398601396</v>
      </c>
      <c r="GO195" s="23">
        <f t="shared" si="197"/>
        <v>0.29603729603729606</v>
      </c>
    </row>
    <row r="196" spans="1:197" x14ac:dyDescent="0.25">
      <c r="A196" t="s">
        <v>577</v>
      </c>
      <c r="B196" s="13" t="s">
        <v>578</v>
      </c>
      <c r="C196" s="61">
        <v>0.32940198720000002</v>
      </c>
      <c r="D196" s="61">
        <v>210.81812496000001</v>
      </c>
      <c r="E196" s="14" t="s">
        <v>1095</v>
      </c>
      <c r="G196" s="41">
        <v>3323</v>
      </c>
      <c r="H196" s="23">
        <f t="shared" si="225"/>
        <v>2.6272575400235767E-3</v>
      </c>
      <c r="I196" s="14"/>
      <c r="J196" s="14"/>
      <c r="K196" s="14"/>
      <c r="L196" s="27">
        <f t="shared" si="218"/>
        <v>10087.977999909284</v>
      </c>
      <c r="M196" s="42">
        <v>3334</v>
      </c>
      <c r="N196" s="42"/>
      <c r="O196" s="27">
        <f t="shared" si="200"/>
        <v>3334</v>
      </c>
      <c r="P196" s="23" t="e">
        <f t="shared" si="201"/>
        <v>#DIV/0!</v>
      </c>
      <c r="Q196" s="42">
        <v>1812</v>
      </c>
      <c r="R196" s="42">
        <v>531</v>
      </c>
      <c r="S196" s="42">
        <v>147</v>
      </c>
      <c r="T196" s="42">
        <v>173</v>
      </c>
      <c r="U196" s="42">
        <v>660</v>
      </c>
      <c r="V196" s="23">
        <f t="shared" si="185"/>
        <v>0.54529040024074626</v>
      </c>
      <c r="W196" s="23">
        <f t="shared" si="186"/>
        <v>0.15979536563346375</v>
      </c>
      <c r="X196" s="23">
        <f t="shared" si="187"/>
        <v>4.4237135118868495E-2</v>
      </c>
      <c r="Y196" s="23">
        <f t="shared" si="187"/>
        <v>5.2061390309960875E-2</v>
      </c>
      <c r="Z196" s="23">
        <f t="shared" si="187"/>
        <v>0.19861570869696057</v>
      </c>
      <c r="AA196" s="19">
        <v>802</v>
      </c>
      <c r="AB196" s="19">
        <v>627</v>
      </c>
      <c r="AC196" s="19">
        <v>1513</v>
      </c>
      <c r="AD196" s="19">
        <v>392</v>
      </c>
      <c r="AE196" s="23">
        <f t="shared" si="188"/>
        <v>0.24055188962207558</v>
      </c>
      <c r="AF196" s="23">
        <f t="shared" si="188"/>
        <v>0.18806238752249549</v>
      </c>
      <c r="AG196" s="23">
        <f t="shared" si="188"/>
        <v>0.45380923815236951</v>
      </c>
      <c r="AH196" s="23">
        <f t="shared" si="181"/>
        <v>0.11757648470305938</v>
      </c>
      <c r="AI196" s="55">
        <v>1316</v>
      </c>
      <c r="AJ196" s="23">
        <f t="shared" si="226"/>
        <v>2.4019551476855629E-3</v>
      </c>
      <c r="AK196" s="43"/>
      <c r="AL196" s="24">
        <f t="shared" si="202"/>
        <v>1316</v>
      </c>
      <c r="AM196" s="23" t="e">
        <f t="shared" si="203"/>
        <v>#DIV/0!</v>
      </c>
      <c r="AN196" s="19">
        <v>480</v>
      </c>
      <c r="AO196" s="19">
        <v>323</v>
      </c>
      <c r="AP196" s="19">
        <v>99</v>
      </c>
      <c r="AQ196" s="19">
        <v>414</v>
      </c>
      <c r="AR196" s="23">
        <f t="shared" si="189"/>
        <v>0.36474164133738601</v>
      </c>
      <c r="AS196" s="23">
        <f t="shared" si="189"/>
        <v>0.24544072948328269</v>
      </c>
      <c r="AT196" s="23">
        <f t="shared" si="189"/>
        <v>7.522796352583587E-2</v>
      </c>
      <c r="AU196" s="23">
        <f t="shared" si="182"/>
        <v>0.31458966565349544</v>
      </c>
      <c r="AV196" s="19">
        <v>3334</v>
      </c>
      <c r="AW196" s="32">
        <f t="shared" si="198"/>
        <v>2.5334346504559271</v>
      </c>
      <c r="AX196" s="19">
        <v>2461</v>
      </c>
      <c r="AY196" s="19">
        <v>626</v>
      </c>
      <c r="AZ196" s="19">
        <v>97</v>
      </c>
      <c r="BA196" s="19">
        <v>0</v>
      </c>
      <c r="BB196" s="19">
        <v>35</v>
      </c>
      <c r="BC196" s="23">
        <f t="shared" si="221"/>
        <v>0.76452314383348863</v>
      </c>
      <c r="BD196" s="23">
        <f t="shared" si="221"/>
        <v>0.19447033240136688</v>
      </c>
      <c r="BE196" s="23">
        <f t="shared" si="221"/>
        <v>3.0133581857719787E-2</v>
      </c>
      <c r="BF196" s="23">
        <f t="shared" si="221"/>
        <v>0</v>
      </c>
      <c r="BG196" s="23">
        <f t="shared" si="221"/>
        <v>1.0872941907424665E-2</v>
      </c>
      <c r="BH196" s="19">
        <v>2339</v>
      </c>
      <c r="BI196" s="19">
        <v>378</v>
      </c>
      <c r="BJ196" s="19">
        <v>242</v>
      </c>
      <c r="BK196" s="19">
        <v>375</v>
      </c>
      <c r="BL196" s="23">
        <f t="shared" ref="BL196:BL259" si="228">BH196/SUM(BH196:BK196)</f>
        <v>0.70155968806238755</v>
      </c>
      <c r="BM196" s="23">
        <f t="shared" ref="BM196:BM259" si="229">BI196/SUM(BH196:BK196)</f>
        <v>0.11337732453509299</v>
      </c>
      <c r="BN196" s="23">
        <f t="shared" si="204"/>
        <v>7.2585482903419318E-2</v>
      </c>
      <c r="BO196" s="23">
        <f t="shared" ref="BO196:BO259" si="230">BK196/SUM(BH196:BK196)</f>
        <v>0.11247750449910018</v>
      </c>
      <c r="BP196" s="11"/>
      <c r="BQ196" s="23">
        <f t="shared" si="227"/>
        <v>0</v>
      </c>
      <c r="BR196" s="11"/>
      <c r="BS196" s="11"/>
      <c r="BT196" s="11"/>
      <c r="BU196" s="11"/>
      <c r="BV196" s="11"/>
      <c r="BW196" s="11"/>
      <c r="BX196" s="23" t="e">
        <f t="shared" si="190"/>
        <v>#DIV/0!</v>
      </c>
      <c r="BY196" s="23" t="e">
        <f t="shared" si="191"/>
        <v>#DIV/0!</v>
      </c>
      <c r="BZ196" s="23" t="e">
        <f t="shared" si="220"/>
        <v>#DIV/0!</v>
      </c>
      <c r="CA196" s="23" t="e">
        <f t="shared" si="220"/>
        <v>#DIV/0!</v>
      </c>
      <c r="CB196" s="23" t="e">
        <f t="shared" si="220"/>
        <v>#DIV/0!</v>
      </c>
      <c r="CC196" s="23" t="e">
        <f t="shared" si="219"/>
        <v>#DIV/0!</v>
      </c>
      <c r="CD196" s="11"/>
      <c r="CE196" s="24">
        <f t="shared" si="205"/>
        <v>0</v>
      </c>
      <c r="CF196" s="23" t="e">
        <f t="shared" si="206"/>
        <v>#DIV/0!</v>
      </c>
      <c r="CL196" s="65" t="e">
        <f t="shared" si="207"/>
        <v>#DIV/0!</v>
      </c>
      <c r="CM196" s="44">
        <v>40918</v>
      </c>
      <c r="CN196" s="11">
        <v>583</v>
      </c>
      <c r="CO196" s="11">
        <v>919</v>
      </c>
      <c r="CP196" s="11">
        <v>545</v>
      </c>
      <c r="CQ196" s="11">
        <v>145</v>
      </c>
      <c r="CR196" s="11">
        <v>99</v>
      </c>
      <c r="CS196" s="23">
        <f t="shared" si="224"/>
        <v>0.2544740288083806</v>
      </c>
      <c r="CT196" s="23">
        <f t="shared" si="224"/>
        <v>0.40113487560017458</v>
      </c>
      <c r="CU196" s="23">
        <f t="shared" si="224"/>
        <v>0.23788738542121343</v>
      </c>
      <c r="CV196" s="23">
        <f t="shared" si="224"/>
        <v>6.3291139240506333E-2</v>
      </c>
      <c r="CW196" s="23">
        <f t="shared" si="224"/>
        <v>4.3212570929725011E-2</v>
      </c>
      <c r="CX196" s="23">
        <f t="shared" si="199"/>
        <v>5.243161094224924E-2</v>
      </c>
      <c r="CY196" s="11">
        <v>69</v>
      </c>
      <c r="CZ196" s="23">
        <f t="shared" si="208"/>
        <v>0.27163164400494438</v>
      </c>
      <c r="DA196" s="11">
        <v>879</v>
      </c>
      <c r="DB196" s="11">
        <v>3236</v>
      </c>
      <c r="DC196" s="11">
        <v>298</v>
      </c>
      <c r="DD196" s="11">
        <v>324</v>
      </c>
      <c r="DE196" s="11">
        <v>311</v>
      </c>
      <c r="DF196" s="11">
        <v>183</v>
      </c>
      <c r="DG196" s="11">
        <v>387</v>
      </c>
      <c r="DH196" s="23">
        <f t="shared" si="222"/>
        <v>0.19827012641383898</v>
      </c>
      <c r="DI196" s="23">
        <f t="shared" si="222"/>
        <v>0.21556886227544911</v>
      </c>
      <c r="DJ196" s="23">
        <f t="shared" si="222"/>
        <v>0.20691949434464404</v>
      </c>
      <c r="DK196" s="23">
        <f t="shared" si="222"/>
        <v>0.1217564870259481</v>
      </c>
      <c r="DL196" s="23">
        <f t="shared" si="222"/>
        <v>0.25748502994011974</v>
      </c>
      <c r="DM196" s="23">
        <f t="shared" si="209"/>
        <v>0.6223342380767739</v>
      </c>
      <c r="DN196" s="11">
        <v>1605</v>
      </c>
      <c r="DO196" s="11">
        <v>2579</v>
      </c>
      <c r="DP196" s="11">
        <v>2045</v>
      </c>
      <c r="DQ196" s="11">
        <v>860</v>
      </c>
      <c r="DR196" s="11">
        <v>252</v>
      </c>
      <c r="DS196" s="11">
        <v>177</v>
      </c>
      <c r="DT196" s="23">
        <f t="shared" si="193"/>
        <v>0.61337732453509297</v>
      </c>
      <c r="DU196" s="23">
        <f t="shared" si="193"/>
        <v>0.25794841031793642</v>
      </c>
      <c r="DV196" s="23">
        <f t="shared" si="193"/>
        <v>7.5584883023395319E-2</v>
      </c>
      <c r="DW196" s="23">
        <f t="shared" si="183"/>
        <v>5.3089382123575286E-2</v>
      </c>
      <c r="DX196" s="10">
        <v>1453</v>
      </c>
      <c r="DY196" s="23">
        <f t="shared" si="210"/>
        <v>2.3519128513503672E-3</v>
      </c>
      <c r="DZ196" s="20">
        <v>723</v>
      </c>
      <c r="EA196" s="20">
        <v>593</v>
      </c>
      <c r="EB196" s="23">
        <f t="shared" si="194"/>
        <v>0.54939209726443772</v>
      </c>
      <c r="EC196" s="23">
        <f t="shared" si="194"/>
        <v>0.45060790273556228</v>
      </c>
      <c r="EE196" s="45">
        <v>817</v>
      </c>
      <c r="EF196" s="16">
        <v>1926</v>
      </c>
      <c r="EG196" s="16">
        <v>1092</v>
      </c>
      <c r="EH196" s="16">
        <v>317</v>
      </c>
      <c r="EI196" s="16">
        <v>28</v>
      </c>
      <c r="EJ196" s="16">
        <v>6</v>
      </c>
      <c r="EK196" s="16">
        <v>10</v>
      </c>
      <c r="EL196" s="23">
        <f t="shared" si="223"/>
        <v>0.75154852030282171</v>
      </c>
      <c r="EM196" s="23">
        <f t="shared" si="223"/>
        <v>0.21816930488644184</v>
      </c>
      <c r="EN196" s="23">
        <f t="shared" si="223"/>
        <v>1.9270474879559532E-2</v>
      </c>
      <c r="EO196" s="23">
        <f t="shared" si="223"/>
        <v>4.1293874741913286E-3</v>
      </c>
      <c r="EP196" s="23">
        <f t="shared" si="223"/>
        <v>6.8823124569855473E-3</v>
      </c>
      <c r="EQ196" s="21">
        <v>1316</v>
      </c>
      <c r="ER196" s="21">
        <v>137</v>
      </c>
      <c r="ES196" s="23">
        <f t="shared" si="195"/>
        <v>0.90571231933929797</v>
      </c>
      <c r="ET196" s="23">
        <f t="shared" si="195"/>
        <v>9.4287680660701992E-2</v>
      </c>
      <c r="EU196" s="21">
        <v>0</v>
      </c>
      <c r="EV196" s="21">
        <v>706</v>
      </c>
      <c r="EW196" s="21">
        <v>157</v>
      </c>
      <c r="EX196" s="21">
        <v>453</v>
      </c>
      <c r="EY196" s="23">
        <f t="shared" si="196"/>
        <v>0</v>
      </c>
      <c r="EZ196" s="23">
        <f t="shared" si="196"/>
        <v>0.53647416413373861</v>
      </c>
      <c r="FA196" s="23">
        <f t="shared" si="196"/>
        <v>0.11930091185410334</v>
      </c>
      <c r="FB196" s="23">
        <f t="shared" si="184"/>
        <v>0.34422492401215804</v>
      </c>
      <c r="FC196" s="53"/>
      <c r="FD196" s="53"/>
      <c r="FE196" s="53"/>
      <c r="FF196" s="53"/>
      <c r="FG196" s="53"/>
      <c r="FH196" s="53"/>
      <c r="FI196" s="53"/>
      <c r="FJ196" s="53"/>
      <c r="FK196" s="53"/>
      <c r="FL196" s="53"/>
      <c r="FM196" s="53"/>
      <c r="FN196" s="53"/>
      <c r="FO196" s="48">
        <v>104.34853076216713</v>
      </c>
      <c r="FP196" s="48">
        <v>19.954364320507736</v>
      </c>
      <c r="FQ196" s="48">
        <v>21.487485608416161</v>
      </c>
      <c r="FR196" s="23">
        <v>0.19122803334900851</v>
      </c>
      <c r="FS196" s="49">
        <v>-7.134949690474425E-2</v>
      </c>
      <c r="FT196" s="38">
        <v>-1.5331212879084255</v>
      </c>
      <c r="FU196" s="46">
        <v>1156</v>
      </c>
      <c r="FV196" s="46">
        <v>143</v>
      </c>
      <c r="FW196" s="46">
        <v>60</v>
      </c>
      <c r="FX196" s="46">
        <v>0</v>
      </c>
      <c r="FY196" s="46">
        <v>119</v>
      </c>
      <c r="FZ196" s="46">
        <v>18</v>
      </c>
      <c r="GA196" s="23">
        <f t="shared" si="211"/>
        <v>0.77272727272727271</v>
      </c>
      <c r="GB196" s="23">
        <f t="shared" si="212"/>
        <v>9.5588235294117641E-2</v>
      </c>
      <c r="GC196" s="23">
        <f t="shared" si="213"/>
        <v>4.0106951871657755E-2</v>
      </c>
      <c r="GD196" s="23">
        <f t="shared" si="214"/>
        <v>0</v>
      </c>
      <c r="GE196" s="23">
        <f t="shared" si="215"/>
        <v>7.9545454545454544E-2</v>
      </c>
      <c r="GF196" s="23">
        <f t="shared" si="216"/>
        <v>1.2032085561497326E-2</v>
      </c>
      <c r="GG196" s="46">
        <v>399</v>
      </c>
      <c r="GH196" s="46">
        <v>1377</v>
      </c>
      <c r="GI196" s="23">
        <f t="shared" si="217"/>
        <v>0.289760348583878</v>
      </c>
      <c r="GJ196" s="22">
        <v>133</v>
      </c>
      <c r="GK196" s="22">
        <v>650</v>
      </c>
      <c r="GL196" s="22">
        <v>533</v>
      </c>
      <c r="GM196" s="23">
        <f t="shared" si="197"/>
        <v>0.10106382978723404</v>
      </c>
      <c r="GN196" s="23">
        <f t="shared" si="197"/>
        <v>0.4939209726443769</v>
      </c>
      <c r="GO196" s="23">
        <f t="shared" si="197"/>
        <v>0.40501519756838905</v>
      </c>
    </row>
    <row r="197" spans="1:197" x14ac:dyDescent="0.25">
      <c r="A197" t="s">
        <v>579</v>
      </c>
      <c r="B197" s="13" t="s">
        <v>580</v>
      </c>
      <c r="C197" s="61">
        <v>0.44528063579999999</v>
      </c>
      <c r="D197" s="61">
        <v>284.98076019000001</v>
      </c>
      <c r="E197" s="14" t="s">
        <v>1095</v>
      </c>
      <c r="G197" s="41">
        <v>5302</v>
      </c>
      <c r="H197" s="23">
        <f t="shared" si="225"/>
        <v>4.1919107665377682E-3</v>
      </c>
      <c r="I197" s="14"/>
      <c r="J197" s="14"/>
      <c r="K197" s="14"/>
      <c r="L197" s="27">
        <f t="shared" si="218"/>
        <v>11907.097622770687</v>
      </c>
      <c r="M197" s="42">
        <v>6513</v>
      </c>
      <c r="N197" s="42"/>
      <c r="O197" s="27">
        <f t="shared" si="200"/>
        <v>6513</v>
      </c>
      <c r="P197" s="23" t="e">
        <f t="shared" si="201"/>
        <v>#DIV/0!</v>
      </c>
      <c r="Q197" s="42">
        <v>2267</v>
      </c>
      <c r="R197" s="42">
        <v>1045</v>
      </c>
      <c r="S197" s="42">
        <v>224</v>
      </c>
      <c r="T197" s="42">
        <v>310</v>
      </c>
      <c r="U197" s="42">
        <v>1456</v>
      </c>
      <c r="V197" s="23">
        <f t="shared" si="185"/>
        <v>0.4275745001886081</v>
      </c>
      <c r="W197" s="23">
        <f t="shared" si="186"/>
        <v>0.1970954356846473</v>
      </c>
      <c r="X197" s="23">
        <f t="shared" si="187"/>
        <v>4.2248208223311955E-2</v>
      </c>
      <c r="Y197" s="23">
        <f t="shared" si="187"/>
        <v>5.8468502451904943E-2</v>
      </c>
      <c r="Z197" s="23">
        <f t="shared" si="187"/>
        <v>0.27461335345152771</v>
      </c>
      <c r="AA197" s="19">
        <v>1851</v>
      </c>
      <c r="AB197" s="19">
        <v>1356</v>
      </c>
      <c r="AC197" s="19">
        <v>2091</v>
      </c>
      <c r="AD197" s="19">
        <v>1215</v>
      </c>
      <c r="AE197" s="23">
        <f t="shared" si="188"/>
        <v>0.28420082911100875</v>
      </c>
      <c r="AF197" s="23">
        <f t="shared" si="188"/>
        <v>0.2081989866421004</v>
      </c>
      <c r="AG197" s="23">
        <f t="shared" si="188"/>
        <v>0.32105020727775219</v>
      </c>
      <c r="AH197" s="23">
        <f t="shared" si="188"/>
        <v>0.18654997696913864</v>
      </c>
      <c r="AI197" s="55">
        <v>2627</v>
      </c>
      <c r="AJ197" s="23">
        <f t="shared" si="226"/>
        <v>4.7947843259650257E-3</v>
      </c>
      <c r="AK197" s="43"/>
      <c r="AL197" s="24">
        <f t="shared" si="202"/>
        <v>2627</v>
      </c>
      <c r="AM197" s="23" t="e">
        <f t="shared" si="203"/>
        <v>#DIV/0!</v>
      </c>
      <c r="AN197" s="19">
        <v>505</v>
      </c>
      <c r="AO197" s="19">
        <v>503</v>
      </c>
      <c r="AP197" s="19">
        <v>1010</v>
      </c>
      <c r="AQ197" s="19">
        <v>609</v>
      </c>
      <c r="AR197" s="23">
        <f t="shared" si="189"/>
        <v>0.1922344880091359</v>
      </c>
      <c r="AS197" s="23">
        <f t="shared" si="189"/>
        <v>0.19147316330414921</v>
      </c>
      <c r="AT197" s="23">
        <f t="shared" si="189"/>
        <v>0.38446897601827179</v>
      </c>
      <c r="AU197" s="23">
        <f t="shared" si="189"/>
        <v>0.23182337266844308</v>
      </c>
      <c r="AV197" s="19">
        <v>6513</v>
      </c>
      <c r="AW197" s="32">
        <f t="shared" si="198"/>
        <v>2.4792539017891131</v>
      </c>
      <c r="AX197" s="19">
        <v>3915</v>
      </c>
      <c r="AY197" s="19">
        <v>1119</v>
      </c>
      <c r="AZ197" s="19">
        <v>246</v>
      </c>
      <c r="BA197" s="19">
        <v>71</v>
      </c>
      <c r="BB197" s="19">
        <v>771</v>
      </c>
      <c r="BC197" s="23">
        <f t="shared" si="221"/>
        <v>0.63949689643907215</v>
      </c>
      <c r="BD197" s="23">
        <f t="shared" si="221"/>
        <v>0.18278340411630187</v>
      </c>
      <c r="BE197" s="23">
        <f t="shared" si="221"/>
        <v>4.0182946749428294E-2</v>
      </c>
      <c r="BF197" s="23">
        <f t="shared" si="221"/>
        <v>1.159751715125776E-2</v>
      </c>
      <c r="BG197" s="23">
        <f t="shared" si="221"/>
        <v>0.12593923554393988</v>
      </c>
      <c r="BH197" s="19">
        <v>3415</v>
      </c>
      <c r="BI197" s="19">
        <v>1006</v>
      </c>
      <c r="BJ197" s="19">
        <v>336</v>
      </c>
      <c r="BK197" s="19">
        <v>1756</v>
      </c>
      <c r="BL197" s="23">
        <f t="shared" si="228"/>
        <v>0.52433594349762014</v>
      </c>
      <c r="BM197" s="23">
        <f t="shared" si="229"/>
        <v>0.15446031014893291</v>
      </c>
      <c r="BN197" s="23">
        <f t="shared" si="204"/>
        <v>5.1589129433440808E-2</v>
      </c>
      <c r="BO197" s="23">
        <f t="shared" si="230"/>
        <v>0.26961461692000616</v>
      </c>
      <c r="BP197" s="11"/>
      <c r="BQ197" s="23">
        <f t="shared" si="227"/>
        <v>0</v>
      </c>
      <c r="BR197" s="11"/>
      <c r="BS197" s="11"/>
      <c r="BT197" s="11"/>
      <c r="BU197" s="11"/>
      <c r="BV197" s="11"/>
      <c r="BW197" s="11"/>
      <c r="BX197" s="23" t="e">
        <f t="shared" si="190"/>
        <v>#DIV/0!</v>
      </c>
      <c r="BY197" s="23" t="e">
        <f t="shared" si="191"/>
        <v>#DIV/0!</v>
      </c>
      <c r="BZ197" s="23" t="e">
        <f t="shared" si="220"/>
        <v>#DIV/0!</v>
      </c>
      <c r="CA197" s="23" t="e">
        <f t="shared" si="220"/>
        <v>#DIV/0!</v>
      </c>
      <c r="CB197" s="23" t="e">
        <f t="shared" si="220"/>
        <v>#DIV/0!</v>
      </c>
      <c r="CC197" s="23" t="e">
        <f t="shared" si="219"/>
        <v>#DIV/0!</v>
      </c>
      <c r="CD197" s="11"/>
      <c r="CE197" s="24">
        <f t="shared" si="205"/>
        <v>0</v>
      </c>
      <c r="CF197" s="23" t="e">
        <f t="shared" si="206"/>
        <v>#DIV/0!</v>
      </c>
      <c r="CL197" s="65" t="e">
        <f t="shared" si="207"/>
        <v>#DIV/0!</v>
      </c>
      <c r="CM197" s="44">
        <v>60095</v>
      </c>
      <c r="CN197" s="11">
        <v>907</v>
      </c>
      <c r="CO197" s="11">
        <v>1227</v>
      </c>
      <c r="CP197" s="11">
        <v>1604</v>
      </c>
      <c r="CQ197" s="11">
        <v>233</v>
      </c>
      <c r="CR197" s="11">
        <v>73</v>
      </c>
      <c r="CS197" s="23">
        <f t="shared" si="224"/>
        <v>0.22428288822947576</v>
      </c>
      <c r="CT197" s="23">
        <f t="shared" si="224"/>
        <v>0.30341246290801188</v>
      </c>
      <c r="CU197" s="23">
        <f t="shared" si="224"/>
        <v>0.39663699307616224</v>
      </c>
      <c r="CV197" s="23">
        <f t="shared" si="224"/>
        <v>5.76162215628091E-2</v>
      </c>
      <c r="CW197" s="23">
        <f t="shared" si="224"/>
        <v>1.8051434223541048E-2</v>
      </c>
      <c r="CX197" s="23">
        <f t="shared" si="199"/>
        <v>7.2325846973734301E-2</v>
      </c>
      <c r="CY197" s="11">
        <v>190</v>
      </c>
      <c r="CZ197" s="23">
        <f t="shared" si="208"/>
        <v>0.27038231229847998</v>
      </c>
      <c r="DA197" s="11">
        <v>1761</v>
      </c>
      <c r="DB197" s="11">
        <v>6513</v>
      </c>
      <c r="DC197" s="11">
        <v>327</v>
      </c>
      <c r="DD197" s="11">
        <v>848</v>
      </c>
      <c r="DE197" s="11">
        <v>715</v>
      </c>
      <c r="DF197" s="11">
        <v>876</v>
      </c>
      <c r="DG197" s="11">
        <v>614</v>
      </c>
      <c r="DH197" s="23">
        <f t="shared" si="222"/>
        <v>9.6745562130177515E-2</v>
      </c>
      <c r="DI197" s="23">
        <f t="shared" si="222"/>
        <v>0.25088757396449707</v>
      </c>
      <c r="DJ197" s="23">
        <f t="shared" si="222"/>
        <v>0.21153846153846154</v>
      </c>
      <c r="DK197" s="23">
        <f t="shared" si="222"/>
        <v>0.25917159763313607</v>
      </c>
      <c r="DL197" s="23">
        <f t="shared" si="222"/>
        <v>0.18165680473372781</v>
      </c>
      <c r="DM197" s="23">
        <f t="shared" si="209"/>
        <v>0.73447363062512727</v>
      </c>
      <c r="DN197" s="11">
        <v>3607</v>
      </c>
      <c r="DO197" s="11">
        <v>4911</v>
      </c>
      <c r="DP197" s="11">
        <v>4336</v>
      </c>
      <c r="DQ197" s="11">
        <v>904</v>
      </c>
      <c r="DR197" s="11">
        <v>901</v>
      </c>
      <c r="DS197" s="11">
        <v>372</v>
      </c>
      <c r="DT197" s="23">
        <f t="shared" si="193"/>
        <v>0.66574543221249805</v>
      </c>
      <c r="DU197" s="23">
        <f t="shared" si="193"/>
        <v>0.13879932442806694</v>
      </c>
      <c r="DV197" s="23">
        <f t="shared" si="193"/>
        <v>0.13833870720098265</v>
      </c>
      <c r="DW197" s="23">
        <f t="shared" si="193"/>
        <v>5.7116536158452323E-2</v>
      </c>
      <c r="DX197" s="10">
        <v>2723</v>
      </c>
      <c r="DY197" s="23">
        <f t="shared" si="210"/>
        <v>4.4076109389036815E-3</v>
      </c>
      <c r="DZ197" s="20">
        <v>1793</v>
      </c>
      <c r="EA197" s="20">
        <v>834</v>
      </c>
      <c r="EB197" s="23">
        <f t="shared" si="194"/>
        <v>0.68252759802055574</v>
      </c>
      <c r="EC197" s="23">
        <f t="shared" si="194"/>
        <v>0.31747240197944421</v>
      </c>
      <c r="EE197" s="45">
        <v>914</v>
      </c>
      <c r="EF197" s="16">
        <v>1926</v>
      </c>
      <c r="EG197" s="16">
        <v>2564</v>
      </c>
      <c r="EH197" s="16">
        <v>123</v>
      </c>
      <c r="EI197" s="16">
        <v>36</v>
      </c>
      <c r="EJ197" s="16">
        <v>0</v>
      </c>
      <c r="EK197" s="16">
        <v>0</v>
      </c>
      <c r="EL197" s="23">
        <f t="shared" si="223"/>
        <v>0.94160852001468964</v>
      </c>
      <c r="EM197" s="23">
        <f t="shared" si="223"/>
        <v>4.5170767535806094E-2</v>
      </c>
      <c r="EN197" s="23">
        <f t="shared" si="223"/>
        <v>1.3220712449504223E-2</v>
      </c>
      <c r="EO197" s="23">
        <f t="shared" si="223"/>
        <v>0</v>
      </c>
      <c r="EP197" s="23">
        <f t="shared" si="223"/>
        <v>0</v>
      </c>
      <c r="EQ197" s="21">
        <v>2627</v>
      </c>
      <c r="ER197" s="21">
        <v>96</v>
      </c>
      <c r="ES197" s="23">
        <f t="shared" si="195"/>
        <v>0.96474476680132204</v>
      </c>
      <c r="ET197" s="23">
        <f t="shared" si="195"/>
        <v>3.5255233198677932E-2</v>
      </c>
      <c r="EU197" s="21">
        <v>48</v>
      </c>
      <c r="EV197" s="21">
        <v>1685</v>
      </c>
      <c r="EW197" s="21">
        <v>324</v>
      </c>
      <c r="EX197" s="21">
        <v>570</v>
      </c>
      <c r="EY197" s="23">
        <f t="shared" si="196"/>
        <v>1.8271792919680244E-2</v>
      </c>
      <c r="EZ197" s="23">
        <f t="shared" si="196"/>
        <v>0.64141606395127526</v>
      </c>
      <c r="FA197" s="23">
        <f t="shared" si="196"/>
        <v>0.12333460220784165</v>
      </c>
      <c r="FB197" s="23">
        <f t="shared" si="196"/>
        <v>0.21697754092120289</v>
      </c>
      <c r="FC197" s="53"/>
      <c r="FD197" s="53"/>
      <c r="FE197" s="53"/>
      <c r="FF197" s="53"/>
      <c r="FG197" s="53"/>
      <c r="FH197" s="53"/>
      <c r="FI197" s="53"/>
      <c r="FJ197" s="53"/>
      <c r="FK197" s="53"/>
      <c r="FL197" s="53"/>
      <c r="FM197" s="53"/>
      <c r="FN197" s="53"/>
      <c r="FO197" s="48">
        <v>122.2311753902663</v>
      </c>
      <c r="FP197" s="48">
        <v>28.588154768733009</v>
      </c>
      <c r="FQ197" s="48">
        <v>30.185501373317031</v>
      </c>
      <c r="FR197" s="23">
        <v>0.23388595157868033</v>
      </c>
      <c r="FS197" s="49">
        <v>-5.2917676762395026E-2</v>
      </c>
      <c r="FT197" s="38">
        <v>-1.5973466045840219</v>
      </c>
      <c r="FU197" s="46">
        <v>2758</v>
      </c>
      <c r="FV197" s="46">
        <v>298</v>
      </c>
      <c r="FW197" s="46">
        <v>108</v>
      </c>
      <c r="FX197" s="46">
        <v>47</v>
      </c>
      <c r="FY197" s="46">
        <v>102</v>
      </c>
      <c r="FZ197" s="46">
        <v>0</v>
      </c>
      <c r="GA197" s="23">
        <f t="shared" si="211"/>
        <v>0.83247811651071535</v>
      </c>
      <c r="GB197" s="23">
        <f t="shared" si="212"/>
        <v>8.9948686990642929E-2</v>
      </c>
      <c r="GC197" s="23">
        <f t="shared" si="213"/>
        <v>3.2598853003320251E-2</v>
      </c>
      <c r="GD197" s="23">
        <f t="shared" si="214"/>
        <v>1.4186537881074554E-2</v>
      </c>
      <c r="GE197" s="23">
        <f t="shared" si="215"/>
        <v>3.0787805614246905E-2</v>
      </c>
      <c r="GF197" s="23">
        <f t="shared" si="216"/>
        <v>0</v>
      </c>
      <c r="GG197" s="46">
        <v>908</v>
      </c>
      <c r="GH197" s="46">
        <v>3211</v>
      </c>
      <c r="GI197" s="23">
        <f t="shared" si="217"/>
        <v>0.28277795079414514</v>
      </c>
      <c r="GJ197" s="22">
        <v>127</v>
      </c>
      <c r="GK197" s="22">
        <v>959</v>
      </c>
      <c r="GL197" s="22">
        <v>1541</v>
      </c>
      <c r="GM197" s="23">
        <f t="shared" si="197"/>
        <v>4.8344118766653975E-2</v>
      </c>
      <c r="GN197" s="23">
        <f t="shared" si="197"/>
        <v>0.36505519604111153</v>
      </c>
      <c r="GO197" s="23">
        <f t="shared" si="197"/>
        <v>0.58660068519223452</v>
      </c>
    </row>
    <row r="198" spans="1:197" x14ac:dyDescent="0.25">
      <c r="A198" t="s">
        <v>581</v>
      </c>
      <c r="B198" s="13" t="s">
        <v>582</v>
      </c>
      <c r="C198" s="61">
        <v>0.61160942699999998</v>
      </c>
      <c r="D198" s="61">
        <v>391.43161735000001</v>
      </c>
      <c r="E198" s="14" t="s">
        <v>1095</v>
      </c>
      <c r="G198" s="41">
        <v>2501</v>
      </c>
      <c r="H198" s="23">
        <f t="shared" si="225"/>
        <v>1.9773611518504259E-3</v>
      </c>
      <c r="I198" s="14"/>
      <c r="J198" s="14"/>
      <c r="K198" s="14"/>
      <c r="L198" s="27">
        <f t="shared" si="218"/>
        <v>4089.211005572025</v>
      </c>
      <c r="M198" s="42">
        <v>2269</v>
      </c>
      <c r="N198" s="42"/>
      <c r="O198" s="27">
        <f t="shared" si="200"/>
        <v>2269</v>
      </c>
      <c r="P198" s="23" t="e">
        <f t="shared" si="201"/>
        <v>#DIV/0!</v>
      </c>
      <c r="Q198" s="42">
        <v>1469</v>
      </c>
      <c r="R198" s="42">
        <v>312</v>
      </c>
      <c r="S198" s="42">
        <v>127</v>
      </c>
      <c r="T198" s="42">
        <v>141</v>
      </c>
      <c r="U198" s="42">
        <v>452</v>
      </c>
      <c r="V198" s="23">
        <f t="shared" ref="V198:V261" si="231">Q198/(SUM($Q198:$U198))</f>
        <v>0.58736505397840866</v>
      </c>
      <c r="W198" s="23">
        <f t="shared" ref="W198:W261" si="232">R198/(SUM($Q198:$U198))</f>
        <v>0.124750099960016</v>
      </c>
      <c r="X198" s="23">
        <f t="shared" ref="X198:Z261" si="233">S198/(SUM($Q198:$U198))</f>
        <v>5.0779688124750103E-2</v>
      </c>
      <c r="Y198" s="23">
        <f t="shared" si="233"/>
        <v>5.6377449020391844E-2</v>
      </c>
      <c r="Z198" s="23">
        <f t="shared" si="233"/>
        <v>0.18072770891643342</v>
      </c>
      <c r="AA198" s="19">
        <v>360</v>
      </c>
      <c r="AB198" s="19">
        <v>611</v>
      </c>
      <c r="AC198" s="19">
        <v>1079</v>
      </c>
      <c r="AD198" s="19">
        <v>219</v>
      </c>
      <c r="AE198" s="23">
        <f t="shared" ref="AE198:AH261" si="234">AA198/(SUM($AA198:$AD198))</f>
        <v>0.15866020273248127</v>
      </c>
      <c r="AF198" s="23">
        <f t="shared" si="234"/>
        <v>0.26928162185985016</v>
      </c>
      <c r="AG198" s="23">
        <f t="shared" si="234"/>
        <v>0.47553988541207581</v>
      </c>
      <c r="AH198" s="23">
        <f t="shared" si="234"/>
        <v>9.6518289995592768E-2</v>
      </c>
      <c r="AI198" s="55">
        <v>1161</v>
      </c>
      <c r="AJ198" s="23">
        <f t="shared" si="226"/>
        <v>2.119050096096458E-3</v>
      </c>
      <c r="AK198" s="43"/>
      <c r="AL198" s="24">
        <f t="shared" si="202"/>
        <v>1161</v>
      </c>
      <c r="AM198" s="23" t="e">
        <f t="shared" si="203"/>
        <v>#DIV/0!</v>
      </c>
      <c r="AN198" s="19">
        <v>556</v>
      </c>
      <c r="AO198" s="19">
        <v>308</v>
      </c>
      <c r="AP198" s="19">
        <v>195</v>
      </c>
      <c r="AQ198" s="19">
        <v>102</v>
      </c>
      <c r="AR198" s="23">
        <f t="shared" ref="AR198:AU261" si="235">AN198/(SUM($AN198:$AQ198))</f>
        <v>0.47889750215331611</v>
      </c>
      <c r="AS198" s="23">
        <f t="shared" si="235"/>
        <v>0.26528854435831178</v>
      </c>
      <c r="AT198" s="23">
        <f t="shared" si="235"/>
        <v>0.16795865633074936</v>
      </c>
      <c r="AU198" s="23">
        <f t="shared" si="235"/>
        <v>8.7855297157622733E-2</v>
      </c>
      <c r="AV198" s="19">
        <v>2269</v>
      </c>
      <c r="AW198" s="32">
        <f t="shared" si="198"/>
        <v>1.9543496985357451</v>
      </c>
      <c r="AX198" s="19">
        <v>1628</v>
      </c>
      <c r="AY198" s="19">
        <v>236</v>
      </c>
      <c r="AZ198" s="19">
        <v>210</v>
      </c>
      <c r="BA198" s="19">
        <v>0</v>
      </c>
      <c r="BB198" s="19">
        <v>137</v>
      </c>
      <c r="BC198" s="23">
        <f t="shared" si="221"/>
        <v>0.73631840796019898</v>
      </c>
      <c r="BD198" s="23">
        <f t="shared" si="221"/>
        <v>0.10673903211216644</v>
      </c>
      <c r="BE198" s="23">
        <f t="shared" si="221"/>
        <v>9.4979647218453186E-2</v>
      </c>
      <c r="BF198" s="23">
        <f t="shared" si="221"/>
        <v>0</v>
      </c>
      <c r="BG198" s="23">
        <f t="shared" si="221"/>
        <v>6.1962912709181368E-2</v>
      </c>
      <c r="BH198" s="19">
        <v>1496</v>
      </c>
      <c r="BI198" s="19">
        <v>318</v>
      </c>
      <c r="BJ198" s="19">
        <v>123</v>
      </c>
      <c r="BK198" s="19">
        <v>332</v>
      </c>
      <c r="BL198" s="23">
        <f t="shared" si="228"/>
        <v>0.65932128691053327</v>
      </c>
      <c r="BM198" s="23">
        <f t="shared" si="229"/>
        <v>0.14014984574702513</v>
      </c>
      <c r="BN198" s="23">
        <f t="shared" si="204"/>
        <v>5.4208902600264432E-2</v>
      </c>
      <c r="BO198" s="23">
        <f t="shared" si="230"/>
        <v>0.14631996474217718</v>
      </c>
      <c r="BP198" s="11"/>
      <c r="BQ198" s="23">
        <f t="shared" si="227"/>
        <v>0</v>
      </c>
      <c r="BR198" s="11"/>
      <c r="BS198" s="11"/>
      <c r="BT198" s="11"/>
      <c r="BU198" s="11"/>
      <c r="BV198" s="11"/>
      <c r="BW198" s="11"/>
      <c r="BX198" s="23" t="e">
        <f t="shared" ref="BX198:BX261" si="236">BR198/SUM($BR198:$BW198)</f>
        <v>#DIV/0!</v>
      </c>
      <c r="BY198" s="23" t="e">
        <f t="shared" ref="BY198:BY261" si="237">BS198/SUM($BR198:$BW198)</f>
        <v>#DIV/0!</v>
      </c>
      <c r="BZ198" s="23" t="e">
        <f t="shared" si="220"/>
        <v>#DIV/0!</v>
      </c>
      <c r="CA198" s="23" t="e">
        <f t="shared" si="220"/>
        <v>#DIV/0!</v>
      </c>
      <c r="CB198" s="23" t="e">
        <f t="shared" si="220"/>
        <v>#DIV/0!</v>
      </c>
      <c r="CC198" s="23" t="e">
        <f t="shared" si="219"/>
        <v>#DIV/0!</v>
      </c>
      <c r="CD198" s="11"/>
      <c r="CE198" s="24">
        <f t="shared" si="205"/>
        <v>0</v>
      </c>
      <c r="CF198" s="23" t="e">
        <f t="shared" si="206"/>
        <v>#DIV/0!</v>
      </c>
      <c r="CL198" s="65" t="e">
        <f t="shared" si="207"/>
        <v>#DIV/0!</v>
      </c>
      <c r="CM198" s="44">
        <v>36392</v>
      </c>
      <c r="CN198" s="11">
        <v>163</v>
      </c>
      <c r="CO198" s="11">
        <v>676</v>
      </c>
      <c r="CP198" s="11">
        <v>631</v>
      </c>
      <c r="CQ198" s="11">
        <v>79</v>
      </c>
      <c r="CR198" s="11">
        <v>118</v>
      </c>
      <c r="CS198" s="23">
        <f t="shared" si="224"/>
        <v>9.7780443911217763E-2</v>
      </c>
      <c r="CT198" s="23">
        <f t="shared" si="224"/>
        <v>0.40551889622075588</v>
      </c>
      <c r="CU198" s="23">
        <f t="shared" si="224"/>
        <v>0.3785242951409718</v>
      </c>
      <c r="CV198" s="23">
        <f t="shared" si="224"/>
        <v>4.7390521895620874E-2</v>
      </c>
      <c r="CW198" s="23">
        <f t="shared" si="224"/>
        <v>7.0785842831433715E-2</v>
      </c>
      <c r="CX198" s="23">
        <f t="shared" si="199"/>
        <v>6.7183462532299745E-2</v>
      </c>
      <c r="CY198" s="11">
        <v>78</v>
      </c>
      <c r="CZ198" s="23">
        <f t="shared" si="208"/>
        <v>0.17433628318584071</v>
      </c>
      <c r="DA198" s="11">
        <v>394</v>
      </c>
      <c r="DB198" s="11">
        <v>2260</v>
      </c>
      <c r="DC198" s="11">
        <v>321</v>
      </c>
      <c r="DD198" s="11">
        <v>282</v>
      </c>
      <c r="DE198" s="11">
        <v>184</v>
      </c>
      <c r="DF198" s="11">
        <v>134</v>
      </c>
      <c r="DG198" s="11">
        <v>263</v>
      </c>
      <c r="DH198" s="23">
        <f t="shared" si="222"/>
        <v>0.27111486486486486</v>
      </c>
      <c r="DI198" s="23">
        <f t="shared" si="222"/>
        <v>0.23817567567567569</v>
      </c>
      <c r="DJ198" s="23">
        <f t="shared" si="222"/>
        <v>0.1554054054054054</v>
      </c>
      <c r="DK198" s="23">
        <f t="shared" si="222"/>
        <v>0.11317567567567567</v>
      </c>
      <c r="DL198" s="23">
        <f t="shared" si="222"/>
        <v>0.22212837837837837</v>
      </c>
      <c r="DM198" s="23">
        <f t="shared" si="209"/>
        <v>0.66598044261451361</v>
      </c>
      <c r="DN198" s="11">
        <v>1294</v>
      </c>
      <c r="DO198" s="11">
        <v>1943</v>
      </c>
      <c r="DP198" s="11">
        <v>1764</v>
      </c>
      <c r="DQ198" s="11">
        <v>291</v>
      </c>
      <c r="DR198" s="11">
        <v>121</v>
      </c>
      <c r="DS198" s="11">
        <v>93</v>
      </c>
      <c r="DT198" s="23">
        <f t="shared" ref="DT198:DW261" si="238">DP198/SUM($DP198:$DS198)</f>
        <v>0.77743499338915822</v>
      </c>
      <c r="DU198" s="23">
        <f t="shared" si="238"/>
        <v>0.12825033054208904</v>
      </c>
      <c r="DV198" s="23">
        <f t="shared" si="238"/>
        <v>5.332745702952843E-2</v>
      </c>
      <c r="DW198" s="23">
        <f t="shared" si="238"/>
        <v>4.098721903922433E-2</v>
      </c>
      <c r="DX198" s="10">
        <v>1258</v>
      </c>
      <c r="DY198" s="23">
        <f t="shared" si="210"/>
        <v>2.036274168615803E-3</v>
      </c>
      <c r="DZ198" s="20">
        <v>827</v>
      </c>
      <c r="EA198" s="20">
        <v>334</v>
      </c>
      <c r="EB198" s="23">
        <f t="shared" ref="EB198:EC261" si="239">DZ198/SUM($DZ198:$EA198)</f>
        <v>0.7123169681309216</v>
      </c>
      <c r="EC198" s="23">
        <f t="shared" si="239"/>
        <v>0.2876830318690784</v>
      </c>
      <c r="EE198" s="45">
        <v>664</v>
      </c>
      <c r="EF198" s="16">
        <v>1948</v>
      </c>
      <c r="EG198" s="16">
        <v>1072</v>
      </c>
      <c r="EH198" s="16">
        <v>18</v>
      </c>
      <c r="EI198" s="16">
        <v>168</v>
      </c>
      <c r="EJ198" s="16">
        <v>0</v>
      </c>
      <c r="EK198" s="16">
        <v>0</v>
      </c>
      <c r="EL198" s="23">
        <f t="shared" si="223"/>
        <v>0.85214626391096981</v>
      </c>
      <c r="EM198" s="23">
        <f t="shared" si="223"/>
        <v>1.4308426073131956E-2</v>
      </c>
      <c r="EN198" s="23">
        <f t="shared" si="223"/>
        <v>0.13354531001589826</v>
      </c>
      <c r="EO198" s="23">
        <f t="shared" si="223"/>
        <v>0</v>
      </c>
      <c r="EP198" s="23">
        <f t="shared" si="223"/>
        <v>0</v>
      </c>
      <c r="EQ198" s="21">
        <v>1161</v>
      </c>
      <c r="ER198" s="21">
        <v>97</v>
      </c>
      <c r="ES198" s="23">
        <f t="shared" ref="ES198:ET261" si="240">EQ198/SUM($EQ198:$ER198)</f>
        <v>0.92289348171701113</v>
      </c>
      <c r="ET198" s="23">
        <f t="shared" si="240"/>
        <v>7.7106518282988867E-2</v>
      </c>
      <c r="EU198" s="21">
        <v>33</v>
      </c>
      <c r="EV198" s="21">
        <v>562</v>
      </c>
      <c r="EW198" s="21">
        <v>168</v>
      </c>
      <c r="EX198" s="21">
        <v>398</v>
      </c>
      <c r="EY198" s="23">
        <f t="shared" ref="EY198:FB261" si="241">EU198/SUM($EU198:$EX198)</f>
        <v>2.8423772609819122E-2</v>
      </c>
      <c r="EZ198" s="23">
        <f t="shared" si="241"/>
        <v>0.48406546080964685</v>
      </c>
      <c r="FA198" s="23">
        <f t="shared" si="241"/>
        <v>0.14470284237726097</v>
      </c>
      <c r="FB198" s="23">
        <f t="shared" si="241"/>
        <v>0.34280792420327305</v>
      </c>
      <c r="FC198" s="53"/>
      <c r="FD198" s="53"/>
      <c r="FE198" s="53"/>
      <c r="FF198" s="53"/>
      <c r="FG198" s="53"/>
      <c r="FH198" s="53"/>
      <c r="FI198" s="53"/>
      <c r="FJ198" s="53"/>
      <c r="FK198" s="53"/>
      <c r="FL198" s="53"/>
      <c r="FM198" s="53"/>
      <c r="FN198" s="53"/>
      <c r="FO198" s="48">
        <v>85.313590449954091</v>
      </c>
      <c r="FP198" s="48">
        <v>15.633316967864369</v>
      </c>
      <c r="FQ198" s="48">
        <v>16.027819716456037</v>
      </c>
      <c r="FR198" s="23">
        <v>0.18324532920736758</v>
      </c>
      <c r="FS198" s="49">
        <v>-2.4613625282210106E-2</v>
      </c>
      <c r="FT198" s="38">
        <v>-0.3945027485916679</v>
      </c>
      <c r="FU198" s="46">
        <v>885</v>
      </c>
      <c r="FV198" s="46">
        <v>103</v>
      </c>
      <c r="FW198" s="46">
        <v>97</v>
      </c>
      <c r="FX198" s="46">
        <v>68</v>
      </c>
      <c r="FY198" s="46">
        <v>6</v>
      </c>
      <c r="FZ198" s="46">
        <v>4</v>
      </c>
      <c r="GA198" s="23">
        <f t="shared" si="211"/>
        <v>0.7609630266552021</v>
      </c>
      <c r="GB198" s="23">
        <f t="shared" si="212"/>
        <v>8.8564058469475501E-2</v>
      </c>
      <c r="GC198" s="23">
        <f t="shared" si="213"/>
        <v>8.3404987102321582E-2</v>
      </c>
      <c r="GD198" s="23">
        <f t="shared" si="214"/>
        <v>5.8469475494411005E-2</v>
      </c>
      <c r="GE198" s="23">
        <f t="shared" si="215"/>
        <v>5.1590713671539126E-3</v>
      </c>
      <c r="GF198" s="23">
        <f t="shared" si="216"/>
        <v>3.4393809114359416E-3</v>
      </c>
      <c r="GG198" s="46">
        <v>243</v>
      </c>
      <c r="GH198" s="46">
        <v>1157</v>
      </c>
      <c r="GI198" s="23">
        <f t="shared" si="217"/>
        <v>0.21002592912705273</v>
      </c>
      <c r="GJ198" s="22">
        <v>190</v>
      </c>
      <c r="GK198" s="22">
        <v>529</v>
      </c>
      <c r="GL198" s="22">
        <v>442</v>
      </c>
      <c r="GM198" s="23">
        <f t="shared" ref="GM198:GO261" si="242">GJ198/SUM($GJ198:$GL198)</f>
        <v>0.16365202411714039</v>
      </c>
      <c r="GN198" s="23">
        <f t="shared" si="242"/>
        <v>0.45564168819982775</v>
      </c>
      <c r="GO198" s="23">
        <f t="shared" si="242"/>
        <v>0.38070628768303189</v>
      </c>
    </row>
    <row r="199" spans="1:197" x14ac:dyDescent="0.25">
      <c r="A199" t="s">
        <v>583</v>
      </c>
      <c r="B199" s="13" t="s">
        <v>584</v>
      </c>
      <c r="C199" s="61">
        <v>0.33820004790000002</v>
      </c>
      <c r="D199" s="61">
        <v>216.44890659500001</v>
      </c>
      <c r="E199" s="14" t="s">
        <v>1095</v>
      </c>
      <c r="G199" s="41">
        <v>1866</v>
      </c>
      <c r="H199" s="23">
        <f t="shared" si="225"/>
        <v>1.4753122388456196E-3</v>
      </c>
      <c r="I199" s="14"/>
      <c r="J199" s="14"/>
      <c r="K199" s="14"/>
      <c r="L199" s="27">
        <f t="shared" si="218"/>
        <v>5517.4445171922162</v>
      </c>
      <c r="M199" s="42">
        <v>1688</v>
      </c>
      <c r="N199" s="42"/>
      <c r="O199" s="27">
        <f t="shared" si="200"/>
        <v>1688</v>
      </c>
      <c r="P199" s="23" t="e">
        <f t="shared" si="201"/>
        <v>#DIV/0!</v>
      </c>
      <c r="Q199" s="42">
        <v>954</v>
      </c>
      <c r="R199" s="42">
        <v>303</v>
      </c>
      <c r="S199" s="42">
        <v>172</v>
      </c>
      <c r="T199" s="42">
        <v>113</v>
      </c>
      <c r="U199" s="42">
        <v>324</v>
      </c>
      <c r="V199" s="23">
        <f t="shared" si="231"/>
        <v>0.5112540192926045</v>
      </c>
      <c r="W199" s="23">
        <f t="shared" si="232"/>
        <v>0.16237942122186494</v>
      </c>
      <c r="X199" s="23">
        <f t="shared" si="233"/>
        <v>9.2175777063236874E-2</v>
      </c>
      <c r="Y199" s="23">
        <f t="shared" si="233"/>
        <v>6.0557341907824226E-2</v>
      </c>
      <c r="Z199" s="23">
        <f t="shared" si="233"/>
        <v>0.17363344051446947</v>
      </c>
      <c r="AA199" s="19">
        <v>282</v>
      </c>
      <c r="AB199" s="19">
        <v>335</v>
      </c>
      <c r="AC199" s="19">
        <v>604</v>
      </c>
      <c r="AD199" s="19">
        <v>467</v>
      </c>
      <c r="AE199" s="23">
        <f t="shared" si="234"/>
        <v>0.16706161137440759</v>
      </c>
      <c r="AF199" s="23">
        <f t="shared" si="234"/>
        <v>0.19845971563981044</v>
      </c>
      <c r="AG199" s="23">
        <f t="shared" si="234"/>
        <v>0.35781990521327012</v>
      </c>
      <c r="AH199" s="23">
        <f t="shared" si="234"/>
        <v>0.27665876777251186</v>
      </c>
      <c r="AI199" s="55">
        <v>704</v>
      </c>
      <c r="AJ199" s="23">
        <f t="shared" si="226"/>
        <v>1.284936492378903E-3</v>
      </c>
      <c r="AK199" s="43"/>
      <c r="AL199" s="24">
        <f t="shared" si="202"/>
        <v>704</v>
      </c>
      <c r="AM199" s="23" t="e">
        <f t="shared" si="203"/>
        <v>#DIV/0!</v>
      </c>
      <c r="AN199" s="19">
        <v>291</v>
      </c>
      <c r="AO199" s="19">
        <v>252</v>
      </c>
      <c r="AP199" s="19">
        <v>71</v>
      </c>
      <c r="AQ199" s="19">
        <v>90</v>
      </c>
      <c r="AR199" s="23">
        <f t="shared" si="235"/>
        <v>0.41335227272727271</v>
      </c>
      <c r="AS199" s="23">
        <f t="shared" si="235"/>
        <v>0.35795454545454547</v>
      </c>
      <c r="AT199" s="23">
        <f t="shared" si="235"/>
        <v>0.10085227272727272</v>
      </c>
      <c r="AU199" s="23">
        <f t="shared" si="235"/>
        <v>0.12784090909090909</v>
      </c>
      <c r="AV199" s="19">
        <v>1470</v>
      </c>
      <c r="AW199" s="32">
        <f t="shared" ref="AW199:AW262" si="243">AV199/EQ199</f>
        <v>2.0880681818181817</v>
      </c>
      <c r="AX199" s="19">
        <v>1472</v>
      </c>
      <c r="AY199" s="19">
        <v>53</v>
      </c>
      <c r="AZ199" s="19">
        <v>38</v>
      </c>
      <c r="BA199" s="19">
        <v>29</v>
      </c>
      <c r="BB199" s="19">
        <v>33</v>
      </c>
      <c r="BC199" s="23">
        <f t="shared" si="221"/>
        <v>0.90584615384615386</v>
      </c>
      <c r="BD199" s="23">
        <f t="shared" si="221"/>
        <v>3.2615384615384616E-2</v>
      </c>
      <c r="BE199" s="23">
        <f t="shared" si="221"/>
        <v>2.3384615384615386E-2</v>
      </c>
      <c r="BF199" s="23">
        <f t="shared" si="221"/>
        <v>1.7846153846153845E-2</v>
      </c>
      <c r="BG199" s="23">
        <f t="shared" si="221"/>
        <v>2.0307692307692308E-2</v>
      </c>
      <c r="BH199" s="19">
        <v>1127</v>
      </c>
      <c r="BI199" s="19">
        <v>423</v>
      </c>
      <c r="BJ199" s="19">
        <v>27</v>
      </c>
      <c r="BK199" s="19">
        <v>111</v>
      </c>
      <c r="BL199" s="23">
        <f t="shared" si="228"/>
        <v>0.66765402843601895</v>
      </c>
      <c r="BM199" s="23">
        <f t="shared" si="229"/>
        <v>0.25059241706161139</v>
      </c>
      <c r="BN199" s="23">
        <f t="shared" si="204"/>
        <v>1.5995260663507108E-2</v>
      </c>
      <c r="BO199" s="23">
        <f t="shared" si="230"/>
        <v>6.5758293838862558E-2</v>
      </c>
      <c r="BP199" s="11"/>
      <c r="BQ199" s="23">
        <f t="shared" si="227"/>
        <v>0</v>
      </c>
      <c r="BR199" s="11"/>
      <c r="BS199" s="11"/>
      <c r="BT199" s="11"/>
      <c r="BU199" s="11"/>
      <c r="BV199" s="11"/>
      <c r="BW199" s="11"/>
      <c r="BX199" s="23" t="e">
        <f t="shared" si="236"/>
        <v>#DIV/0!</v>
      </c>
      <c r="BY199" s="23" t="e">
        <f t="shared" si="237"/>
        <v>#DIV/0!</v>
      </c>
      <c r="BZ199" s="23" t="e">
        <f t="shared" si="220"/>
        <v>#DIV/0!</v>
      </c>
      <c r="CA199" s="23" t="e">
        <f t="shared" si="220"/>
        <v>#DIV/0!</v>
      </c>
      <c r="CB199" s="23" t="e">
        <f t="shared" si="220"/>
        <v>#DIV/0!</v>
      </c>
      <c r="CC199" s="23" t="e">
        <f t="shared" si="219"/>
        <v>#DIV/0!</v>
      </c>
      <c r="CD199" s="11"/>
      <c r="CE199" s="24">
        <f t="shared" si="205"/>
        <v>0</v>
      </c>
      <c r="CF199" s="23" t="e">
        <f t="shared" si="206"/>
        <v>#DIV/0!</v>
      </c>
      <c r="CL199" s="65" t="e">
        <f t="shared" si="207"/>
        <v>#DIV/0!</v>
      </c>
      <c r="CM199" s="44">
        <v>39167</v>
      </c>
      <c r="CN199" s="11">
        <v>239</v>
      </c>
      <c r="CO199" s="11">
        <v>482</v>
      </c>
      <c r="CP199" s="11">
        <v>377</v>
      </c>
      <c r="CQ199" s="11">
        <v>176</v>
      </c>
      <c r="CR199" s="11">
        <v>20</v>
      </c>
      <c r="CS199" s="23">
        <f t="shared" si="224"/>
        <v>0.18469860896445131</v>
      </c>
      <c r="CT199" s="23">
        <f t="shared" si="224"/>
        <v>0.37248840803709427</v>
      </c>
      <c r="CU199" s="23">
        <f t="shared" si="224"/>
        <v>0.29134466769706335</v>
      </c>
      <c r="CV199" s="23">
        <f t="shared" si="224"/>
        <v>0.13601236476043277</v>
      </c>
      <c r="CW199" s="23">
        <f t="shared" si="224"/>
        <v>1.5455950540958269E-2</v>
      </c>
      <c r="CX199" s="23">
        <f t="shared" ref="CX199:CX262" si="244">CY199/AI199</f>
        <v>7.8125E-2</v>
      </c>
      <c r="CY199" s="11">
        <v>55</v>
      </c>
      <c r="CZ199" s="23">
        <f t="shared" si="208"/>
        <v>0.15306122448979592</v>
      </c>
      <c r="DA199" s="11">
        <v>225</v>
      </c>
      <c r="DB199" s="11">
        <v>1470</v>
      </c>
      <c r="DC199" s="11">
        <v>180</v>
      </c>
      <c r="DD199" s="11">
        <v>184</v>
      </c>
      <c r="DE199" s="11">
        <v>113</v>
      </c>
      <c r="DF199" s="11">
        <v>39</v>
      </c>
      <c r="DG199" s="11">
        <v>146</v>
      </c>
      <c r="DH199" s="23">
        <f t="shared" si="222"/>
        <v>0.27190332326283989</v>
      </c>
      <c r="DI199" s="23">
        <f t="shared" si="222"/>
        <v>0.27794561933534745</v>
      </c>
      <c r="DJ199" s="23">
        <f t="shared" si="222"/>
        <v>0.17069486404833836</v>
      </c>
      <c r="DK199" s="23">
        <f t="shared" si="222"/>
        <v>5.8912386706948643E-2</v>
      </c>
      <c r="DL199" s="23">
        <f t="shared" si="222"/>
        <v>0.22054380664652568</v>
      </c>
      <c r="DM199" s="23">
        <f t="shared" si="209"/>
        <v>0.52140350877192987</v>
      </c>
      <c r="DN199" s="11">
        <v>743</v>
      </c>
      <c r="DO199" s="11">
        <v>1425</v>
      </c>
      <c r="DP199" s="11">
        <v>1046</v>
      </c>
      <c r="DQ199" s="11">
        <v>205</v>
      </c>
      <c r="DR199" s="11">
        <v>90</v>
      </c>
      <c r="DS199" s="11">
        <v>129</v>
      </c>
      <c r="DT199" s="23">
        <f t="shared" si="238"/>
        <v>0.71156462585034008</v>
      </c>
      <c r="DU199" s="23">
        <f t="shared" si="238"/>
        <v>0.13945578231292516</v>
      </c>
      <c r="DV199" s="23">
        <f t="shared" si="238"/>
        <v>6.1224489795918366E-2</v>
      </c>
      <c r="DW199" s="23">
        <f t="shared" si="238"/>
        <v>8.7755102040816324E-2</v>
      </c>
      <c r="DX199" s="10">
        <v>835</v>
      </c>
      <c r="DY199" s="23">
        <f t="shared" si="210"/>
        <v>1.3515810260685179E-3</v>
      </c>
      <c r="DZ199" s="20">
        <v>427</v>
      </c>
      <c r="EA199" s="20">
        <v>277</v>
      </c>
      <c r="EB199" s="23">
        <f t="shared" si="239"/>
        <v>0.60653409090909094</v>
      </c>
      <c r="EC199" s="23">
        <f t="shared" si="239"/>
        <v>0.39346590909090912</v>
      </c>
      <c r="EE199" s="45">
        <v>723</v>
      </c>
      <c r="EF199" s="16">
        <v>1954</v>
      </c>
      <c r="EG199" s="16">
        <v>616</v>
      </c>
      <c r="EH199" s="16">
        <v>34</v>
      </c>
      <c r="EI199" s="16">
        <v>128</v>
      </c>
      <c r="EJ199" s="16">
        <v>57</v>
      </c>
      <c r="EK199" s="16">
        <v>0</v>
      </c>
      <c r="EL199" s="23">
        <f t="shared" si="223"/>
        <v>0.73772455089820355</v>
      </c>
      <c r="EM199" s="23">
        <f t="shared" si="223"/>
        <v>4.0718562874251497E-2</v>
      </c>
      <c r="EN199" s="23">
        <f t="shared" si="223"/>
        <v>0.15329341317365269</v>
      </c>
      <c r="EO199" s="23">
        <f t="shared" si="223"/>
        <v>6.8263473053892215E-2</v>
      </c>
      <c r="EP199" s="23">
        <f t="shared" si="223"/>
        <v>0</v>
      </c>
      <c r="EQ199" s="21">
        <v>704</v>
      </c>
      <c r="ER199" s="21">
        <v>131</v>
      </c>
      <c r="ES199" s="23">
        <f t="shared" si="240"/>
        <v>0.84311377245508978</v>
      </c>
      <c r="ET199" s="23">
        <f t="shared" si="240"/>
        <v>0.15688622754491019</v>
      </c>
      <c r="EU199" s="21">
        <v>8</v>
      </c>
      <c r="EV199" s="21">
        <v>346</v>
      </c>
      <c r="EW199" s="21">
        <v>114</v>
      </c>
      <c r="EX199" s="21">
        <v>236</v>
      </c>
      <c r="EY199" s="23">
        <f t="shared" si="241"/>
        <v>1.1363636363636364E-2</v>
      </c>
      <c r="EZ199" s="23">
        <f t="shared" si="241"/>
        <v>0.49147727272727271</v>
      </c>
      <c r="FA199" s="23">
        <f t="shared" si="241"/>
        <v>0.16193181818181818</v>
      </c>
      <c r="FB199" s="23">
        <f t="shared" si="241"/>
        <v>0.33522727272727271</v>
      </c>
      <c r="FC199" s="53"/>
      <c r="FD199" s="53"/>
      <c r="FE199" s="53"/>
      <c r="FF199" s="53"/>
      <c r="FG199" s="53"/>
      <c r="FH199" s="53"/>
      <c r="FI199" s="53"/>
      <c r="FJ199" s="53"/>
      <c r="FK199" s="53"/>
      <c r="FL199" s="53"/>
      <c r="FM199" s="53"/>
      <c r="FN199" s="53"/>
      <c r="FO199" s="48">
        <v>305.23799357208446</v>
      </c>
      <c r="FP199" s="48">
        <v>62.686713770511176</v>
      </c>
      <c r="FQ199" s="48">
        <v>66.939678023912194</v>
      </c>
      <c r="FR199" s="23">
        <v>0.2053699575105718</v>
      </c>
      <c r="FS199" s="49">
        <v>-6.3534280100387905E-2</v>
      </c>
      <c r="FT199" s="38">
        <v>-4.2529642534010179</v>
      </c>
      <c r="FU199" s="46">
        <v>577</v>
      </c>
      <c r="FV199" s="46">
        <v>32</v>
      </c>
      <c r="FW199" s="46">
        <v>25</v>
      </c>
      <c r="FX199" s="46">
        <v>23</v>
      </c>
      <c r="FY199" s="46">
        <v>0</v>
      </c>
      <c r="FZ199" s="46">
        <v>0</v>
      </c>
      <c r="GA199" s="23">
        <f t="shared" si="211"/>
        <v>0.87823439878234399</v>
      </c>
      <c r="GB199" s="23">
        <f t="shared" si="212"/>
        <v>4.8706240487062402E-2</v>
      </c>
      <c r="GC199" s="23">
        <f t="shared" si="213"/>
        <v>3.8051750380517502E-2</v>
      </c>
      <c r="GD199" s="23">
        <f t="shared" si="214"/>
        <v>3.5007610350076102E-2</v>
      </c>
      <c r="GE199" s="23">
        <f t="shared" si="215"/>
        <v>0</v>
      </c>
      <c r="GF199" s="23">
        <f t="shared" si="216"/>
        <v>0</v>
      </c>
      <c r="GG199" s="46">
        <v>230</v>
      </c>
      <c r="GH199" s="46">
        <v>657</v>
      </c>
      <c r="GI199" s="23">
        <f t="shared" si="217"/>
        <v>0.35007610350076102</v>
      </c>
      <c r="GJ199" s="22">
        <v>85</v>
      </c>
      <c r="GK199" s="22">
        <v>358</v>
      </c>
      <c r="GL199" s="22">
        <v>261</v>
      </c>
      <c r="GM199" s="23">
        <f t="shared" si="242"/>
        <v>0.12073863636363637</v>
      </c>
      <c r="GN199" s="23">
        <f t="shared" si="242"/>
        <v>0.50852272727272729</v>
      </c>
      <c r="GO199" s="23">
        <f t="shared" si="242"/>
        <v>0.37073863636363635</v>
      </c>
    </row>
    <row r="200" spans="1:197" x14ac:dyDescent="0.25">
      <c r="A200" t="s">
        <v>585</v>
      </c>
      <c r="B200" s="13" t="s">
        <v>586</v>
      </c>
      <c r="C200" s="61">
        <v>0.56518785179999997</v>
      </c>
      <c r="D200" s="61">
        <v>361.72168899000002</v>
      </c>
      <c r="E200" s="14" t="s">
        <v>1095</v>
      </c>
      <c r="G200" s="41">
        <v>4312</v>
      </c>
      <c r="H200" s="23">
        <f t="shared" si="225"/>
        <v>3.4091888391759441E-3</v>
      </c>
      <c r="I200" s="14"/>
      <c r="J200" s="14"/>
      <c r="K200" s="14"/>
      <c r="L200" s="27">
        <f t="shared" si="218"/>
        <v>7629.321802064961</v>
      </c>
      <c r="M200" s="42">
        <v>4406</v>
      </c>
      <c r="N200" s="42"/>
      <c r="O200" s="27">
        <f t="shared" ref="O200:O263" si="245">M200-N200</f>
        <v>4406</v>
      </c>
      <c r="P200" s="23" t="e">
        <f t="shared" ref="P200:P263" si="246">O200/N200</f>
        <v>#DIV/0!</v>
      </c>
      <c r="Q200" s="42">
        <v>1846</v>
      </c>
      <c r="R200" s="42">
        <v>1002</v>
      </c>
      <c r="S200" s="42">
        <v>149</v>
      </c>
      <c r="T200" s="42">
        <v>273</v>
      </c>
      <c r="U200" s="42">
        <v>1042</v>
      </c>
      <c r="V200" s="23">
        <f t="shared" si="231"/>
        <v>0.42810760667903525</v>
      </c>
      <c r="W200" s="23">
        <f t="shared" si="232"/>
        <v>0.2323747680890538</v>
      </c>
      <c r="X200" s="23">
        <f t="shared" si="233"/>
        <v>3.455473098330241E-2</v>
      </c>
      <c r="Y200" s="23">
        <f t="shared" si="233"/>
        <v>6.3311688311688305E-2</v>
      </c>
      <c r="Z200" s="23">
        <f t="shared" si="233"/>
        <v>0.24165120593692022</v>
      </c>
      <c r="AA200" s="19">
        <v>1075</v>
      </c>
      <c r="AB200" s="19">
        <v>1109</v>
      </c>
      <c r="AC200" s="19">
        <v>1761</v>
      </c>
      <c r="AD200" s="19">
        <v>461</v>
      </c>
      <c r="AE200" s="23">
        <f t="shared" si="234"/>
        <v>0.24398547435315479</v>
      </c>
      <c r="AF200" s="23">
        <f t="shared" si="234"/>
        <v>0.2517022242396732</v>
      </c>
      <c r="AG200" s="23">
        <f t="shared" si="234"/>
        <v>0.39968225147526099</v>
      </c>
      <c r="AH200" s="23">
        <f t="shared" si="234"/>
        <v>0.10463004993191104</v>
      </c>
      <c r="AI200" s="55">
        <v>1730</v>
      </c>
      <c r="AJ200" s="23">
        <f t="shared" si="226"/>
        <v>3.1575854145106563E-3</v>
      </c>
      <c r="AK200" s="43"/>
      <c r="AL200" s="24">
        <f t="shared" ref="AL200:AL263" si="247">AI200-AK200</f>
        <v>1730</v>
      </c>
      <c r="AM200" s="23" t="e">
        <f t="shared" ref="AM200:AM263" si="248">AL200/AK200</f>
        <v>#DIV/0!</v>
      </c>
      <c r="AN200" s="19">
        <v>576</v>
      </c>
      <c r="AO200" s="19">
        <v>415</v>
      </c>
      <c r="AP200" s="19">
        <v>332</v>
      </c>
      <c r="AQ200" s="19">
        <v>407</v>
      </c>
      <c r="AR200" s="23">
        <f t="shared" si="235"/>
        <v>0.33294797687861272</v>
      </c>
      <c r="AS200" s="23">
        <f t="shared" si="235"/>
        <v>0.23988439306358381</v>
      </c>
      <c r="AT200" s="23">
        <f t="shared" si="235"/>
        <v>0.19190751445086704</v>
      </c>
      <c r="AU200" s="23">
        <f t="shared" si="235"/>
        <v>0.23526011560693641</v>
      </c>
      <c r="AV200" s="19">
        <v>4390</v>
      </c>
      <c r="AW200" s="32">
        <f t="shared" si="243"/>
        <v>2.5375722543352599</v>
      </c>
      <c r="AX200" s="19">
        <v>2835</v>
      </c>
      <c r="AY200" s="19">
        <v>920</v>
      </c>
      <c r="AZ200" s="19">
        <v>135</v>
      </c>
      <c r="BA200" s="19">
        <v>16</v>
      </c>
      <c r="BB200" s="19">
        <v>250</v>
      </c>
      <c r="BC200" s="23">
        <f t="shared" si="221"/>
        <v>0.6821462945139557</v>
      </c>
      <c r="BD200" s="23">
        <f t="shared" si="221"/>
        <v>0.22136669874879691</v>
      </c>
      <c r="BE200" s="23">
        <f t="shared" si="221"/>
        <v>3.2483156881616938E-2</v>
      </c>
      <c r="BF200" s="23">
        <f t="shared" si="221"/>
        <v>3.8498556304138597E-3</v>
      </c>
      <c r="BG200" s="23">
        <f t="shared" si="221"/>
        <v>6.0153994225216556E-2</v>
      </c>
      <c r="BH200" s="19">
        <v>2607</v>
      </c>
      <c r="BI200" s="19">
        <v>707</v>
      </c>
      <c r="BJ200" s="19">
        <v>307</v>
      </c>
      <c r="BK200" s="19">
        <v>785</v>
      </c>
      <c r="BL200" s="23">
        <f t="shared" si="228"/>
        <v>0.59169314571039489</v>
      </c>
      <c r="BM200" s="23">
        <f t="shared" si="229"/>
        <v>0.16046300499319111</v>
      </c>
      <c r="BN200" s="23">
        <f t="shared" ref="BN200:BN263" si="249">BJ200/SUM(BH200:BK200)</f>
        <v>6.9677712210621884E-2</v>
      </c>
      <c r="BO200" s="23">
        <f t="shared" si="230"/>
        <v>0.1781661370857921</v>
      </c>
      <c r="BP200" s="11"/>
      <c r="BQ200" s="23">
        <f t="shared" si="227"/>
        <v>0</v>
      </c>
      <c r="BR200" s="11"/>
      <c r="BS200" s="11"/>
      <c r="BT200" s="11"/>
      <c r="BU200" s="11"/>
      <c r="BV200" s="11"/>
      <c r="BW200" s="11"/>
      <c r="BX200" s="23" t="e">
        <f t="shared" si="236"/>
        <v>#DIV/0!</v>
      </c>
      <c r="BY200" s="23" t="e">
        <f t="shared" si="237"/>
        <v>#DIV/0!</v>
      </c>
      <c r="BZ200" s="23" t="e">
        <f t="shared" si="220"/>
        <v>#DIV/0!</v>
      </c>
      <c r="CA200" s="23" t="e">
        <f t="shared" si="220"/>
        <v>#DIV/0!</v>
      </c>
      <c r="CB200" s="23" t="e">
        <f t="shared" si="220"/>
        <v>#DIV/0!</v>
      </c>
      <c r="CC200" s="23" t="e">
        <f t="shared" si="219"/>
        <v>#DIV/0!</v>
      </c>
      <c r="CD200" s="11"/>
      <c r="CE200" s="24">
        <f t="shared" ref="CE200:CE263" si="250">BP200-CD200</f>
        <v>0</v>
      </c>
      <c r="CF200" s="23" t="e">
        <f t="shared" ref="CF200:CF263" si="251">CE200/CD200</f>
        <v>#DIV/0!</v>
      </c>
      <c r="CL200" s="65" t="e">
        <f t="shared" ref="CL200:CL263" si="252">(CG200+CH200)/(CI200+CH200)</f>
        <v>#DIV/0!</v>
      </c>
      <c r="CM200" s="44">
        <v>44318</v>
      </c>
      <c r="CN200" s="11">
        <v>370</v>
      </c>
      <c r="CO200" s="11">
        <v>1322</v>
      </c>
      <c r="CP200" s="11">
        <v>884</v>
      </c>
      <c r="CQ200" s="11">
        <v>219</v>
      </c>
      <c r="CR200" s="11">
        <v>82</v>
      </c>
      <c r="CS200" s="23">
        <f t="shared" si="224"/>
        <v>0.12860618700034759</v>
      </c>
      <c r="CT200" s="23">
        <f t="shared" si="224"/>
        <v>0.45950643030935001</v>
      </c>
      <c r="CU200" s="23">
        <f t="shared" si="224"/>
        <v>0.3072645116440737</v>
      </c>
      <c r="CV200" s="23">
        <f t="shared" si="224"/>
        <v>7.6120959332638169E-2</v>
      </c>
      <c r="CW200" s="23">
        <f t="shared" si="224"/>
        <v>2.8501911713590546E-2</v>
      </c>
      <c r="CX200" s="23">
        <f t="shared" si="244"/>
        <v>5.7803468208092484E-2</v>
      </c>
      <c r="CY200" s="11">
        <v>100</v>
      </c>
      <c r="CZ200" s="23">
        <f t="shared" ref="CZ200:CZ263" si="253">DA200/DB200</f>
        <v>0.16396807297605473</v>
      </c>
      <c r="DA200" s="11">
        <v>719</v>
      </c>
      <c r="DB200" s="11">
        <v>4385</v>
      </c>
      <c r="DC200" s="11">
        <v>392</v>
      </c>
      <c r="DD200" s="11">
        <v>700</v>
      </c>
      <c r="DE200" s="11">
        <v>522</v>
      </c>
      <c r="DF200" s="11">
        <v>179</v>
      </c>
      <c r="DG200" s="11">
        <v>479</v>
      </c>
      <c r="DH200" s="23">
        <f t="shared" si="222"/>
        <v>0.17253521126760563</v>
      </c>
      <c r="DI200" s="23">
        <f t="shared" si="222"/>
        <v>0.30809859154929575</v>
      </c>
      <c r="DJ200" s="23">
        <f t="shared" si="222"/>
        <v>0.22975352112676056</v>
      </c>
      <c r="DK200" s="23">
        <f t="shared" si="222"/>
        <v>7.878521126760564E-2</v>
      </c>
      <c r="DL200" s="23">
        <f t="shared" si="222"/>
        <v>0.2108274647887324</v>
      </c>
      <c r="DM200" s="23">
        <f t="shared" ref="DM200:DM263" si="254">DN200/DO200</f>
        <v>0.71841572708875401</v>
      </c>
      <c r="DN200" s="11">
        <v>2485</v>
      </c>
      <c r="DO200" s="11">
        <v>3459</v>
      </c>
      <c r="DP200" s="11">
        <v>3256</v>
      </c>
      <c r="DQ200" s="11">
        <v>677</v>
      </c>
      <c r="DR200" s="11">
        <v>173</v>
      </c>
      <c r="DS200" s="11">
        <v>284</v>
      </c>
      <c r="DT200" s="23">
        <f t="shared" si="238"/>
        <v>0.7416856492027335</v>
      </c>
      <c r="DU200" s="23">
        <f t="shared" si="238"/>
        <v>0.15421412300683371</v>
      </c>
      <c r="DV200" s="23">
        <f t="shared" si="238"/>
        <v>3.940774487471526E-2</v>
      </c>
      <c r="DW200" s="23">
        <f t="shared" si="238"/>
        <v>6.4692482915717539E-2</v>
      </c>
      <c r="DX200" s="10">
        <v>1859</v>
      </c>
      <c r="DY200" s="23">
        <f t="shared" ref="DY200:DY263" si="255">DX200/DX$67</f>
        <v>3.009088775402844E-3</v>
      </c>
      <c r="DZ200" s="20">
        <v>1045</v>
      </c>
      <c r="EA200" s="20">
        <v>685</v>
      </c>
      <c r="EB200" s="23">
        <f t="shared" si="239"/>
        <v>0.60404624277456642</v>
      </c>
      <c r="EC200" s="23">
        <f t="shared" si="239"/>
        <v>0.39595375722543352</v>
      </c>
      <c r="EE200" s="45">
        <v>961</v>
      </c>
      <c r="EF200" s="16">
        <v>1947</v>
      </c>
      <c r="EG200" s="16">
        <v>1753</v>
      </c>
      <c r="EH200" s="16">
        <v>5</v>
      </c>
      <c r="EI200" s="16">
        <v>89</v>
      </c>
      <c r="EJ200" s="16">
        <v>12</v>
      </c>
      <c r="EK200" s="16">
        <v>0</v>
      </c>
      <c r="EL200" s="23">
        <f t="shared" si="223"/>
        <v>0.94298009682625072</v>
      </c>
      <c r="EM200" s="23">
        <f t="shared" si="223"/>
        <v>2.6896180742334587E-3</v>
      </c>
      <c r="EN200" s="23">
        <f t="shared" si="223"/>
        <v>4.7875201721355565E-2</v>
      </c>
      <c r="EO200" s="23">
        <f t="shared" si="223"/>
        <v>6.4550833781603012E-3</v>
      </c>
      <c r="EP200" s="23">
        <f t="shared" si="223"/>
        <v>0</v>
      </c>
      <c r="EQ200" s="21">
        <v>1730</v>
      </c>
      <c r="ER200" s="21">
        <v>129</v>
      </c>
      <c r="ES200" s="23">
        <f t="shared" si="240"/>
        <v>0.93060785368477672</v>
      </c>
      <c r="ET200" s="23">
        <f t="shared" si="240"/>
        <v>6.9392146315223238E-2</v>
      </c>
      <c r="EU200" s="21">
        <v>72</v>
      </c>
      <c r="EV200" s="21">
        <v>693</v>
      </c>
      <c r="EW200" s="21">
        <v>261</v>
      </c>
      <c r="EX200" s="21">
        <v>704</v>
      </c>
      <c r="EY200" s="23">
        <f t="shared" si="241"/>
        <v>4.161849710982659E-2</v>
      </c>
      <c r="EZ200" s="23">
        <f t="shared" si="241"/>
        <v>0.40057803468208092</v>
      </c>
      <c r="FA200" s="23">
        <f t="shared" si="241"/>
        <v>0.1508670520231214</v>
      </c>
      <c r="FB200" s="23">
        <f t="shared" si="241"/>
        <v>0.40693641618497112</v>
      </c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48">
        <v>128.08785583103764</v>
      </c>
      <c r="FP200" s="48">
        <v>31.796991191941736</v>
      </c>
      <c r="FQ200" s="48">
        <v>33.497974809725115</v>
      </c>
      <c r="FR200" s="23">
        <v>0.24824360580979324</v>
      </c>
      <c r="FS200" s="49">
        <v>-5.0778700128747793E-2</v>
      </c>
      <c r="FT200" s="38">
        <v>-1.700983617783379</v>
      </c>
      <c r="FU200" s="46">
        <v>1837</v>
      </c>
      <c r="FV200" s="46">
        <v>169</v>
      </c>
      <c r="FW200" s="46">
        <v>38</v>
      </c>
      <c r="FX200" s="46">
        <v>14</v>
      </c>
      <c r="FY200" s="46">
        <v>101</v>
      </c>
      <c r="FZ200" s="46">
        <v>69</v>
      </c>
      <c r="GA200" s="23">
        <f t="shared" ref="GA200:GA263" si="256">FU200/SUM($FU200:$FZ200)</f>
        <v>0.82450628366247758</v>
      </c>
      <c r="GB200" s="23">
        <f t="shared" ref="GB200:GB263" si="257">FV200/SUM($FU200:$FZ200)</f>
        <v>7.5852782764811486E-2</v>
      </c>
      <c r="GC200" s="23">
        <f t="shared" ref="GC200:GC263" si="258">FW200/SUM($FU200:$FZ200)</f>
        <v>1.7055655296229804E-2</v>
      </c>
      <c r="GD200" s="23">
        <f t="shared" ref="GD200:GD263" si="259">FX200/SUM($FU200:$FZ200)</f>
        <v>6.2836624775583485E-3</v>
      </c>
      <c r="GE200" s="23">
        <f t="shared" ref="GE200:GE263" si="260">FY200/SUM($FU200:$FZ200)</f>
        <v>4.5332136445242373E-2</v>
      </c>
      <c r="GF200" s="23">
        <f t="shared" ref="GF200:GF263" si="261">FZ200/SUM($FU200:$FZ200)</f>
        <v>3.096947935368043E-2</v>
      </c>
      <c r="GG200" s="46">
        <v>598</v>
      </c>
      <c r="GH200" s="46">
        <v>2127</v>
      </c>
      <c r="GI200" s="23">
        <f t="shared" ref="GI200:GI263" si="262">GG200/GH200</f>
        <v>0.28114715561824166</v>
      </c>
      <c r="GJ200" s="22">
        <v>152</v>
      </c>
      <c r="GK200" s="22">
        <v>670</v>
      </c>
      <c r="GL200" s="22">
        <v>908</v>
      </c>
      <c r="GM200" s="23">
        <f t="shared" si="242"/>
        <v>8.7861271676300576E-2</v>
      </c>
      <c r="GN200" s="23">
        <f t="shared" si="242"/>
        <v>0.38728323699421963</v>
      </c>
      <c r="GO200" s="23">
        <f t="shared" si="242"/>
        <v>0.52485549132947973</v>
      </c>
    </row>
    <row r="201" spans="1:197" x14ac:dyDescent="0.25">
      <c r="A201" t="s">
        <v>587</v>
      </c>
      <c r="B201" s="13" t="s">
        <v>588</v>
      </c>
      <c r="C201" s="61">
        <v>1.3733882018999999</v>
      </c>
      <c r="D201" s="61">
        <v>878.97200629500003</v>
      </c>
      <c r="E201" s="14" t="s">
        <v>1095</v>
      </c>
      <c r="G201" s="41">
        <v>3608</v>
      </c>
      <c r="H201" s="23">
        <f t="shared" si="225"/>
        <v>2.8525865797186471E-3</v>
      </c>
      <c r="I201" s="14"/>
      <c r="J201" s="14"/>
      <c r="K201" s="14"/>
      <c r="L201" s="27">
        <f t="shared" ref="L201:L264" si="263">G201/C201</f>
        <v>2627.0795067327281</v>
      </c>
      <c r="M201" s="42">
        <v>3972</v>
      </c>
      <c r="N201" s="42"/>
      <c r="O201" s="27">
        <f t="shared" si="245"/>
        <v>3972</v>
      </c>
      <c r="P201" s="23" t="e">
        <f t="shared" si="246"/>
        <v>#DIV/0!</v>
      </c>
      <c r="Q201" s="42">
        <v>1922</v>
      </c>
      <c r="R201" s="42">
        <v>480</v>
      </c>
      <c r="S201" s="42">
        <v>281</v>
      </c>
      <c r="T201" s="42">
        <v>259</v>
      </c>
      <c r="U201" s="42">
        <v>666</v>
      </c>
      <c r="V201" s="23">
        <f t="shared" si="231"/>
        <v>0.53270509977827052</v>
      </c>
      <c r="W201" s="23">
        <f t="shared" si="232"/>
        <v>0.13303769401330376</v>
      </c>
      <c r="X201" s="23">
        <f t="shared" si="233"/>
        <v>7.7882483370288247E-2</v>
      </c>
      <c r="Y201" s="23">
        <f t="shared" si="233"/>
        <v>7.1784922394678485E-2</v>
      </c>
      <c r="Z201" s="23">
        <f t="shared" si="233"/>
        <v>0.18458980044345899</v>
      </c>
      <c r="AA201" s="19">
        <v>807</v>
      </c>
      <c r="AB201" s="19">
        <v>928</v>
      </c>
      <c r="AC201" s="19">
        <v>1722</v>
      </c>
      <c r="AD201" s="19">
        <v>515</v>
      </c>
      <c r="AE201" s="23">
        <f t="shared" si="234"/>
        <v>0.20317220543806647</v>
      </c>
      <c r="AF201" s="23">
        <f t="shared" si="234"/>
        <v>0.23363544813695872</v>
      </c>
      <c r="AG201" s="23">
        <f t="shared" si="234"/>
        <v>0.43353474320241692</v>
      </c>
      <c r="AH201" s="23">
        <f t="shared" si="234"/>
        <v>0.1296576032225579</v>
      </c>
      <c r="AI201" s="55">
        <v>1646</v>
      </c>
      <c r="AJ201" s="23">
        <f t="shared" si="226"/>
        <v>3.0042691284881736E-3</v>
      </c>
      <c r="AK201" s="43"/>
      <c r="AL201" s="24">
        <f t="shared" si="247"/>
        <v>1646</v>
      </c>
      <c r="AM201" s="23" t="e">
        <f t="shared" si="248"/>
        <v>#DIV/0!</v>
      </c>
      <c r="AN201" s="19">
        <v>477</v>
      </c>
      <c r="AO201" s="19">
        <v>560</v>
      </c>
      <c r="AP201" s="19">
        <v>208</v>
      </c>
      <c r="AQ201" s="19">
        <v>401</v>
      </c>
      <c r="AR201" s="23">
        <f t="shared" si="235"/>
        <v>0.28979343863912516</v>
      </c>
      <c r="AS201" s="23">
        <f t="shared" si="235"/>
        <v>0.3402187120291616</v>
      </c>
      <c r="AT201" s="23">
        <f t="shared" si="235"/>
        <v>0.12636695018226002</v>
      </c>
      <c r="AU201" s="23">
        <f t="shared" si="235"/>
        <v>0.24362089914945323</v>
      </c>
      <c r="AV201" s="19">
        <v>3972</v>
      </c>
      <c r="AW201" s="32">
        <f t="shared" si="243"/>
        <v>2.4131227217496964</v>
      </c>
      <c r="AX201" s="19">
        <v>3304</v>
      </c>
      <c r="AY201" s="19">
        <v>157</v>
      </c>
      <c r="AZ201" s="19">
        <v>89</v>
      </c>
      <c r="BA201" s="19">
        <v>175</v>
      </c>
      <c r="BB201" s="19">
        <v>19</v>
      </c>
      <c r="BC201" s="23">
        <f t="shared" si="221"/>
        <v>0.88247863247863245</v>
      </c>
      <c r="BD201" s="23">
        <f t="shared" si="221"/>
        <v>4.193376068376068E-2</v>
      </c>
      <c r="BE201" s="23">
        <f t="shared" si="221"/>
        <v>2.377136752136752E-2</v>
      </c>
      <c r="BF201" s="23">
        <f t="shared" si="221"/>
        <v>4.6741452991452992E-2</v>
      </c>
      <c r="BG201" s="23">
        <f t="shared" si="221"/>
        <v>5.074786324786325E-3</v>
      </c>
      <c r="BH201" s="19">
        <v>3003</v>
      </c>
      <c r="BI201" s="19">
        <v>538</v>
      </c>
      <c r="BJ201" s="19">
        <v>100</v>
      </c>
      <c r="BK201" s="19">
        <v>331</v>
      </c>
      <c r="BL201" s="23">
        <f t="shared" si="228"/>
        <v>0.7560422960725075</v>
      </c>
      <c r="BM201" s="23">
        <f t="shared" si="229"/>
        <v>0.13544813695871097</v>
      </c>
      <c r="BN201" s="23">
        <f t="shared" si="249"/>
        <v>2.5176233635448138E-2</v>
      </c>
      <c r="BO201" s="23">
        <f t="shared" si="230"/>
        <v>8.3333333333333329E-2</v>
      </c>
      <c r="BP201" s="11"/>
      <c r="BQ201" s="23">
        <f t="shared" si="227"/>
        <v>0</v>
      </c>
      <c r="BR201" s="11"/>
      <c r="BS201" s="11"/>
      <c r="BT201" s="11"/>
      <c r="BU201" s="11"/>
      <c r="BV201" s="11"/>
      <c r="BW201" s="11"/>
      <c r="BX201" s="23" t="e">
        <f t="shared" si="236"/>
        <v>#DIV/0!</v>
      </c>
      <c r="BY201" s="23" t="e">
        <f t="shared" si="237"/>
        <v>#DIV/0!</v>
      </c>
      <c r="BZ201" s="23" t="e">
        <f t="shared" si="220"/>
        <v>#DIV/0!</v>
      </c>
      <c r="CA201" s="23" t="e">
        <f t="shared" si="220"/>
        <v>#DIV/0!</v>
      </c>
      <c r="CB201" s="23" t="e">
        <f t="shared" si="220"/>
        <v>#DIV/0!</v>
      </c>
      <c r="CC201" s="23" t="e">
        <f t="shared" si="219"/>
        <v>#DIV/0!</v>
      </c>
      <c r="CD201" s="11"/>
      <c r="CE201" s="24">
        <f t="shared" si="250"/>
        <v>0</v>
      </c>
      <c r="CF201" s="23" t="e">
        <f t="shared" si="251"/>
        <v>#DIV/0!</v>
      </c>
      <c r="CL201" s="65" t="e">
        <f t="shared" si="252"/>
        <v>#DIV/0!</v>
      </c>
      <c r="CM201" s="44">
        <v>53000</v>
      </c>
      <c r="CN201" s="11">
        <v>287</v>
      </c>
      <c r="CO201" s="11">
        <v>1383</v>
      </c>
      <c r="CP201" s="11">
        <v>903</v>
      </c>
      <c r="CQ201" s="11">
        <v>170</v>
      </c>
      <c r="CR201" s="11">
        <v>110</v>
      </c>
      <c r="CS201" s="23">
        <f t="shared" si="224"/>
        <v>0.10059586400280407</v>
      </c>
      <c r="CT201" s="23">
        <f t="shared" si="224"/>
        <v>0.48475289169295477</v>
      </c>
      <c r="CU201" s="23">
        <f t="shared" si="224"/>
        <v>0.31650893796004204</v>
      </c>
      <c r="CV201" s="23">
        <f t="shared" si="224"/>
        <v>5.9586400280406591E-2</v>
      </c>
      <c r="CW201" s="23">
        <f t="shared" si="224"/>
        <v>3.85559060637925E-2</v>
      </c>
      <c r="CX201" s="23">
        <f t="shared" si="244"/>
        <v>8.8092345078979339E-2</v>
      </c>
      <c r="CY201" s="11">
        <v>145</v>
      </c>
      <c r="CZ201" s="23">
        <f t="shared" si="253"/>
        <v>0.27295660948536832</v>
      </c>
      <c r="DA201" s="11">
        <v>1082</v>
      </c>
      <c r="DB201" s="11">
        <v>3964</v>
      </c>
      <c r="DC201" s="11">
        <v>449</v>
      </c>
      <c r="DD201" s="11">
        <v>339</v>
      </c>
      <c r="DE201" s="11">
        <v>677</v>
      </c>
      <c r="DF201" s="11">
        <v>114</v>
      </c>
      <c r="DG201" s="11">
        <v>415</v>
      </c>
      <c r="DH201" s="23">
        <f t="shared" si="222"/>
        <v>0.22517552657973922</v>
      </c>
      <c r="DI201" s="23">
        <f t="shared" si="222"/>
        <v>0.17001003009027083</v>
      </c>
      <c r="DJ201" s="23">
        <f t="shared" si="222"/>
        <v>0.33951855566700101</v>
      </c>
      <c r="DK201" s="23">
        <f t="shared" si="222"/>
        <v>5.717151454363089E-2</v>
      </c>
      <c r="DL201" s="23">
        <f t="shared" si="222"/>
        <v>0.20812437311935808</v>
      </c>
      <c r="DM201" s="23">
        <f t="shared" si="254"/>
        <v>0.6981248078696588</v>
      </c>
      <c r="DN201" s="11">
        <v>2271</v>
      </c>
      <c r="DO201" s="11">
        <v>3253</v>
      </c>
      <c r="DP201" s="11">
        <v>2779</v>
      </c>
      <c r="DQ201" s="11">
        <v>490</v>
      </c>
      <c r="DR201" s="11">
        <v>372</v>
      </c>
      <c r="DS201" s="11">
        <v>331</v>
      </c>
      <c r="DT201" s="23">
        <f t="shared" si="238"/>
        <v>0.69964753272910374</v>
      </c>
      <c r="DU201" s="23">
        <f t="shared" si="238"/>
        <v>0.12336354481369587</v>
      </c>
      <c r="DV201" s="23">
        <f t="shared" si="238"/>
        <v>9.3655589123867067E-2</v>
      </c>
      <c r="DW201" s="23">
        <f t="shared" si="238"/>
        <v>8.3333333333333329E-2</v>
      </c>
      <c r="DX201" s="10">
        <v>1732</v>
      </c>
      <c r="DY201" s="23">
        <f t="shared" si="255"/>
        <v>2.8035189666475125E-3</v>
      </c>
      <c r="DZ201" s="20">
        <v>1166</v>
      </c>
      <c r="EA201" s="20">
        <v>480</v>
      </c>
      <c r="EB201" s="23">
        <f t="shared" si="239"/>
        <v>0.7083839611178615</v>
      </c>
      <c r="EC201" s="23">
        <f t="shared" si="239"/>
        <v>0.2916160388821385</v>
      </c>
      <c r="EE201" s="45">
        <v>979</v>
      </c>
      <c r="EF201" s="16">
        <v>1951</v>
      </c>
      <c r="EG201" s="16">
        <v>1548</v>
      </c>
      <c r="EH201" s="16">
        <v>24</v>
      </c>
      <c r="EI201" s="16">
        <v>139</v>
      </c>
      <c r="EJ201" s="16">
        <v>2</v>
      </c>
      <c r="EK201" s="16">
        <v>19</v>
      </c>
      <c r="EL201" s="23">
        <f t="shared" si="223"/>
        <v>0.89376443418013862</v>
      </c>
      <c r="EM201" s="23">
        <f t="shared" si="223"/>
        <v>1.3856812933025405E-2</v>
      </c>
      <c r="EN201" s="23">
        <f t="shared" si="223"/>
        <v>8.0254041570438805E-2</v>
      </c>
      <c r="EO201" s="23">
        <f t="shared" si="223"/>
        <v>1.1547344110854503E-3</v>
      </c>
      <c r="EP201" s="23">
        <f t="shared" si="223"/>
        <v>1.0969976905311778E-2</v>
      </c>
      <c r="EQ201" s="21">
        <v>1646</v>
      </c>
      <c r="ER201" s="21">
        <v>86</v>
      </c>
      <c r="ES201" s="23">
        <f t="shared" si="240"/>
        <v>0.95034642032332561</v>
      </c>
      <c r="ET201" s="23">
        <f t="shared" si="240"/>
        <v>4.9653579676674366E-2</v>
      </c>
      <c r="EU201" s="21">
        <v>14</v>
      </c>
      <c r="EV201" s="21">
        <v>742</v>
      </c>
      <c r="EW201" s="21">
        <v>340</v>
      </c>
      <c r="EX201" s="21">
        <v>550</v>
      </c>
      <c r="EY201" s="23">
        <f t="shared" si="241"/>
        <v>8.5054678007290396E-3</v>
      </c>
      <c r="EZ201" s="23">
        <f t="shared" si="241"/>
        <v>0.45078979343863912</v>
      </c>
      <c r="FA201" s="23">
        <f t="shared" si="241"/>
        <v>0.20656136087484811</v>
      </c>
      <c r="FB201" s="23">
        <f t="shared" si="241"/>
        <v>0.33414337788578374</v>
      </c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48">
        <v>130.86003213957758</v>
      </c>
      <c r="FP201" s="48">
        <v>36.49954033196164</v>
      </c>
      <c r="FQ201" s="48">
        <v>37.871642893682484</v>
      </c>
      <c r="FR201" s="23">
        <v>0.27892045978584656</v>
      </c>
      <c r="FS201" s="49">
        <v>-3.6230341672072792E-2</v>
      </c>
      <c r="FT201" s="38">
        <v>-1.372102561720844</v>
      </c>
      <c r="FU201" s="46">
        <v>1371</v>
      </c>
      <c r="FV201" s="46">
        <v>203</v>
      </c>
      <c r="FW201" s="46">
        <v>14</v>
      </c>
      <c r="FX201" s="46">
        <v>86</v>
      </c>
      <c r="FY201" s="46">
        <v>174</v>
      </c>
      <c r="FZ201" s="46">
        <v>41</v>
      </c>
      <c r="GA201" s="23">
        <f t="shared" si="256"/>
        <v>0.72578083642138702</v>
      </c>
      <c r="GB201" s="23">
        <f t="shared" si="257"/>
        <v>0.10746426680783483</v>
      </c>
      <c r="GC201" s="23">
        <f t="shared" si="258"/>
        <v>7.4113287453679193E-3</v>
      </c>
      <c r="GD201" s="23">
        <f t="shared" si="259"/>
        <v>4.5526733721545788E-2</v>
      </c>
      <c r="GE201" s="23">
        <f t="shared" si="260"/>
        <v>9.2112228692429854E-2</v>
      </c>
      <c r="GF201" s="23">
        <f t="shared" si="261"/>
        <v>2.170460561143462E-2</v>
      </c>
      <c r="GG201" s="46">
        <v>383</v>
      </c>
      <c r="GH201" s="46">
        <v>1715</v>
      </c>
      <c r="GI201" s="23">
        <f t="shared" si="262"/>
        <v>0.22332361516034985</v>
      </c>
      <c r="GJ201" s="22">
        <v>217</v>
      </c>
      <c r="GK201" s="22">
        <v>539</v>
      </c>
      <c r="GL201" s="22">
        <v>890</v>
      </c>
      <c r="GM201" s="23">
        <f t="shared" si="242"/>
        <v>0.13183475091130012</v>
      </c>
      <c r="GN201" s="23">
        <f t="shared" si="242"/>
        <v>0.32746051032806806</v>
      </c>
      <c r="GO201" s="23">
        <f t="shared" si="242"/>
        <v>0.54070473876063185</v>
      </c>
    </row>
    <row r="202" spans="1:197" x14ac:dyDescent="0.25">
      <c r="A202" t="s">
        <v>589</v>
      </c>
      <c r="B202" s="13" t="s">
        <v>590</v>
      </c>
      <c r="C202" s="61">
        <v>1.089879219</v>
      </c>
      <c r="D202" s="61">
        <v>697.52552294999998</v>
      </c>
      <c r="E202" s="14" t="s">
        <v>1095</v>
      </c>
      <c r="G202" s="41">
        <v>3963</v>
      </c>
      <c r="H202" s="23">
        <f t="shared" si="225"/>
        <v>3.1332595940756647E-3</v>
      </c>
      <c r="I202" s="14"/>
      <c r="J202" s="14"/>
      <c r="K202" s="14"/>
      <c r="L202" s="27">
        <f t="shared" si="263"/>
        <v>3636.1827355843916</v>
      </c>
      <c r="M202" s="42">
        <v>3911</v>
      </c>
      <c r="N202" s="42"/>
      <c r="O202" s="27">
        <f t="shared" si="245"/>
        <v>3911</v>
      </c>
      <c r="P202" s="23" t="e">
        <f t="shared" si="246"/>
        <v>#DIV/0!</v>
      </c>
      <c r="Q202" s="42">
        <v>2072</v>
      </c>
      <c r="R202" s="42">
        <v>684</v>
      </c>
      <c r="S202" s="42">
        <v>72</v>
      </c>
      <c r="T202" s="42">
        <v>275</v>
      </c>
      <c r="U202" s="42">
        <v>860</v>
      </c>
      <c r="V202" s="23">
        <f t="shared" si="231"/>
        <v>0.52283623517537214</v>
      </c>
      <c r="W202" s="23">
        <f t="shared" si="232"/>
        <v>0.17259651778955337</v>
      </c>
      <c r="X202" s="23">
        <f t="shared" si="233"/>
        <v>1.8168054504163512E-2</v>
      </c>
      <c r="Y202" s="23">
        <f t="shared" si="233"/>
        <v>6.9391874842291187E-2</v>
      </c>
      <c r="Z202" s="23">
        <f t="shared" si="233"/>
        <v>0.21700731768861972</v>
      </c>
      <c r="AA202" s="19">
        <v>1036</v>
      </c>
      <c r="AB202" s="19">
        <v>841</v>
      </c>
      <c r="AC202" s="19">
        <v>1419</v>
      </c>
      <c r="AD202" s="19">
        <v>615</v>
      </c>
      <c r="AE202" s="23">
        <f t="shared" si="234"/>
        <v>0.26489388903093836</v>
      </c>
      <c r="AF202" s="23">
        <f t="shared" si="234"/>
        <v>0.21503451802608028</v>
      </c>
      <c r="AG202" s="23">
        <f t="shared" si="234"/>
        <v>0.36282280746612122</v>
      </c>
      <c r="AH202" s="23">
        <f t="shared" si="234"/>
        <v>0.15724878547686014</v>
      </c>
      <c r="AI202" s="55">
        <v>1797</v>
      </c>
      <c r="AJ202" s="23">
        <f t="shared" si="226"/>
        <v>3.2798734045523985E-3</v>
      </c>
      <c r="AK202" s="43"/>
      <c r="AL202" s="24">
        <f t="shared" si="247"/>
        <v>1797</v>
      </c>
      <c r="AM202" s="23" t="e">
        <f t="shared" si="248"/>
        <v>#DIV/0!</v>
      </c>
      <c r="AN202" s="19">
        <v>831</v>
      </c>
      <c r="AO202" s="19">
        <v>412</v>
      </c>
      <c r="AP202" s="19">
        <v>210</v>
      </c>
      <c r="AQ202" s="19">
        <v>344</v>
      </c>
      <c r="AR202" s="23">
        <f t="shared" si="235"/>
        <v>0.46243739565943237</v>
      </c>
      <c r="AS202" s="23">
        <f t="shared" si="235"/>
        <v>0.22927100723427934</v>
      </c>
      <c r="AT202" s="23">
        <f t="shared" si="235"/>
        <v>0.11686143572621036</v>
      </c>
      <c r="AU202" s="23">
        <f t="shared" si="235"/>
        <v>0.1914301613800779</v>
      </c>
      <c r="AV202" s="19">
        <v>3911</v>
      </c>
      <c r="AW202" s="32">
        <f t="shared" si="243"/>
        <v>2.1764051196438507</v>
      </c>
      <c r="AX202" s="19">
        <v>3039</v>
      </c>
      <c r="AY202" s="19">
        <v>359</v>
      </c>
      <c r="AZ202" s="19">
        <v>84</v>
      </c>
      <c r="BA202" s="19">
        <v>30</v>
      </c>
      <c r="BB202" s="19">
        <v>26</v>
      </c>
      <c r="BC202" s="23">
        <f t="shared" si="221"/>
        <v>0.85895986433013005</v>
      </c>
      <c r="BD202" s="23">
        <f t="shared" si="221"/>
        <v>0.10146975692481629</v>
      </c>
      <c r="BE202" s="23">
        <f t="shared" si="221"/>
        <v>2.3742227247032222E-2</v>
      </c>
      <c r="BF202" s="23">
        <f t="shared" si="221"/>
        <v>8.4793668739400786E-3</v>
      </c>
      <c r="BG202" s="23">
        <f t="shared" si="221"/>
        <v>7.3487846240814017E-3</v>
      </c>
      <c r="BH202" s="19">
        <v>2979</v>
      </c>
      <c r="BI202" s="19">
        <v>558</v>
      </c>
      <c r="BJ202" s="19">
        <v>213</v>
      </c>
      <c r="BK202" s="19">
        <v>161</v>
      </c>
      <c r="BL202" s="23">
        <f t="shared" si="228"/>
        <v>0.76169777550498596</v>
      </c>
      <c r="BM202" s="23">
        <f t="shared" si="229"/>
        <v>0.14267450779851701</v>
      </c>
      <c r="BN202" s="23">
        <f t="shared" si="249"/>
        <v>5.4461774482229608E-2</v>
      </c>
      <c r="BO202" s="23">
        <f t="shared" si="230"/>
        <v>4.1165942214267448E-2</v>
      </c>
      <c r="BP202" s="11"/>
      <c r="BQ202" s="23">
        <f t="shared" si="227"/>
        <v>0</v>
      </c>
      <c r="BR202" s="11"/>
      <c r="BS202" s="11"/>
      <c r="BT202" s="11"/>
      <c r="BU202" s="11"/>
      <c r="BV202" s="11"/>
      <c r="BW202" s="11"/>
      <c r="BX202" s="23" t="e">
        <f t="shared" si="236"/>
        <v>#DIV/0!</v>
      </c>
      <c r="BY202" s="23" t="e">
        <f t="shared" si="237"/>
        <v>#DIV/0!</v>
      </c>
      <c r="BZ202" s="23" t="e">
        <f t="shared" si="220"/>
        <v>#DIV/0!</v>
      </c>
      <c r="CA202" s="23" t="e">
        <f t="shared" si="220"/>
        <v>#DIV/0!</v>
      </c>
      <c r="CB202" s="23" t="e">
        <f t="shared" si="220"/>
        <v>#DIV/0!</v>
      </c>
      <c r="CC202" s="23" t="e">
        <f t="shared" si="219"/>
        <v>#DIV/0!</v>
      </c>
      <c r="CD202" s="11"/>
      <c r="CE202" s="24">
        <f t="shared" si="250"/>
        <v>0</v>
      </c>
      <c r="CF202" s="23" t="e">
        <f t="shared" si="251"/>
        <v>#DIV/0!</v>
      </c>
      <c r="CL202" s="65" t="e">
        <f t="shared" si="252"/>
        <v>#DIV/0!</v>
      </c>
      <c r="CM202" s="44">
        <v>29944</v>
      </c>
      <c r="CN202" s="11">
        <v>584</v>
      </c>
      <c r="CO202" s="11">
        <v>1163</v>
      </c>
      <c r="CP202" s="11">
        <v>570</v>
      </c>
      <c r="CQ202" s="11">
        <v>127</v>
      </c>
      <c r="CR202" s="11">
        <v>64</v>
      </c>
      <c r="CS202" s="23">
        <f t="shared" si="224"/>
        <v>0.23285486443381181</v>
      </c>
      <c r="CT202" s="23">
        <f t="shared" si="224"/>
        <v>0.46371610845295058</v>
      </c>
      <c r="CU202" s="23">
        <f t="shared" si="224"/>
        <v>0.22727272727272727</v>
      </c>
      <c r="CV202" s="23">
        <f t="shared" si="224"/>
        <v>5.0637958532695378E-2</v>
      </c>
      <c r="CW202" s="23">
        <f t="shared" si="224"/>
        <v>2.5518341307814992E-2</v>
      </c>
      <c r="CX202" s="23">
        <f t="shared" si="244"/>
        <v>4.1179744017807454E-2</v>
      </c>
      <c r="CY202" s="11">
        <v>74</v>
      </c>
      <c r="CZ202" s="23">
        <f t="shared" si="253"/>
        <v>0.30503707491690107</v>
      </c>
      <c r="DA202" s="11">
        <v>1193</v>
      </c>
      <c r="DB202" s="11">
        <v>3911</v>
      </c>
      <c r="DC202" s="11">
        <v>230</v>
      </c>
      <c r="DD202" s="11">
        <v>333</v>
      </c>
      <c r="DE202" s="11">
        <v>163</v>
      </c>
      <c r="DF202" s="11">
        <v>151</v>
      </c>
      <c r="DG202" s="11">
        <v>491</v>
      </c>
      <c r="DH202" s="23">
        <f t="shared" si="222"/>
        <v>0.16812865497076024</v>
      </c>
      <c r="DI202" s="23">
        <f t="shared" si="222"/>
        <v>0.24342105263157895</v>
      </c>
      <c r="DJ202" s="23">
        <f t="shared" si="222"/>
        <v>0.11915204678362573</v>
      </c>
      <c r="DK202" s="23">
        <f t="shared" si="222"/>
        <v>0.11038011695906433</v>
      </c>
      <c r="DL202" s="23">
        <f t="shared" si="222"/>
        <v>0.35891812865497075</v>
      </c>
      <c r="DM202" s="23">
        <f t="shared" si="254"/>
        <v>0.54787592717464595</v>
      </c>
      <c r="DN202" s="11">
        <v>1625</v>
      </c>
      <c r="DO202" s="11">
        <v>2966</v>
      </c>
      <c r="DP202" s="11">
        <v>2222</v>
      </c>
      <c r="DQ202" s="11">
        <v>845</v>
      </c>
      <c r="DR202" s="11">
        <v>244</v>
      </c>
      <c r="DS202" s="11">
        <v>600</v>
      </c>
      <c r="DT202" s="23">
        <f t="shared" si="238"/>
        <v>0.5681411403733061</v>
      </c>
      <c r="DU202" s="23">
        <f t="shared" si="238"/>
        <v>0.21605727435438507</v>
      </c>
      <c r="DV202" s="23">
        <f t="shared" si="238"/>
        <v>6.2388136026591663E-2</v>
      </c>
      <c r="DW202" s="23">
        <f t="shared" si="238"/>
        <v>0.1534134492457172</v>
      </c>
      <c r="DX202" s="10">
        <v>2012</v>
      </c>
      <c r="DY202" s="23">
        <f t="shared" si="255"/>
        <v>3.2567437418561172E-3</v>
      </c>
      <c r="DZ202" s="20">
        <v>1020</v>
      </c>
      <c r="EA202" s="20">
        <v>777</v>
      </c>
      <c r="EB202" s="23">
        <f t="shared" si="239"/>
        <v>0.56761268781302165</v>
      </c>
      <c r="EC202" s="23">
        <f t="shared" si="239"/>
        <v>0.43238731218697829</v>
      </c>
      <c r="EE202" s="45">
        <v>853</v>
      </c>
      <c r="EF202" s="16">
        <v>1949</v>
      </c>
      <c r="EG202" s="16">
        <v>1741</v>
      </c>
      <c r="EH202" s="16">
        <v>84</v>
      </c>
      <c r="EI202" s="16">
        <v>66</v>
      </c>
      <c r="EJ202" s="16">
        <v>0</v>
      </c>
      <c r="EK202" s="16">
        <v>121</v>
      </c>
      <c r="EL202" s="23">
        <f t="shared" si="223"/>
        <v>0.86530815109343939</v>
      </c>
      <c r="EM202" s="23">
        <f t="shared" si="223"/>
        <v>4.1749502982107355E-2</v>
      </c>
      <c r="EN202" s="23">
        <f t="shared" si="223"/>
        <v>3.2803180914512925E-2</v>
      </c>
      <c r="EO202" s="23">
        <f t="shared" si="223"/>
        <v>0</v>
      </c>
      <c r="EP202" s="23">
        <f t="shared" si="223"/>
        <v>6.0139165009940355E-2</v>
      </c>
      <c r="EQ202" s="21">
        <v>1797</v>
      </c>
      <c r="ER202" s="21">
        <v>215</v>
      </c>
      <c r="ES202" s="23">
        <f t="shared" si="240"/>
        <v>0.89314115308151099</v>
      </c>
      <c r="ET202" s="23">
        <f t="shared" si="240"/>
        <v>0.10685884691848907</v>
      </c>
      <c r="EU202" s="21">
        <v>29</v>
      </c>
      <c r="EV202" s="21">
        <v>919</v>
      </c>
      <c r="EW202" s="21">
        <v>311</v>
      </c>
      <c r="EX202" s="21">
        <v>538</v>
      </c>
      <c r="EY202" s="23">
        <f t="shared" si="241"/>
        <v>1.6138007790762382E-2</v>
      </c>
      <c r="EZ202" s="23">
        <f t="shared" si="241"/>
        <v>0.51140790205898723</v>
      </c>
      <c r="FA202" s="23">
        <f t="shared" si="241"/>
        <v>0.17306622148024486</v>
      </c>
      <c r="FB202" s="23">
        <f t="shared" si="241"/>
        <v>0.29938786867000555</v>
      </c>
      <c r="FC202" s="53"/>
      <c r="FD202" s="53"/>
      <c r="FE202" s="53"/>
      <c r="FF202" s="53"/>
      <c r="FG202" s="53"/>
      <c r="FH202" s="53"/>
      <c r="FI202" s="53"/>
      <c r="FJ202" s="53"/>
      <c r="FK202" s="53"/>
      <c r="FL202" s="53"/>
      <c r="FM202" s="53"/>
      <c r="FN202" s="53"/>
      <c r="FO202" s="48">
        <v>249.2207300275482</v>
      </c>
      <c r="FP202" s="48">
        <v>58.311160797877434</v>
      </c>
      <c r="FQ202" s="48">
        <v>61.395779928926842</v>
      </c>
      <c r="FR202" s="23">
        <v>0.23397395871295246</v>
      </c>
      <c r="FS202" s="49">
        <v>-5.0241549738764345E-2</v>
      </c>
      <c r="FT202" s="38">
        <v>-3.0846191310494078</v>
      </c>
      <c r="FU202" s="46">
        <v>996</v>
      </c>
      <c r="FV202" s="46">
        <v>223</v>
      </c>
      <c r="FW202" s="46">
        <v>14</v>
      </c>
      <c r="FX202" s="46">
        <v>26</v>
      </c>
      <c r="FY202" s="46">
        <v>24</v>
      </c>
      <c r="FZ202" s="46">
        <v>27</v>
      </c>
      <c r="GA202" s="23">
        <f t="shared" si="256"/>
        <v>0.7603053435114504</v>
      </c>
      <c r="GB202" s="23">
        <f t="shared" si="257"/>
        <v>0.17022900763358778</v>
      </c>
      <c r="GC202" s="23">
        <f t="shared" si="258"/>
        <v>1.0687022900763359E-2</v>
      </c>
      <c r="GD202" s="23">
        <f t="shared" si="259"/>
        <v>1.984732824427481E-2</v>
      </c>
      <c r="GE202" s="23">
        <f t="shared" si="260"/>
        <v>1.8320610687022901E-2</v>
      </c>
      <c r="GF202" s="23">
        <f t="shared" si="261"/>
        <v>2.0610687022900764E-2</v>
      </c>
      <c r="GG202" s="46">
        <v>257</v>
      </c>
      <c r="GH202" s="46">
        <v>1286</v>
      </c>
      <c r="GI202" s="23">
        <f t="shared" si="262"/>
        <v>0.19984447900466562</v>
      </c>
      <c r="GJ202" s="22">
        <v>284</v>
      </c>
      <c r="GK202" s="22">
        <v>707</v>
      </c>
      <c r="GL202" s="22">
        <v>806</v>
      </c>
      <c r="GM202" s="23">
        <f t="shared" si="242"/>
        <v>0.1580411797440178</v>
      </c>
      <c r="GN202" s="23">
        <f t="shared" si="242"/>
        <v>0.39343350027824153</v>
      </c>
      <c r="GO202" s="23">
        <f t="shared" si="242"/>
        <v>0.4485253199777407</v>
      </c>
    </row>
    <row r="203" spans="1:197" x14ac:dyDescent="0.25">
      <c r="A203" t="s">
        <v>591</v>
      </c>
      <c r="B203" s="13" t="s">
        <v>592</v>
      </c>
      <c r="C203" s="61">
        <v>0.68542402499999999</v>
      </c>
      <c r="D203" s="61">
        <v>438.67315125000005</v>
      </c>
      <c r="E203" s="14" t="s">
        <v>1095</v>
      </c>
      <c r="G203" s="41">
        <v>2882</v>
      </c>
      <c r="H203" s="23">
        <f t="shared" si="225"/>
        <v>2.2785904996533097E-3</v>
      </c>
      <c r="I203" s="14"/>
      <c r="J203" s="14"/>
      <c r="K203" s="14"/>
      <c r="L203" s="27">
        <f t="shared" si="263"/>
        <v>4204.6965015560991</v>
      </c>
      <c r="M203" s="42">
        <v>2776</v>
      </c>
      <c r="N203" s="42"/>
      <c r="O203" s="27">
        <f t="shared" si="245"/>
        <v>2776</v>
      </c>
      <c r="P203" s="23" t="e">
        <f t="shared" si="246"/>
        <v>#DIV/0!</v>
      </c>
      <c r="Q203" s="42">
        <v>113</v>
      </c>
      <c r="R203" s="42">
        <v>2501</v>
      </c>
      <c r="S203" s="42">
        <v>5</v>
      </c>
      <c r="T203" s="42">
        <v>107</v>
      </c>
      <c r="U203" s="42">
        <v>156</v>
      </c>
      <c r="V203" s="23">
        <f t="shared" si="231"/>
        <v>3.9208882720333099E-2</v>
      </c>
      <c r="W203" s="23">
        <f t="shared" si="232"/>
        <v>0.86780013879250517</v>
      </c>
      <c r="X203" s="23">
        <f t="shared" si="233"/>
        <v>1.7349063150589867E-3</v>
      </c>
      <c r="Y203" s="23">
        <f t="shared" si="233"/>
        <v>3.7126995142262316E-2</v>
      </c>
      <c r="Z203" s="23">
        <f t="shared" si="233"/>
        <v>5.4129077029840392E-2</v>
      </c>
      <c r="AA203" s="19">
        <v>416</v>
      </c>
      <c r="AB203" s="19">
        <v>479</v>
      </c>
      <c r="AC203" s="19">
        <v>1080</v>
      </c>
      <c r="AD203" s="19">
        <v>801</v>
      </c>
      <c r="AE203" s="23">
        <f t="shared" si="234"/>
        <v>0.14985590778097982</v>
      </c>
      <c r="AF203" s="23">
        <f t="shared" si="234"/>
        <v>0.17255043227665706</v>
      </c>
      <c r="AG203" s="23">
        <f t="shared" si="234"/>
        <v>0.38904899135446686</v>
      </c>
      <c r="AH203" s="23">
        <f t="shared" si="234"/>
        <v>0.28854466858789624</v>
      </c>
      <c r="AI203" s="55">
        <v>1394</v>
      </c>
      <c r="AJ203" s="23">
        <f t="shared" si="226"/>
        <v>2.5443202704207254E-3</v>
      </c>
      <c r="AK203" s="43"/>
      <c r="AL203" s="24">
        <f t="shared" si="247"/>
        <v>1394</v>
      </c>
      <c r="AM203" s="23" t="e">
        <f t="shared" si="248"/>
        <v>#DIV/0!</v>
      </c>
      <c r="AN203" s="19">
        <v>665</v>
      </c>
      <c r="AO203" s="19">
        <v>455</v>
      </c>
      <c r="AP203" s="19">
        <v>230</v>
      </c>
      <c r="AQ203" s="19">
        <v>44</v>
      </c>
      <c r="AR203" s="23">
        <f t="shared" si="235"/>
        <v>0.47704447632711622</v>
      </c>
      <c r="AS203" s="23">
        <f t="shared" si="235"/>
        <v>0.32639885222381637</v>
      </c>
      <c r="AT203" s="23">
        <f t="shared" si="235"/>
        <v>0.16499282639885221</v>
      </c>
      <c r="AU203" s="23">
        <f t="shared" si="235"/>
        <v>3.1563845050215207E-2</v>
      </c>
      <c r="AV203" s="19">
        <v>2550</v>
      </c>
      <c r="AW203" s="32">
        <f t="shared" si="243"/>
        <v>1.8292682926829269</v>
      </c>
      <c r="AX203" s="19">
        <v>2592</v>
      </c>
      <c r="AY203" s="19">
        <v>72</v>
      </c>
      <c r="AZ203" s="19">
        <v>0</v>
      </c>
      <c r="BA203" s="19">
        <v>33</v>
      </c>
      <c r="BB203" s="19">
        <v>26</v>
      </c>
      <c r="BC203" s="23">
        <f t="shared" si="221"/>
        <v>0.95189129636430403</v>
      </c>
      <c r="BD203" s="23">
        <f t="shared" si="221"/>
        <v>2.6441424899008446E-2</v>
      </c>
      <c r="BE203" s="23">
        <f t="shared" si="221"/>
        <v>0</v>
      </c>
      <c r="BF203" s="23">
        <f t="shared" si="221"/>
        <v>1.2118986412045538E-2</v>
      </c>
      <c r="BG203" s="23">
        <f t="shared" si="221"/>
        <v>9.5482923246419382E-3</v>
      </c>
      <c r="BH203" s="19">
        <v>2081</v>
      </c>
      <c r="BI203" s="19">
        <v>628</v>
      </c>
      <c r="BJ203" s="19">
        <v>32</v>
      </c>
      <c r="BK203" s="19">
        <v>35</v>
      </c>
      <c r="BL203" s="23">
        <f t="shared" si="228"/>
        <v>0.74963976945244959</v>
      </c>
      <c r="BM203" s="23">
        <f t="shared" si="229"/>
        <v>0.22622478386167147</v>
      </c>
      <c r="BN203" s="23">
        <f t="shared" si="249"/>
        <v>1.1527377521613832E-2</v>
      </c>
      <c r="BO203" s="23">
        <f t="shared" si="230"/>
        <v>1.2608069164265131E-2</v>
      </c>
      <c r="BP203" s="11"/>
      <c r="BQ203" s="23">
        <f t="shared" si="227"/>
        <v>0</v>
      </c>
      <c r="BR203" s="11"/>
      <c r="BS203" s="11"/>
      <c r="BT203" s="11"/>
      <c r="BU203" s="11"/>
      <c r="BV203" s="11"/>
      <c r="BW203" s="11"/>
      <c r="BX203" s="23" t="e">
        <f t="shared" si="236"/>
        <v>#DIV/0!</v>
      </c>
      <c r="BY203" s="23" t="e">
        <f t="shared" si="237"/>
        <v>#DIV/0!</v>
      </c>
      <c r="BZ203" s="23" t="e">
        <f t="shared" si="220"/>
        <v>#DIV/0!</v>
      </c>
      <c r="CA203" s="23" t="e">
        <f t="shared" si="220"/>
        <v>#DIV/0!</v>
      </c>
      <c r="CB203" s="23" t="e">
        <f t="shared" si="220"/>
        <v>#DIV/0!</v>
      </c>
      <c r="CC203" s="23" t="e">
        <f t="shared" si="219"/>
        <v>#DIV/0!</v>
      </c>
      <c r="CD203" s="11"/>
      <c r="CE203" s="24">
        <f t="shared" si="250"/>
        <v>0</v>
      </c>
      <c r="CF203" s="23" t="e">
        <f t="shared" si="251"/>
        <v>#DIV/0!</v>
      </c>
      <c r="CL203" s="65" t="e">
        <f t="shared" si="252"/>
        <v>#DIV/0!</v>
      </c>
      <c r="CM203" s="44">
        <v>27708</v>
      </c>
      <c r="CN203" s="11">
        <v>354</v>
      </c>
      <c r="CO203" s="11">
        <v>535</v>
      </c>
      <c r="CP203" s="11">
        <v>952</v>
      </c>
      <c r="CQ203" s="11">
        <v>227</v>
      </c>
      <c r="CR203" s="11">
        <v>151</v>
      </c>
      <c r="CS203" s="23">
        <f t="shared" si="224"/>
        <v>0.15953132041460116</v>
      </c>
      <c r="CT203" s="23">
        <f t="shared" si="224"/>
        <v>0.24109959441189724</v>
      </c>
      <c r="CU203" s="23">
        <f t="shared" si="224"/>
        <v>0.42902208201892744</v>
      </c>
      <c r="CV203" s="23">
        <f t="shared" si="224"/>
        <v>0.10229833258224426</v>
      </c>
      <c r="CW203" s="23">
        <f t="shared" si="224"/>
        <v>6.8048670572329883E-2</v>
      </c>
      <c r="CX203" s="23">
        <f t="shared" si="244"/>
        <v>4.3758967001434723E-2</v>
      </c>
      <c r="CY203" s="11">
        <v>61</v>
      </c>
      <c r="CZ203" s="23">
        <f t="shared" si="253"/>
        <v>0.28325028746646225</v>
      </c>
      <c r="DA203" s="11">
        <v>739</v>
      </c>
      <c r="DB203" s="11">
        <v>2609</v>
      </c>
      <c r="DC203" s="11">
        <v>264</v>
      </c>
      <c r="DD203" s="11">
        <v>333</v>
      </c>
      <c r="DE203" s="11">
        <v>162</v>
      </c>
      <c r="DF203" s="11">
        <v>55</v>
      </c>
      <c r="DG203" s="11">
        <v>249</v>
      </c>
      <c r="DH203" s="23">
        <f t="shared" si="222"/>
        <v>0.24835371589840075</v>
      </c>
      <c r="DI203" s="23">
        <f t="shared" si="222"/>
        <v>0.31326434619002824</v>
      </c>
      <c r="DJ203" s="23">
        <f t="shared" si="222"/>
        <v>0.1523988711194732</v>
      </c>
      <c r="DK203" s="23">
        <f t="shared" si="222"/>
        <v>5.1740357478833487E-2</v>
      </c>
      <c r="DL203" s="23">
        <f t="shared" si="222"/>
        <v>0.23424270931326435</v>
      </c>
      <c r="DM203" s="23">
        <f t="shared" si="254"/>
        <v>0.46845360824742266</v>
      </c>
      <c r="DN203" s="11">
        <v>1136</v>
      </c>
      <c r="DO203" s="11">
        <v>2425</v>
      </c>
      <c r="DP203" s="11">
        <v>1497</v>
      </c>
      <c r="DQ203" s="11">
        <v>494</v>
      </c>
      <c r="DR203" s="11">
        <v>332</v>
      </c>
      <c r="DS203" s="11">
        <v>227</v>
      </c>
      <c r="DT203" s="23">
        <f t="shared" si="238"/>
        <v>0.58705882352941174</v>
      </c>
      <c r="DU203" s="23">
        <f t="shared" si="238"/>
        <v>0.19372549019607843</v>
      </c>
      <c r="DV203" s="23">
        <f t="shared" si="238"/>
        <v>0.13019607843137254</v>
      </c>
      <c r="DW203" s="23">
        <f t="shared" si="238"/>
        <v>8.9019607843137255E-2</v>
      </c>
      <c r="DX203" s="10">
        <v>1653</v>
      </c>
      <c r="DY203" s="23">
        <f t="shared" si="255"/>
        <v>2.6756448336422278E-3</v>
      </c>
      <c r="DZ203" s="20">
        <v>603</v>
      </c>
      <c r="EA203" s="20">
        <v>791</v>
      </c>
      <c r="EB203" s="23">
        <f t="shared" si="239"/>
        <v>0.43256814921090386</v>
      </c>
      <c r="EC203" s="23">
        <f t="shared" si="239"/>
        <v>0.56743185078909608</v>
      </c>
      <c r="EE203" s="45">
        <v>769</v>
      </c>
      <c r="EF203" s="16">
        <v>1950</v>
      </c>
      <c r="EG203" s="16">
        <v>963</v>
      </c>
      <c r="EH203" s="16">
        <v>54</v>
      </c>
      <c r="EI203" s="16">
        <v>224</v>
      </c>
      <c r="EJ203" s="16">
        <v>412</v>
      </c>
      <c r="EK203" s="16">
        <v>0</v>
      </c>
      <c r="EL203" s="23">
        <f t="shared" si="223"/>
        <v>0.58257713248638843</v>
      </c>
      <c r="EM203" s="23">
        <f t="shared" si="223"/>
        <v>3.2667876588021776E-2</v>
      </c>
      <c r="EN203" s="23">
        <f t="shared" si="223"/>
        <v>0.13551119177253479</v>
      </c>
      <c r="EO203" s="23">
        <f t="shared" si="223"/>
        <v>0.24924379915305506</v>
      </c>
      <c r="EP203" s="23">
        <f t="shared" si="223"/>
        <v>0</v>
      </c>
      <c r="EQ203" s="21">
        <v>1394</v>
      </c>
      <c r="ER203" s="21">
        <v>259</v>
      </c>
      <c r="ES203" s="23">
        <f t="shared" si="240"/>
        <v>0.84331518451300669</v>
      </c>
      <c r="ET203" s="23">
        <f t="shared" si="240"/>
        <v>0.15668481548699334</v>
      </c>
      <c r="EU203" s="21">
        <v>0</v>
      </c>
      <c r="EV203" s="21">
        <v>716</v>
      </c>
      <c r="EW203" s="21">
        <v>239</v>
      </c>
      <c r="EX203" s="21">
        <v>439</v>
      </c>
      <c r="EY203" s="23">
        <f t="shared" si="241"/>
        <v>0</v>
      </c>
      <c r="EZ203" s="23">
        <f t="shared" si="241"/>
        <v>0.51362984218077479</v>
      </c>
      <c r="FA203" s="23">
        <f t="shared" si="241"/>
        <v>0.17144906743185079</v>
      </c>
      <c r="FB203" s="23">
        <f t="shared" si="241"/>
        <v>0.31492109038737448</v>
      </c>
      <c r="FC203" s="53"/>
      <c r="FD203" s="53"/>
      <c r="FE203" s="53"/>
      <c r="FF203" s="53"/>
      <c r="FG203" s="53"/>
      <c r="FH203" s="53"/>
      <c r="FI203" s="53"/>
      <c r="FJ203" s="53"/>
      <c r="FK203" s="53"/>
      <c r="FL203" s="53"/>
      <c r="FM203" s="53"/>
      <c r="FN203" s="53"/>
      <c r="FO203" s="48">
        <v>143.33810835629018</v>
      </c>
      <c r="FP203" s="48">
        <v>28.395888511627664</v>
      </c>
      <c r="FQ203" s="48">
        <v>28.144296972097155</v>
      </c>
      <c r="FR203" s="23">
        <v>0.19810425041360993</v>
      </c>
      <c r="FS203" s="49">
        <v>8.9393435472892337E-3</v>
      </c>
      <c r="FT203" s="38">
        <v>0.25159153953050861</v>
      </c>
      <c r="FU203" s="46">
        <v>769</v>
      </c>
      <c r="FV203" s="46">
        <v>100</v>
      </c>
      <c r="FW203" s="46">
        <v>127</v>
      </c>
      <c r="FX203" s="46">
        <v>12</v>
      </c>
      <c r="FY203" s="46">
        <v>55</v>
      </c>
      <c r="FZ203" s="46">
        <v>0</v>
      </c>
      <c r="GA203" s="23">
        <f t="shared" si="256"/>
        <v>0.72342427093132644</v>
      </c>
      <c r="GB203" s="23">
        <f t="shared" si="257"/>
        <v>9.4073377234242708E-2</v>
      </c>
      <c r="GC203" s="23">
        <f t="shared" si="258"/>
        <v>0.11947318908748825</v>
      </c>
      <c r="GD203" s="23">
        <f t="shared" si="259"/>
        <v>1.1288805268109126E-2</v>
      </c>
      <c r="GE203" s="23">
        <f t="shared" si="260"/>
        <v>5.1740357478833487E-2</v>
      </c>
      <c r="GF203" s="23">
        <f t="shared" si="261"/>
        <v>0</v>
      </c>
      <c r="GG203" s="46">
        <v>427</v>
      </c>
      <c r="GH203" s="46">
        <v>1008</v>
      </c>
      <c r="GI203" s="23">
        <f t="shared" si="262"/>
        <v>0.4236111111111111</v>
      </c>
      <c r="GJ203" s="22">
        <v>285</v>
      </c>
      <c r="GK203" s="22">
        <v>661</v>
      </c>
      <c r="GL203" s="22">
        <v>448</v>
      </c>
      <c r="GM203" s="23">
        <f t="shared" si="242"/>
        <v>0.20444763271162122</v>
      </c>
      <c r="GN203" s="23">
        <f t="shared" si="242"/>
        <v>0.47417503586800575</v>
      </c>
      <c r="GO203" s="23">
        <f t="shared" si="242"/>
        <v>0.321377331420373</v>
      </c>
    </row>
    <row r="204" spans="1:197" x14ac:dyDescent="0.25">
      <c r="A204" t="s">
        <v>593</v>
      </c>
      <c r="B204" s="13" t="s">
        <v>594</v>
      </c>
      <c r="C204" s="61">
        <v>0.85303505430000004</v>
      </c>
      <c r="D204" s="61">
        <v>545.94464411500007</v>
      </c>
      <c r="E204" s="14" t="s">
        <v>1095</v>
      </c>
      <c r="G204" s="41">
        <v>2743</v>
      </c>
      <c r="H204" s="23">
        <f t="shared" si="225"/>
        <v>2.1686931785388718E-3</v>
      </c>
      <c r="I204" s="14"/>
      <c r="J204" s="14"/>
      <c r="K204" s="14"/>
      <c r="L204" s="27">
        <f t="shared" si="263"/>
        <v>3215.5771162896744</v>
      </c>
      <c r="M204" s="42">
        <v>2975</v>
      </c>
      <c r="N204" s="42"/>
      <c r="O204" s="27">
        <f t="shared" si="245"/>
        <v>2975</v>
      </c>
      <c r="P204" s="23" t="e">
        <f t="shared" si="246"/>
        <v>#DIV/0!</v>
      </c>
      <c r="Q204" s="42">
        <v>150</v>
      </c>
      <c r="R204" s="42">
        <v>2435</v>
      </c>
      <c r="S204" s="42">
        <v>3</v>
      </c>
      <c r="T204" s="42">
        <v>67</v>
      </c>
      <c r="U204" s="42">
        <v>88</v>
      </c>
      <c r="V204" s="23">
        <f t="shared" si="231"/>
        <v>5.4684651841049946E-2</v>
      </c>
      <c r="W204" s="23">
        <f t="shared" si="232"/>
        <v>0.88771418155304416</v>
      </c>
      <c r="X204" s="23">
        <f t="shared" si="233"/>
        <v>1.0936930368209989E-3</v>
      </c>
      <c r="Y204" s="23">
        <f t="shared" si="233"/>
        <v>2.4425811155668976E-2</v>
      </c>
      <c r="Z204" s="23">
        <f t="shared" si="233"/>
        <v>3.2081662413415965E-2</v>
      </c>
      <c r="AA204" s="19">
        <v>440</v>
      </c>
      <c r="AB204" s="19">
        <v>733</v>
      </c>
      <c r="AC204" s="19">
        <v>1254</v>
      </c>
      <c r="AD204" s="19">
        <v>548</v>
      </c>
      <c r="AE204" s="23">
        <f t="shared" si="234"/>
        <v>0.14789915966386555</v>
      </c>
      <c r="AF204" s="23">
        <f t="shared" si="234"/>
        <v>0.24638655462184875</v>
      </c>
      <c r="AG204" s="23">
        <f t="shared" si="234"/>
        <v>0.42151260504201682</v>
      </c>
      <c r="AH204" s="23">
        <f t="shared" si="234"/>
        <v>0.18420168067226891</v>
      </c>
      <c r="AI204" s="55">
        <v>1242</v>
      </c>
      <c r="AJ204" s="23">
        <f t="shared" si="226"/>
        <v>2.2668908004752804E-3</v>
      </c>
      <c r="AK204" s="43"/>
      <c r="AL204" s="24">
        <f t="shared" si="247"/>
        <v>1242</v>
      </c>
      <c r="AM204" s="23" t="e">
        <f t="shared" si="248"/>
        <v>#DIV/0!</v>
      </c>
      <c r="AN204" s="19">
        <v>427</v>
      </c>
      <c r="AO204" s="19">
        <v>378</v>
      </c>
      <c r="AP204" s="19">
        <v>280</v>
      </c>
      <c r="AQ204" s="19">
        <v>157</v>
      </c>
      <c r="AR204" s="23">
        <f t="shared" si="235"/>
        <v>0.3438003220611916</v>
      </c>
      <c r="AS204" s="23">
        <f t="shared" si="235"/>
        <v>0.30434782608695654</v>
      </c>
      <c r="AT204" s="23">
        <f t="shared" si="235"/>
        <v>0.22544283413848631</v>
      </c>
      <c r="AU204" s="23">
        <f t="shared" si="235"/>
        <v>0.12640901771336555</v>
      </c>
      <c r="AV204" s="19">
        <v>2830</v>
      </c>
      <c r="AW204" s="32">
        <f t="shared" si="243"/>
        <v>2.2785829307568437</v>
      </c>
      <c r="AX204" s="19">
        <v>2835</v>
      </c>
      <c r="AY204" s="19">
        <v>5</v>
      </c>
      <c r="AZ204" s="19">
        <v>32</v>
      </c>
      <c r="BA204" s="19">
        <v>0</v>
      </c>
      <c r="BB204" s="19">
        <v>24</v>
      </c>
      <c r="BC204" s="23">
        <f t="shared" si="221"/>
        <v>0.97893646408839774</v>
      </c>
      <c r="BD204" s="23">
        <f t="shared" si="221"/>
        <v>1.7265193370165745E-3</v>
      </c>
      <c r="BE204" s="23">
        <f t="shared" si="221"/>
        <v>1.1049723756906077E-2</v>
      </c>
      <c r="BF204" s="23">
        <f t="shared" si="221"/>
        <v>0</v>
      </c>
      <c r="BG204" s="23">
        <f t="shared" si="221"/>
        <v>8.2872928176795577E-3</v>
      </c>
      <c r="BH204" s="19">
        <v>2411</v>
      </c>
      <c r="BI204" s="19">
        <v>480</v>
      </c>
      <c r="BJ204" s="19">
        <v>0</v>
      </c>
      <c r="BK204" s="19">
        <v>84</v>
      </c>
      <c r="BL204" s="23">
        <f t="shared" si="228"/>
        <v>0.81042016806722694</v>
      </c>
      <c r="BM204" s="23">
        <f t="shared" si="229"/>
        <v>0.16134453781512606</v>
      </c>
      <c r="BN204" s="23">
        <f t="shared" si="249"/>
        <v>0</v>
      </c>
      <c r="BO204" s="23">
        <f t="shared" si="230"/>
        <v>2.823529411764706E-2</v>
      </c>
      <c r="BP204" s="11"/>
      <c r="BQ204" s="23">
        <f t="shared" si="227"/>
        <v>0</v>
      </c>
      <c r="BR204" s="11"/>
      <c r="BS204" s="11"/>
      <c r="BT204" s="11"/>
      <c r="BU204" s="11"/>
      <c r="BV204" s="11"/>
      <c r="BW204" s="11"/>
      <c r="BX204" s="23" t="e">
        <f t="shared" si="236"/>
        <v>#DIV/0!</v>
      </c>
      <c r="BY204" s="23" t="e">
        <f t="shared" si="237"/>
        <v>#DIV/0!</v>
      </c>
      <c r="BZ204" s="23" t="e">
        <f t="shared" si="220"/>
        <v>#DIV/0!</v>
      </c>
      <c r="CA204" s="23" t="e">
        <f t="shared" si="220"/>
        <v>#DIV/0!</v>
      </c>
      <c r="CB204" s="23" t="e">
        <f t="shared" si="220"/>
        <v>#DIV/0!</v>
      </c>
      <c r="CC204" s="23" t="e">
        <f t="shared" si="219"/>
        <v>#DIV/0!</v>
      </c>
      <c r="CD204" s="11"/>
      <c r="CE204" s="24">
        <f t="shared" si="250"/>
        <v>0</v>
      </c>
      <c r="CF204" s="23" t="e">
        <f t="shared" si="251"/>
        <v>#DIV/0!</v>
      </c>
      <c r="CL204" s="65" t="e">
        <f t="shared" si="252"/>
        <v>#DIV/0!</v>
      </c>
      <c r="CM204" s="44">
        <v>34938</v>
      </c>
      <c r="CN204" s="11">
        <v>371</v>
      </c>
      <c r="CO204" s="11">
        <v>730</v>
      </c>
      <c r="CP204" s="11">
        <v>944</v>
      </c>
      <c r="CQ204" s="11">
        <v>238</v>
      </c>
      <c r="CR204" s="11">
        <v>20</v>
      </c>
      <c r="CS204" s="23">
        <f t="shared" si="224"/>
        <v>0.16109422492401215</v>
      </c>
      <c r="CT204" s="23">
        <f t="shared" si="224"/>
        <v>0.31697785497177594</v>
      </c>
      <c r="CU204" s="23">
        <f t="shared" si="224"/>
        <v>0.40990013026487193</v>
      </c>
      <c r="CV204" s="23">
        <f t="shared" si="224"/>
        <v>0.10334346504559271</v>
      </c>
      <c r="CW204" s="23">
        <f t="shared" si="224"/>
        <v>8.6843247937472869E-3</v>
      </c>
      <c r="CX204" s="23">
        <f t="shared" si="244"/>
        <v>4.3478260869565216E-2</v>
      </c>
      <c r="CY204" s="11">
        <v>54</v>
      </c>
      <c r="CZ204" s="23">
        <f t="shared" si="253"/>
        <v>0.20475382003395587</v>
      </c>
      <c r="DA204" s="11">
        <v>603</v>
      </c>
      <c r="DB204" s="11">
        <v>2945</v>
      </c>
      <c r="DC204" s="11">
        <v>283</v>
      </c>
      <c r="DD204" s="11">
        <v>340</v>
      </c>
      <c r="DE204" s="11">
        <v>286</v>
      </c>
      <c r="DF204" s="11">
        <v>92</v>
      </c>
      <c r="DG204" s="11">
        <v>501</v>
      </c>
      <c r="DH204" s="23">
        <f t="shared" si="222"/>
        <v>0.18841544607190414</v>
      </c>
      <c r="DI204" s="23">
        <f t="shared" si="222"/>
        <v>0.22636484687083888</v>
      </c>
      <c r="DJ204" s="23">
        <f t="shared" si="222"/>
        <v>0.1904127829560586</v>
      </c>
      <c r="DK204" s="23">
        <f t="shared" si="222"/>
        <v>6.1251664447403459E-2</v>
      </c>
      <c r="DL204" s="23">
        <f t="shared" si="222"/>
        <v>0.33355525965379496</v>
      </c>
      <c r="DM204" s="23">
        <f t="shared" si="254"/>
        <v>0.6328034121752617</v>
      </c>
      <c r="DN204" s="11">
        <v>1632</v>
      </c>
      <c r="DO204" s="11">
        <v>2579</v>
      </c>
      <c r="DP204" s="11">
        <v>1826</v>
      </c>
      <c r="DQ204" s="11">
        <v>331</v>
      </c>
      <c r="DR204" s="11">
        <v>447</v>
      </c>
      <c r="DS204" s="11">
        <v>226</v>
      </c>
      <c r="DT204" s="23">
        <f t="shared" si="238"/>
        <v>0.6452296819787986</v>
      </c>
      <c r="DU204" s="23">
        <f t="shared" si="238"/>
        <v>0.11696113074204947</v>
      </c>
      <c r="DV204" s="23">
        <f t="shared" si="238"/>
        <v>0.15795053003533568</v>
      </c>
      <c r="DW204" s="23">
        <f t="shared" si="238"/>
        <v>7.9858657243816258E-2</v>
      </c>
      <c r="DX204" s="10">
        <v>1656</v>
      </c>
      <c r="DY204" s="23">
        <f t="shared" si="255"/>
        <v>2.6805008133766054E-3</v>
      </c>
      <c r="DZ204" s="20">
        <v>741</v>
      </c>
      <c r="EA204" s="20">
        <v>501</v>
      </c>
      <c r="EB204" s="23">
        <f t="shared" si="239"/>
        <v>0.59661835748792269</v>
      </c>
      <c r="EC204" s="23">
        <f t="shared" si="239"/>
        <v>0.40338164251207731</v>
      </c>
      <c r="EE204" s="45">
        <v>773</v>
      </c>
      <c r="EF204" s="16">
        <v>1926</v>
      </c>
      <c r="EG204" s="16">
        <v>1298</v>
      </c>
      <c r="EH204" s="16">
        <v>323</v>
      </c>
      <c r="EI204" s="16">
        <v>15</v>
      </c>
      <c r="EJ204" s="16">
        <v>0</v>
      </c>
      <c r="EK204" s="16">
        <v>20</v>
      </c>
      <c r="EL204" s="23">
        <f t="shared" si="223"/>
        <v>0.78381642512077299</v>
      </c>
      <c r="EM204" s="23">
        <f t="shared" si="223"/>
        <v>0.19504830917874397</v>
      </c>
      <c r="EN204" s="23">
        <f t="shared" si="223"/>
        <v>9.057971014492754E-3</v>
      </c>
      <c r="EO204" s="23">
        <f t="shared" si="223"/>
        <v>0</v>
      </c>
      <c r="EP204" s="23">
        <f t="shared" si="223"/>
        <v>1.2077294685990338E-2</v>
      </c>
      <c r="EQ204" s="21">
        <v>1242</v>
      </c>
      <c r="ER204" s="21">
        <v>414</v>
      </c>
      <c r="ES204" s="23">
        <f t="shared" si="240"/>
        <v>0.75</v>
      </c>
      <c r="ET204" s="23">
        <f t="shared" si="240"/>
        <v>0.25</v>
      </c>
      <c r="EU204" s="21">
        <v>0</v>
      </c>
      <c r="EV204" s="21">
        <v>506</v>
      </c>
      <c r="EW204" s="21">
        <v>134</v>
      </c>
      <c r="EX204" s="21">
        <v>602</v>
      </c>
      <c r="EY204" s="23">
        <f t="shared" si="241"/>
        <v>0</v>
      </c>
      <c r="EZ204" s="23">
        <f t="shared" si="241"/>
        <v>0.40740740740740738</v>
      </c>
      <c r="FA204" s="23">
        <f t="shared" si="241"/>
        <v>0.10789049919484701</v>
      </c>
      <c r="FB204" s="23">
        <f t="shared" si="241"/>
        <v>0.48470209339774556</v>
      </c>
      <c r="FC204" s="53"/>
      <c r="FD204" s="53"/>
      <c r="FE204" s="53"/>
      <c r="FF204" s="53"/>
      <c r="FG204" s="53"/>
      <c r="FH204" s="53"/>
      <c r="FI204" s="53"/>
      <c r="FJ204" s="53"/>
      <c r="FK204" s="53"/>
      <c r="FL204" s="53"/>
      <c r="FM204" s="53"/>
      <c r="FN204" s="53"/>
      <c r="FO204" s="48">
        <v>177.31395775941232</v>
      </c>
      <c r="FP204" s="48">
        <v>43.250237850303556</v>
      </c>
      <c r="FQ204" s="48">
        <v>47.128687533736731</v>
      </c>
      <c r="FR204" s="23">
        <v>0.24391896947553027</v>
      </c>
      <c r="FS204" s="49">
        <v>-8.2294879963648773E-2</v>
      </c>
      <c r="FT204" s="38">
        <v>-3.8784496834331748</v>
      </c>
      <c r="FU204" s="46">
        <v>1199</v>
      </c>
      <c r="FV204" s="46">
        <v>40</v>
      </c>
      <c r="FW204" s="46">
        <v>142</v>
      </c>
      <c r="FX204" s="46">
        <v>10</v>
      </c>
      <c r="FY204" s="46">
        <v>54</v>
      </c>
      <c r="FZ204" s="46">
        <v>12</v>
      </c>
      <c r="GA204" s="23">
        <f t="shared" si="256"/>
        <v>0.82292381606039811</v>
      </c>
      <c r="GB204" s="23">
        <f t="shared" si="257"/>
        <v>2.7453671928620454E-2</v>
      </c>
      <c r="GC204" s="23">
        <f t="shared" si="258"/>
        <v>9.7460535346602609E-2</v>
      </c>
      <c r="GD204" s="23">
        <f t="shared" si="259"/>
        <v>6.8634179821551134E-3</v>
      </c>
      <c r="GE204" s="23">
        <f t="shared" si="260"/>
        <v>3.7062457103637612E-2</v>
      </c>
      <c r="GF204" s="23">
        <f t="shared" si="261"/>
        <v>8.2361015785861365E-3</v>
      </c>
      <c r="GG204" s="46">
        <v>592</v>
      </c>
      <c r="GH204" s="46">
        <v>1403</v>
      </c>
      <c r="GI204" s="23">
        <f t="shared" si="262"/>
        <v>0.4219529579472559</v>
      </c>
      <c r="GJ204" s="22">
        <v>163</v>
      </c>
      <c r="GK204" s="22">
        <v>538</v>
      </c>
      <c r="GL204" s="22">
        <v>541</v>
      </c>
      <c r="GM204" s="23">
        <f t="shared" si="242"/>
        <v>0.13123993558776167</v>
      </c>
      <c r="GN204" s="23">
        <f t="shared" si="242"/>
        <v>0.43317230273752011</v>
      </c>
      <c r="GO204" s="23">
        <f t="shared" si="242"/>
        <v>0.43558776167471819</v>
      </c>
    </row>
    <row r="205" spans="1:197" x14ac:dyDescent="0.25">
      <c r="A205" t="s">
        <v>595</v>
      </c>
      <c r="B205" s="13" t="s">
        <v>596</v>
      </c>
      <c r="C205" s="61">
        <v>1.3996333493999999</v>
      </c>
      <c r="D205" s="61">
        <v>895.76896867000005</v>
      </c>
      <c r="E205" s="14" t="s">
        <v>1095</v>
      </c>
      <c r="G205" s="41">
        <v>4913</v>
      </c>
      <c r="H205" s="23">
        <f t="shared" si="225"/>
        <v>3.884356393059233E-3</v>
      </c>
      <c r="I205" s="14"/>
      <c r="J205" s="14"/>
      <c r="K205" s="14"/>
      <c r="L205" s="27">
        <f t="shared" si="263"/>
        <v>3510.2050134102074</v>
      </c>
      <c r="M205" s="42">
        <v>4468</v>
      </c>
      <c r="N205" s="42"/>
      <c r="O205" s="27">
        <f t="shared" si="245"/>
        <v>4468</v>
      </c>
      <c r="P205" s="23" t="e">
        <f t="shared" si="246"/>
        <v>#DIV/0!</v>
      </c>
      <c r="Q205" s="42">
        <v>4620</v>
      </c>
      <c r="R205" s="42">
        <v>25</v>
      </c>
      <c r="S205" s="42">
        <v>31</v>
      </c>
      <c r="T205" s="42">
        <v>129</v>
      </c>
      <c r="U205" s="42">
        <v>108</v>
      </c>
      <c r="V205" s="23">
        <f t="shared" si="231"/>
        <v>0.9403623040911866</v>
      </c>
      <c r="W205" s="23">
        <f t="shared" si="232"/>
        <v>5.0885406065540404E-3</v>
      </c>
      <c r="X205" s="23">
        <f t="shared" si="233"/>
        <v>6.3097903521270099E-3</v>
      </c>
      <c r="Y205" s="23">
        <f t="shared" si="233"/>
        <v>2.6256869529818847E-2</v>
      </c>
      <c r="Z205" s="23">
        <f t="shared" si="233"/>
        <v>2.1982495420313455E-2</v>
      </c>
      <c r="AA205" s="19">
        <v>1218</v>
      </c>
      <c r="AB205" s="19">
        <v>366</v>
      </c>
      <c r="AC205" s="19">
        <v>2078</v>
      </c>
      <c r="AD205" s="19">
        <v>806</v>
      </c>
      <c r="AE205" s="23">
        <f t="shared" si="234"/>
        <v>0.27260519247985676</v>
      </c>
      <c r="AF205" s="23">
        <f t="shared" si="234"/>
        <v>8.1915846016114596E-2</v>
      </c>
      <c r="AG205" s="23">
        <f t="shared" si="234"/>
        <v>0.4650850492390331</v>
      </c>
      <c r="AH205" s="23">
        <f t="shared" si="234"/>
        <v>0.18039391226499552</v>
      </c>
      <c r="AI205" s="55">
        <v>1571</v>
      </c>
      <c r="AJ205" s="23">
        <f t="shared" si="226"/>
        <v>2.867379587396671E-3</v>
      </c>
      <c r="AK205" s="43"/>
      <c r="AL205" s="24">
        <f t="shared" si="247"/>
        <v>1571</v>
      </c>
      <c r="AM205" s="23" t="e">
        <f t="shared" si="248"/>
        <v>#DIV/0!</v>
      </c>
      <c r="AN205" s="19">
        <v>288</v>
      </c>
      <c r="AO205" s="19">
        <v>569</v>
      </c>
      <c r="AP205" s="19">
        <v>256</v>
      </c>
      <c r="AQ205" s="19">
        <v>458</v>
      </c>
      <c r="AR205" s="23">
        <f t="shared" si="235"/>
        <v>0.18332272437937619</v>
      </c>
      <c r="AS205" s="23">
        <f t="shared" si="235"/>
        <v>0.36218968809675367</v>
      </c>
      <c r="AT205" s="23">
        <f t="shared" si="235"/>
        <v>0.16295353278166771</v>
      </c>
      <c r="AU205" s="23">
        <f t="shared" si="235"/>
        <v>0.2915340547422024</v>
      </c>
      <c r="AV205" s="19">
        <v>4295</v>
      </c>
      <c r="AW205" s="32">
        <f t="shared" si="243"/>
        <v>2.7339274347549334</v>
      </c>
      <c r="AX205" s="19">
        <v>3911</v>
      </c>
      <c r="AY205" s="19">
        <v>72</v>
      </c>
      <c r="AZ205" s="19">
        <v>69</v>
      </c>
      <c r="BA205" s="19">
        <v>0</v>
      </c>
      <c r="BB205" s="19">
        <v>54</v>
      </c>
      <c r="BC205" s="23">
        <f t="shared" si="221"/>
        <v>0.95250852411105702</v>
      </c>
      <c r="BD205" s="23">
        <f t="shared" si="221"/>
        <v>1.7535314174378959E-2</v>
      </c>
      <c r="BE205" s="23">
        <f t="shared" si="221"/>
        <v>1.6804676083779835E-2</v>
      </c>
      <c r="BF205" s="23">
        <f t="shared" si="221"/>
        <v>0</v>
      </c>
      <c r="BG205" s="23">
        <f t="shared" si="221"/>
        <v>1.3151485630784217E-2</v>
      </c>
      <c r="BH205" s="19">
        <v>3396</v>
      </c>
      <c r="BI205" s="19">
        <v>875</v>
      </c>
      <c r="BJ205" s="19">
        <v>0</v>
      </c>
      <c r="BK205" s="19">
        <v>197</v>
      </c>
      <c r="BL205" s="23">
        <f t="shared" si="228"/>
        <v>0.76007162041181742</v>
      </c>
      <c r="BM205" s="23">
        <f t="shared" si="229"/>
        <v>0.19583706356311548</v>
      </c>
      <c r="BN205" s="23">
        <f t="shared" si="249"/>
        <v>0</v>
      </c>
      <c r="BO205" s="23">
        <f t="shared" si="230"/>
        <v>4.4091316025067141E-2</v>
      </c>
      <c r="BP205" s="11"/>
      <c r="BQ205" s="23">
        <f t="shared" si="227"/>
        <v>0</v>
      </c>
      <c r="BR205" s="11"/>
      <c r="BS205" s="11"/>
      <c r="BT205" s="11"/>
      <c r="BU205" s="11"/>
      <c r="BV205" s="11"/>
      <c r="BW205" s="11"/>
      <c r="BX205" s="23" t="e">
        <f t="shared" si="236"/>
        <v>#DIV/0!</v>
      </c>
      <c r="BY205" s="23" t="e">
        <f t="shared" si="237"/>
        <v>#DIV/0!</v>
      </c>
      <c r="BZ205" s="23" t="e">
        <f t="shared" si="220"/>
        <v>#DIV/0!</v>
      </c>
      <c r="CA205" s="23" t="e">
        <f t="shared" si="220"/>
        <v>#DIV/0!</v>
      </c>
      <c r="CB205" s="23" t="e">
        <f t="shared" si="220"/>
        <v>#DIV/0!</v>
      </c>
      <c r="CC205" s="23" t="e">
        <f t="shared" si="219"/>
        <v>#DIV/0!</v>
      </c>
      <c r="CD205" s="11"/>
      <c r="CE205" s="24">
        <f t="shared" si="250"/>
        <v>0</v>
      </c>
      <c r="CF205" s="23" t="e">
        <f t="shared" si="251"/>
        <v>#DIV/0!</v>
      </c>
      <c r="CL205" s="65" t="e">
        <f t="shared" si="252"/>
        <v>#DIV/0!</v>
      </c>
      <c r="CM205" s="44">
        <v>114063</v>
      </c>
      <c r="CN205" s="11">
        <v>92</v>
      </c>
      <c r="CO205" s="11">
        <v>389</v>
      </c>
      <c r="CP205" s="11">
        <v>644</v>
      </c>
      <c r="CQ205" s="11">
        <v>1114</v>
      </c>
      <c r="CR205" s="11">
        <v>843</v>
      </c>
      <c r="CS205" s="23">
        <f t="shared" si="224"/>
        <v>2.9850746268656716E-2</v>
      </c>
      <c r="CT205" s="23">
        <f t="shared" si="224"/>
        <v>0.12621674237508113</v>
      </c>
      <c r="CU205" s="23">
        <f t="shared" si="224"/>
        <v>0.20895522388059701</v>
      </c>
      <c r="CV205" s="23">
        <f t="shared" si="224"/>
        <v>0.36145360155743023</v>
      </c>
      <c r="CW205" s="23">
        <f t="shared" si="224"/>
        <v>0.27352368591823489</v>
      </c>
      <c r="CX205" s="23">
        <f t="shared" si="244"/>
        <v>0.11012094207511139</v>
      </c>
      <c r="CY205" s="11">
        <v>173</v>
      </c>
      <c r="CZ205" s="23">
        <f t="shared" si="253"/>
        <v>3.2828870779976718E-2</v>
      </c>
      <c r="DA205" s="11">
        <v>141</v>
      </c>
      <c r="DB205" s="11">
        <v>4295</v>
      </c>
      <c r="DC205" s="11">
        <v>1382</v>
      </c>
      <c r="DD205" s="11">
        <v>210</v>
      </c>
      <c r="DE205" s="11">
        <v>493</v>
      </c>
      <c r="DF205" s="11">
        <v>15</v>
      </c>
      <c r="DG205" s="11">
        <v>99</v>
      </c>
      <c r="DH205" s="23">
        <f t="shared" si="222"/>
        <v>0.62846748522055484</v>
      </c>
      <c r="DI205" s="23">
        <f t="shared" si="222"/>
        <v>9.5497953615279671E-2</v>
      </c>
      <c r="DJ205" s="23">
        <f t="shared" si="222"/>
        <v>0.22419281491587084</v>
      </c>
      <c r="DK205" s="23">
        <f t="shared" si="222"/>
        <v>6.8212824010914054E-3</v>
      </c>
      <c r="DL205" s="23">
        <f t="shared" si="222"/>
        <v>4.5020463847203276E-2</v>
      </c>
      <c r="DM205" s="23">
        <f t="shared" si="254"/>
        <v>0.64986891931255464</v>
      </c>
      <c r="DN205" s="11">
        <v>2231</v>
      </c>
      <c r="DO205" s="11">
        <v>3433</v>
      </c>
      <c r="DP205" s="11">
        <v>3953</v>
      </c>
      <c r="DQ205" s="11">
        <v>178</v>
      </c>
      <c r="DR205" s="11">
        <v>75</v>
      </c>
      <c r="DS205" s="11">
        <v>89</v>
      </c>
      <c r="DT205" s="23">
        <f t="shared" si="238"/>
        <v>0.92037252619324794</v>
      </c>
      <c r="DU205" s="23">
        <f t="shared" si="238"/>
        <v>4.1443538998835856E-2</v>
      </c>
      <c r="DV205" s="23">
        <f t="shared" si="238"/>
        <v>1.7462165308498253E-2</v>
      </c>
      <c r="DW205" s="23">
        <f t="shared" si="238"/>
        <v>2.0721769499417928E-2</v>
      </c>
      <c r="DX205" s="10">
        <v>1609</v>
      </c>
      <c r="DY205" s="23">
        <f t="shared" si="255"/>
        <v>2.6044237975380181E-3</v>
      </c>
      <c r="DZ205" s="20">
        <v>1539</v>
      </c>
      <c r="EA205" s="20">
        <v>32</v>
      </c>
      <c r="EB205" s="23">
        <f t="shared" si="239"/>
        <v>0.97963080840229155</v>
      </c>
      <c r="EC205" s="23">
        <f t="shared" si="239"/>
        <v>2.0369191597708464E-2</v>
      </c>
      <c r="EE205" s="45" t="s">
        <v>72</v>
      </c>
      <c r="EF205" s="16">
        <v>1964</v>
      </c>
      <c r="EG205" s="16">
        <v>1600</v>
      </c>
      <c r="EH205" s="16">
        <v>9</v>
      </c>
      <c r="EI205" s="16">
        <v>0</v>
      </c>
      <c r="EJ205" s="16">
        <v>0</v>
      </c>
      <c r="EK205" s="16">
        <v>0</v>
      </c>
      <c r="EL205" s="23">
        <f t="shared" si="223"/>
        <v>0.99440646364201368</v>
      </c>
      <c r="EM205" s="23">
        <f t="shared" si="223"/>
        <v>5.5935363579863269E-3</v>
      </c>
      <c r="EN205" s="23">
        <f t="shared" si="223"/>
        <v>0</v>
      </c>
      <c r="EO205" s="23">
        <f t="shared" si="223"/>
        <v>0</v>
      </c>
      <c r="EP205" s="23">
        <f t="shared" si="223"/>
        <v>0</v>
      </c>
      <c r="EQ205" s="21">
        <v>1571</v>
      </c>
      <c r="ER205" s="21">
        <v>38</v>
      </c>
      <c r="ES205" s="23">
        <f t="shared" si="240"/>
        <v>0.97638284648850215</v>
      </c>
      <c r="ET205" s="23">
        <f t="shared" si="240"/>
        <v>2.3617153511497825E-2</v>
      </c>
      <c r="EU205" s="21">
        <v>17</v>
      </c>
      <c r="EV205" s="21">
        <v>572</v>
      </c>
      <c r="EW205" s="21">
        <v>374</v>
      </c>
      <c r="EX205" s="21">
        <v>608</v>
      </c>
      <c r="EY205" s="23">
        <f t="shared" si="241"/>
        <v>1.0821133036282623E-2</v>
      </c>
      <c r="EZ205" s="23">
        <f t="shared" si="241"/>
        <v>0.36409929980903882</v>
      </c>
      <c r="FA205" s="23">
        <f t="shared" si="241"/>
        <v>0.2380649267982177</v>
      </c>
      <c r="FB205" s="23">
        <f t="shared" si="241"/>
        <v>0.38701464035646083</v>
      </c>
      <c r="FC205" s="53"/>
      <c r="FD205" s="53"/>
      <c r="FE205" s="53"/>
      <c r="FF205" s="53"/>
      <c r="FG205" s="53"/>
      <c r="FH205" s="53"/>
      <c r="FI205" s="53"/>
      <c r="FJ205" s="53"/>
      <c r="FK205" s="53"/>
      <c r="FL205" s="53"/>
      <c r="FM205" s="53"/>
      <c r="FN205" s="53"/>
      <c r="FO205" s="48">
        <v>228.29882920110194</v>
      </c>
      <c r="FP205" s="48">
        <v>62.770346142610926</v>
      </c>
      <c r="FQ205" s="48">
        <v>63.212522217170587</v>
      </c>
      <c r="FR205" s="23">
        <v>0.27494817368212743</v>
      </c>
      <c r="FS205" s="49">
        <v>-6.9950708981447981E-3</v>
      </c>
      <c r="FT205" s="38">
        <v>-0.44217607455966146</v>
      </c>
      <c r="FU205" s="46">
        <v>1612</v>
      </c>
      <c r="FV205" s="46">
        <v>78</v>
      </c>
      <c r="FW205" s="46">
        <v>10</v>
      </c>
      <c r="FX205" s="46">
        <v>4</v>
      </c>
      <c r="FY205" s="46">
        <v>366</v>
      </c>
      <c r="FZ205" s="46">
        <v>103</v>
      </c>
      <c r="GA205" s="23">
        <f t="shared" si="256"/>
        <v>0.74183156925908877</v>
      </c>
      <c r="GB205" s="23">
        <f t="shared" si="257"/>
        <v>3.5895075931891396E-2</v>
      </c>
      <c r="GC205" s="23">
        <f t="shared" si="258"/>
        <v>4.6019328117809476E-3</v>
      </c>
      <c r="GD205" s="23">
        <f t="shared" si="259"/>
        <v>1.8407731247123793E-3</v>
      </c>
      <c r="GE205" s="23">
        <f t="shared" si="260"/>
        <v>0.16843074091118271</v>
      </c>
      <c r="GF205" s="23">
        <f t="shared" si="261"/>
        <v>4.7399907961343767E-2</v>
      </c>
      <c r="GG205" s="46">
        <v>519</v>
      </c>
      <c r="GH205" s="46">
        <v>1807</v>
      </c>
      <c r="GI205" s="23">
        <f t="shared" si="262"/>
        <v>0.28721638074156058</v>
      </c>
      <c r="GJ205" s="22">
        <v>41</v>
      </c>
      <c r="GK205" s="22">
        <v>307</v>
      </c>
      <c r="GL205" s="22">
        <v>1223</v>
      </c>
      <c r="GM205" s="23">
        <f t="shared" si="242"/>
        <v>2.6098026734563972E-2</v>
      </c>
      <c r="GN205" s="23">
        <f t="shared" si="242"/>
        <v>0.19541693189051559</v>
      </c>
      <c r="GO205" s="23">
        <f t="shared" si="242"/>
        <v>0.77848504137492047</v>
      </c>
    </row>
    <row r="206" spans="1:197" x14ac:dyDescent="0.25">
      <c r="A206" t="s">
        <v>597</v>
      </c>
      <c r="B206" s="13" t="s">
        <v>598</v>
      </c>
      <c r="C206" s="61">
        <v>1.5762374199</v>
      </c>
      <c r="D206" s="61">
        <v>1008.7960311950001</v>
      </c>
      <c r="E206" s="14" t="s">
        <v>1095</v>
      </c>
      <c r="G206" s="41">
        <v>4179</v>
      </c>
      <c r="H206" s="23">
        <f t="shared" si="225"/>
        <v>3.3040352873182446E-3</v>
      </c>
      <c r="I206" s="14"/>
      <c r="J206" s="14"/>
      <c r="K206" s="14"/>
      <c r="L206" s="27">
        <f t="shared" si="263"/>
        <v>2651.2503428989303</v>
      </c>
      <c r="M206" s="42">
        <v>4172</v>
      </c>
      <c r="N206" s="42"/>
      <c r="O206" s="27">
        <f t="shared" si="245"/>
        <v>4172</v>
      </c>
      <c r="P206" s="23" t="e">
        <f t="shared" si="246"/>
        <v>#DIV/0!</v>
      </c>
      <c r="Q206" s="42">
        <v>3937</v>
      </c>
      <c r="R206" s="42">
        <v>9</v>
      </c>
      <c r="S206" s="42">
        <v>45</v>
      </c>
      <c r="T206" s="42">
        <v>98</v>
      </c>
      <c r="U206" s="42">
        <v>90</v>
      </c>
      <c r="V206" s="23">
        <f t="shared" si="231"/>
        <v>0.94209140942809289</v>
      </c>
      <c r="W206" s="23">
        <f t="shared" si="232"/>
        <v>2.1536252692031586E-3</v>
      </c>
      <c r="X206" s="23">
        <f t="shared" si="233"/>
        <v>1.0768126346015794E-2</v>
      </c>
      <c r="Y206" s="23">
        <f t="shared" si="233"/>
        <v>2.3450586264656615E-2</v>
      </c>
      <c r="Z206" s="23">
        <f t="shared" si="233"/>
        <v>2.1536252692031587E-2</v>
      </c>
      <c r="AA206" s="19">
        <v>1312</v>
      </c>
      <c r="AB206" s="19">
        <v>405</v>
      </c>
      <c r="AC206" s="19">
        <v>1854</v>
      </c>
      <c r="AD206" s="19">
        <v>601</v>
      </c>
      <c r="AE206" s="23">
        <f t="shared" si="234"/>
        <v>0.31447746883988492</v>
      </c>
      <c r="AF206" s="23">
        <f t="shared" si="234"/>
        <v>9.7075743048897406E-2</v>
      </c>
      <c r="AG206" s="23">
        <f t="shared" si="234"/>
        <v>0.44439117929050814</v>
      </c>
      <c r="AH206" s="23">
        <f t="shared" si="234"/>
        <v>0.1440556088207095</v>
      </c>
      <c r="AI206" s="55">
        <v>1476</v>
      </c>
      <c r="AJ206" s="23">
        <f t="shared" si="226"/>
        <v>2.6939861686807679E-3</v>
      </c>
      <c r="AK206" s="43"/>
      <c r="AL206" s="24">
        <f t="shared" si="247"/>
        <v>1476</v>
      </c>
      <c r="AM206" s="23" t="e">
        <f t="shared" si="248"/>
        <v>#DIV/0!</v>
      </c>
      <c r="AN206" s="19">
        <v>194</v>
      </c>
      <c r="AO206" s="19">
        <v>515</v>
      </c>
      <c r="AP206" s="19">
        <v>267</v>
      </c>
      <c r="AQ206" s="19">
        <v>500</v>
      </c>
      <c r="AR206" s="23">
        <f t="shared" si="235"/>
        <v>0.13143631436314362</v>
      </c>
      <c r="AS206" s="23">
        <f t="shared" si="235"/>
        <v>0.34891598915989158</v>
      </c>
      <c r="AT206" s="23">
        <f t="shared" si="235"/>
        <v>0.18089430894308944</v>
      </c>
      <c r="AU206" s="23">
        <f t="shared" si="235"/>
        <v>0.33875338753387535</v>
      </c>
      <c r="AV206" s="19">
        <v>4165</v>
      </c>
      <c r="AW206" s="32">
        <f t="shared" si="243"/>
        <v>2.8218157181571817</v>
      </c>
      <c r="AX206" s="19">
        <v>3841</v>
      </c>
      <c r="AY206" s="19">
        <v>11</v>
      </c>
      <c r="AZ206" s="19">
        <v>44</v>
      </c>
      <c r="BA206" s="19">
        <v>0</v>
      </c>
      <c r="BB206" s="19">
        <v>14</v>
      </c>
      <c r="BC206" s="23">
        <f t="shared" si="221"/>
        <v>0.98235294117647054</v>
      </c>
      <c r="BD206" s="23">
        <f t="shared" si="221"/>
        <v>2.8132992327365731E-3</v>
      </c>
      <c r="BE206" s="23">
        <f t="shared" si="221"/>
        <v>1.1253196930946292E-2</v>
      </c>
      <c r="BF206" s="23">
        <f t="shared" si="221"/>
        <v>0</v>
      </c>
      <c r="BG206" s="23">
        <f t="shared" si="221"/>
        <v>3.5805626598465474E-3</v>
      </c>
      <c r="BH206" s="19">
        <v>3125</v>
      </c>
      <c r="BI206" s="19">
        <v>860</v>
      </c>
      <c r="BJ206" s="19">
        <v>56</v>
      </c>
      <c r="BK206" s="19">
        <v>131</v>
      </c>
      <c r="BL206" s="23">
        <f t="shared" si="228"/>
        <v>0.74904122722914668</v>
      </c>
      <c r="BM206" s="23">
        <f t="shared" si="229"/>
        <v>0.20613614573346117</v>
      </c>
      <c r="BN206" s="23">
        <f t="shared" si="249"/>
        <v>1.3422818791946308E-2</v>
      </c>
      <c r="BO206" s="23">
        <f t="shared" si="230"/>
        <v>3.1399808245445832E-2</v>
      </c>
      <c r="BP206" s="11"/>
      <c r="BQ206" s="23">
        <f t="shared" si="227"/>
        <v>0</v>
      </c>
      <c r="BR206" s="11"/>
      <c r="BS206" s="11"/>
      <c r="BT206" s="11"/>
      <c r="BU206" s="11"/>
      <c r="BV206" s="11"/>
      <c r="BW206" s="11"/>
      <c r="BX206" s="23" t="e">
        <f t="shared" si="236"/>
        <v>#DIV/0!</v>
      </c>
      <c r="BY206" s="23" t="e">
        <f t="shared" si="237"/>
        <v>#DIV/0!</v>
      </c>
      <c r="BZ206" s="23" t="e">
        <f t="shared" si="220"/>
        <v>#DIV/0!</v>
      </c>
      <c r="CA206" s="23" t="e">
        <f t="shared" si="220"/>
        <v>#DIV/0!</v>
      </c>
      <c r="CB206" s="23" t="e">
        <f t="shared" si="220"/>
        <v>#DIV/0!</v>
      </c>
      <c r="CC206" s="23" t="e">
        <f t="shared" si="219"/>
        <v>#DIV/0!</v>
      </c>
      <c r="CD206" s="11"/>
      <c r="CE206" s="24">
        <f t="shared" si="250"/>
        <v>0</v>
      </c>
      <c r="CF206" s="23" t="e">
        <f t="shared" si="251"/>
        <v>#DIV/0!</v>
      </c>
      <c r="CL206" s="65" t="e">
        <f t="shared" si="252"/>
        <v>#DIV/0!</v>
      </c>
      <c r="CM206" s="44">
        <v>128125</v>
      </c>
      <c r="CN206" s="11">
        <v>34</v>
      </c>
      <c r="CO206" s="11">
        <v>211</v>
      </c>
      <c r="CP206" s="11">
        <v>405</v>
      </c>
      <c r="CQ206" s="11">
        <v>1316</v>
      </c>
      <c r="CR206" s="11">
        <v>728</v>
      </c>
      <c r="CS206" s="23">
        <f t="shared" si="224"/>
        <v>1.2620638455827766E-2</v>
      </c>
      <c r="CT206" s="23">
        <f t="shared" si="224"/>
        <v>7.832219747587231E-2</v>
      </c>
      <c r="CU206" s="23">
        <f t="shared" si="224"/>
        <v>0.15033407572383073</v>
      </c>
      <c r="CV206" s="23">
        <f t="shared" si="224"/>
        <v>0.4884929472902747</v>
      </c>
      <c r="CW206" s="23">
        <f t="shared" si="224"/>
        <v>0.27023014105419452</v>
      </c>
      <c r="CX206" s="23">
        <f t="shared" si="244"/>
        <v>0.15447154471544716</v>
      </c>
      <c r="CY206" s="11">
        <v>228</v>
      </c>
      <c r="CZ206" s="23">
        <f t="shared" si="253"/>
        <v>2.3969319271332695E-2</v>
      </c>
      <c r="DA206" s="11">
        <v>100</v>
      </c>
      <c r="DB206" s="11">
        <v>4172</v>
      </c>
      <c r="DC206" s="11">
        <v>1252</v>
      </c>
      <c r="DD206" s="11">
        <v>175</v>
      </c>
      <c r="DE206" s="11">
        <v>515</v>
      </c>
      <c r="DF206" s="11">
        <v>47</v>
      </c>
      <c r="DG206" s="11">
        <v>51</v>
      </c>
      <c r="DH206" s="23">
        <f t="shared" si="222"/>
        <v>0.61372549019607847</v>
      </c>
      <c r="DI206" s="23">
        <f t="shared" si="222"/>
        <v>8.5784313725490197E-2</v>
      </c>
      <c r="DJ206" s="23">
        <f t="shared" si="222"/>
        <v>0.25245098039215685</v>
      </c>
      <c r="DK206" s="23">
        <f t="shared" si="222"/>
        <v>2.3039215686274511E-2</v>
      </c>
      <c r="DL206" s="23">
        <f t="shared" si="222"/>
        <v>2.5000000000000001E-2</v>
      </c>
      <c r="DM206" s="23">
        <f t="shared" si="254"/>
        <v>0.69820717131474108</v>
      </c>
      <c r="DN206" s="11">
        <v>2103</v>
      </c>
      <c r="DO206" s="11">
        <v>3012</v>
      </c>
      <c r="DP206" s="11">
        <v>3988</v>
      </c>
      <c r="DQ206" s="11">
        <v>104</v>
      </c>
      <c r="DR206" s="11">
        <v>47</v>
      </c>
      <c r="DS206" s="11">
        <v>26</v>
      </c>
      <c r="DT206" s="23">
        <f t="shared" si="238"/>
        <v>0.95750300120048015</v>
      </c>
      <c r="DU206" s="23">
        <f t="shared" si="238"/>
        <v>2.4969987995198079E-2</v>
      </c>
      <c r="DV206" s="23">
        <f t="shared" si="238"/>
        <v>1.1284513805522209E-2</v>
      </c>
      <c r="DW206" s="23">
        <f t="shared" si="238"/>
        <v>6.2424969987995198E-3</v>
      </c>
      <c r="DX206" s="10">
        <v>1525</v>
      </c>
      <c r="DY206" s="23">
        <f t="shared" si="255"/>
        <v>2.468456364975437E-3</v>
      </c>
      <c r="DZ206" s="20">
        <v>1404</v>
      </c>
      <c r="EA206" s="20">
        <v>72</v>
      </c>
      <c r="EB206" s="23">
        <f t="shared" si="239"/>
        <v>0.95121951219512191</v>
      </c>
      <c r="EC206" s="23">
        <f t="shared" si="239"/>
        <v>4.878048780487805E-2</v>
      </c>
      <c r="EE206" s="45">
        <v>1139</v>
      </c>
      <c r="EF206" s="16">
        <v>1956</v>
      </c>
      <c r="EG206" s="16">
        <v>1525</v>
      </c>
      <c r="EH206" s="16">
        <v>0</v>
      </c>
      <c r="EI206" s="16">
        <v>0</v>
      </c>
      <c r="EJ206" s="16">
        <v>0</v>
      </c>
      <c r="EK206" s="16">
        <v>0</v>
      </c>
      <c r="EL206" s="23">
        <f t="shared" si="223"/>
        <v>1</v>
      </c>
      <c r="EM206" s="23">
        <f t="shared" si="223"/>
        <v>0</v>
      </c>
      <c r="EN206" s="23">
        <f t="shared" si="223"/>
        <v>0</v>
      </c>
      <c r="EO206" s="23">
        <f t="shared" si="223"/>
        <v>0</v>
      </c>
      <c r="EP206" s="23">
        <f t="shared" si="223"/>
        <v>0</v>
      </c>
      <c r="EQ206" s="21">
        <v>1476</v>
      </c>
      <c r="ER206" s="21">
        <v>49</v>
      </c>
      <c r="ES206" s="23">
        <f t="shared" si="240"/>
        <v>0.96786885245901644</v>
      </c>
      <c r="ET206" s="23">
        <f t="shared" si="240"/>
        <v>3.2131147540983604E-2</v>
      </c>
      <c r="EU206" s="21">
        <v>30</v>
      </c>
      <c r="EV206" s="21">
        <v>505</v>
      </c>
      <c r="EW206" s="21">
        <v>440</v>
      </c>
      <c r="EX206" s="21">
        <v>501</v>
      </c>
      <c r="EY206" s="23">
        <f t="shared" si="241"/>
        <v>2.032520325203252E-2</v>
      </c>
      <c r="EZ206" s="23">
        <f t="shared" si="241"/>
        <v>0.34214092140921409</v>
      </c>
      <c r="FA206" s="23">
        <f t="shared" si="241"/>
        <v>0.29810298102981031</v>
      </c>
      <c r="FB206" s="23">
        <f t="shared" si="241"/>
        <v>0.33943089430894308</v>
      </c>
      <c r="FC206" s="53"/>
      <c r="FD206" s="53"/>
      <c r="FE206" s="53"/>
      <c r="FF206" s="53"/>
      <c r="FG206" s="53"/>
      <c r="FH206" s="53"/>
      <c r="FI206" s="53"/>
      <c r="FJ206" s="53"/>
      <c r="FK206" s="53"/>
      <c r="FL206" s="53"/>
      <c r="FM206" s="53"/>
      <c r="FN206" s="53"/>
      <c r="FO206" s="48">
        <v>181.82920110192836</v>
      </c>
      <c r="FP206" s="48">
        <v>46.957428970371758</v>
      </c>
      <c r="FQ206" s="48">
        <v>46.060481078361228</v>
      </c>
      <c r="FR206" s="23">
        <v>0.25825020780929869</v>
      </c>
      <c r="FS206" s="49">
        <v>1.9473263652730447E-2</v>
      </c>
      <c r="FT206" s="38">
        <v>0.89694789201053027</v>
      </c>
      <c r="FU206" s="46">
        <v>1617</v>
      </c>
      <c r="FV206" s="46">
        <v>57</v>
      </c>
      <c r="FW206" s="46">
        <v>25</v>
      </c>
      <c r="FX206" s="46">
        <v>36</v>
      </c>
      <c r="FY206" s="46">
        <v>243</v>
      </c>
      <c r="FZ206" s="46">
        <v>0</v>
      </c>
      <c r="GA206" s="23">
        <f t="shared" si="256"/>
        <v>0.81749241658240646</v>
      </c>
      <c r="GB206" s="23">
        <f t="shared" si="257"/>
        <v>2.8816986855409503E-2</v>
      </c>
      <c r="GC206" s="23">
        <f t="shared" si="258"/>
        <v>1.2639029322548028E-2</v>
      </c>
      <c r="GD206" s="23">
        <f t="shared" si="259"/>
        <v>1.8200202224469161E-2</v>
      </c>
      <c r="GE206" s="23">
        <f t="shared" si="260"/>
        <v>0.12285136501516683</v>
      </c>
      <c r="GF206" s="23">
        <f t="shared" si="261"/>
        <v>0</v>
      </c>
      <c r="GG206" s="46">
        <v>823</v>
      </c>
      <c r="GH206" s="46">
        <v>1735</v>
      </c>
      <c r="GI206" s="23">
        <f t="shared" si="262"/>
        <v>0.47435158501440922</v>
      </c>
      <c r="GJ206" s="22">
        <v>11</v>
      </c>
      <c r="GK206" s="22">
        <v>305</v>
      </c>
      <c r="GL206" s="22">
        <v>1160</v>
      </c>
      <c r="GM206" s="23">
        <f t="shared" si="242"/>
        <v>7.4525745257452572E-3</v>
      </c>
      <c r="GN206" s="23">
        <f t="shared" si="242"/>
        <v>0.20663956639566394</v>
      </c>
      <c r="GO206" s="23">
        <f t="shared" si="242"/>
        <v>0.78590785907859073</v>
      </c>
    </row>
    <row r="207" spans="1:197" x14ac:dyDescent="0.25">
      <c r="A207" t="s">
        <v>599</v>
      </c>
      <c r="B207" s="13" t="s">
        <v>600</v>
      </c>
      <c r="C207" s="61">
        <v>0.64855186109999996</v>
      </c>
      <c r="D207" s="61">
        <v>415.07487085500003</v>
      </c>
      <c r="E207" s="14" t="s">
        <v>1095</v>
      </c>
      <c r="G207" s="41">
        <v>3549</v>
      </c>
      <c r="H207" s="23">
        <f t="shared" si="225"/>
        <v>2.8059395153607202E-3</v>
      </c>
      <c r="I207" s="14"/>
      <c r="J207" s="14"/>
      <c r="K207" s="14"/>
      <c r="L207" s="27">
        <f t="shared" si="263"/>
        <v>5472.1915283391363</v>
      </c>
      <c r="M207" s="42">
        <v>3593</v>
      </c>
      <c r="N207" s="42"/>
      <c r="O207" s="27">
        <f t="shared" si="245"/>
        <v>3593</v>
      </c>
      <c r="P207" s="23" t="e">
        <f t="shared" si="246"/>
        <v>#DIV/0!</v>
      </c>
      <c r="Q207" s="42">
        <v>3255</v>
      </c>
      <c r="R207" s="42">
        <v>25</v>
      </c>
      <c r="S207" s="42">
        <v>45</v>
      </c>
      <c r="T207" s="42">
        <v>112</v>
      </c>
      <c r="U207" s="42">
        <v>112</v>
      </c>
      <c r="V207" s="23">
        <f t="shared" si="231"/>
        <v>0.91715976331360949</v>
      </c>
      <c r="W207" s="23">
        <f t="shared" si="232"/>
        <v>7.0442378134685825E-3</v>
      </c>
      <c r="X207" s="23">
        <f t="shared" si="233"/>
        <v>1.2679628064243449E-2</v>
      </c>
      <c r="Y207" s="23">
        <f t="shared" si="233"/>
        <v>3.1558185404339252E-2</v>
      </c>
      <c r="Z207" s="23">
        <f t="shared" si="233"/>
        <v>3.1558185404339252E-2</v>
      </c>
      <c r="AA207" s="19">
        <v>950</v>
      </c>
      <c r="AB207" s="19">
        <v>473</v>
      </c>
      <c r="AC207" s="19">
        <v>1427</v>
      </c>
      <c r="AD207" s="19">
        <v>743</v>
      </c>
      <c r="AE207" s="23">
        <f t="shared" si="234"/>
        <v>0.264403005844698</v>
      </c>
      <c r="AF207" s="23">
        <f t="shared" si="234"/>
        <v>0.13164486501530753</v>
      </c>
      <c r="AG207" s="23">
        <f t="shared" si="234"/>
        <v>0.39716114667408853</v>
      </c>
      <c r="AH207" s="23">
        <f t="shared" si="234"/>
        <v>0.20679098246590594</v>
      </c>
      <c r="AI207" s="55">
        <v>1460</v>
      </c>
      <c r="AJ207" s="23">
        <f t="shared" si="226"/>
        <v>2.6647830665812475E-3</v>
      </c>
      <c r="AK207" s="43"/>
      <c r="AL207" s="24">
        <f t="shared" si="247"/>
        <v>1460</v>
      </c>
      <c r="AM207" s="23" t="e">
        <f t="shared" si="248"/>
        <v>#DIV/0!</v>
      </c>
      <c r="AN207" s="19">
        <v>492</v>
      </c>
      <c r="AO207" s="19">
        <v>442</v>
      </c>
      <c r="AP207" s="19">
        <v>191</v>
      </c>
      <c r="AQ207" s="19">
        <v>335</v>
      </c>
      <c r="AR207" s="23">
        <f t="shared" si="235"/>
        <v>0.33698630136986302</v>
      </c>
      <c r="AS207" s="23">
        <f t="shared" si="235"/>
        <v>0.30273972602739724</v>
      </c>
      <c r="AT207" s="23">
        <f t="shared" si="235"/>
        <v>0.13082191780821917</v>
      </c>
      <c r="AU207" s="23">
        <f t="shared" si="235"/>
        <v>0.22945205479452055</v>
      </c>
      <c r="AV207" s="19">
        <v>3588</v>
      </c>
      <c r="AW207" s="32">
        <f t="shared" si="243"/>
        <v>2.4575342465753423</v>
      </c>
      <c r="AX207" s="19">
        <v>3219</v>
      </c>
      <c r="AY207" s="19">
        <v>35</v>
      </c>
      <c r="AZ207" s="19">
        <v>34</v>
      </c>
      <c r="BA207" s="19">
        <v>0</v>
      </c>
      <c r="BB207" s="19">
        <v>0</v>
      </c>
      <c r="BC207" s="23">
        <f t="shared" si="221"/>
        <v>0.97901459854014594</v>
      </c>
      <c r="BD207" s="23">
        <f t="shared" si="221"/>
        <v>1.0644768856447688E-2</v>
      </c>
      <c r="BE207" s="23">
        <f t="shared" si="221"/>
        <v>1.0340632603406326E-2</v>
      </c>
      <c r="BF207" s="23">
        <f t="shared" si="221"/>
        <v>0</v>
      </c>
      <c r="BG207" s="23">
        <f t="shared" si="221"/>
        <v>0</v>
      </c>
      <c r="BH207" s="19">
        <v>2727</v>
      </c>
      <c r="BI207" s="19">
        <v>785</v>
      </c>
      <c r="BJ207" s="19">
        <v>19</v>
      </c>
      <c r="BK207" s="19">
        <v>62</v>
      </c>
      <c r="BL207" s="23">
        <f t="shared" si="228"/>
        <v>0.75897578625104367</v>
      </c>
      <c r="BM207" s="23">
        <f t="shared" si="229"/>
        <v>0.2184803785137768</v>
      </c>
      <c r="BN207" s="23">
        <f t="shared" si="249"/>
        <v>5.2880601168939605E-3</v>
      </c>
      <c r="BO207" s="23">
        <f t="shared" si="230"/>
        <v>1.7255775118285556E-2</v>
      </c>
      <c r="BP207" s="11"/>
      <c r="BQ207" s="23">
        <f t="shared" si="227"/>
        <v>0</v>
      </c>
      <c r="BR207" s="11"/>
      <c r="BS207" s="11"/>
      <c r="BT207" s="11"/>
      <c r="BU207" s="11"/>
      <c r="BV207" s="11"/>
      <c r="BW207" s="11"/>
      <c r="BX207" s="23" t="e">
        <f t="shared" si="236"/>
        <v>#DIV/0!</v>
      </c>
      <c r="BY207" s="23" t="e">
        <f t="shared" si="237"/>
        <v>#DIV/0!</v>
      </c>
      <c r="BZ207" s="23" t="e">
        <f t="shared" si="220"/>
        <v>#DIV/0!</v>
      </c>
      <c r="CA207" s="23" t="e">
        <f t="shared" si="220"/>
        <v>#DIV/0!</v>
      </c>
      <c r="CB207" s="23" t="e">
        <f t="shared" si="220"/>
        <v>#DIV/0!</v>
      </c>
      <c r="CC207" s="23" t="e">
        <f t="shared" si="219"/>
        <v>#DIV/0!</v>
      </c>
      <c r="CD207" s="11"/>
      <c r="CE207" s="24">
        <f t="shared" si="250"/>
        <v>0</v>
      </c>
      <c r="CF207" s="23" t="e">
        <f t="shared" si="251"/>
        <v>#DIV/0!</v>
      </c>
      <c r="CL207" s="65" t="e">
        <f t="shared" si="252"/>
        <v>#DIV/0!</v>
      </c>
      <c r="CM207" s="44">
        <v>82500</v>
      </c>
      <c r="CN207" s="11">
        <v>20</v>
      </c>
      <c r="CO207" s="11">
        <v>342</v>
      </c>
      <c r="CP207" s="11">
        <v>500</v>
      </c>
      <c r="CQ207" s="11">
        <v>1081</v>
      </c>
      <c r="CR207" s="11">
        <v>555</v>
      </c>
      <c r="CS207" s="23">
        <f t="shared" si="224"/>
        <v>8.0064051240992789E-3</v>
      </c>
      <c r="CT207" s="23">
        <f t="shared" si="224"/>
        <v>0.13690952762209768</v>
      </c>
      <c r="CU207" s="23">
        <f t="shared" si="224"/>
        <v>0.20016012810248199</v>
      </c>
      <c r="CV207" s="23">
        <f t="shared" si="224"/>
        <v>0.43274619695756605</v>
      </c>
      <c r="CW207" s="23">
        <f t="shared" si="224"/>
        <v>0.222177742193755</v>
      </c>
      <c r="CX207" s="23">
        <f t="shared" si="244"/>
        <v>0.11095890410958904</v>
      </c>
      <c r="CY207" s="11">
        <v>162</v>
      </c>
      <c r="CZ207" s="23">
        <f t="shared" si="253"/>
        <v>3.3676593376008909E-2</v>
      </c>
      <c r="DA207" s="11">
        <v>121</v>
      </c>
      <c r="DB207" s="11">
        <v>3593</v>
      </c>
      <c r="DC207" s="11">
        <v>1054</v>
      </c>
      <c r="DD207" s="11">
        <v>158</v>
      </c>
      <c r="DE207" s="11">
        <v>385</v>
      </c>
      <c r="DF207" s="11">
        <v>129</v>
      </c>
      <c r="DG207" s="11">
        <v>83</v>
      </c>
      <c r="DH207" s="23">
        <f t="shared" si="222"/>
        <v>0.5826423438363737</v>
      </c>
      <c r="DI207" s="23">
        <f t="shared" si="222"/>
        <v>8.7341072415699286E-2</v>
      </c>
      <c r="DJ207" s="23">
        <f t="shared" si="222"/>
        <v>0.21282476506357104</v>
      </c>
      <c r="DK207" s="23">
        <f t="shared" si="222"/>
        <v>7.1310116086235484E-2</v>
      </c>
      <c r="DL207" s="23">
        <f t="shared" si="222"/>
        <v>4.5881702598120508E-2</v>
      </c>
      <c r="DM207" s="23">
        <f t="shared" si="254"/>
        <v>0.6639048991354467</v>
      </c>
      <c r="DN207" s="11">
        <v>1843</v>
      </c>
      <c r="DO207" s="11">
        <v>2776</v>
      </c>
      <c r="DP207" s="11">
        <v>3270</v>
      </c>
      <c r="DQ207" s="11">
        <v>200</v>
      </c>
      <c r="DR207" s="11">
        <v>46</v>
      </c>
      <c r="DS207" s="11">
        <v>72</v>
      </c>
      <c r="DT207" s="23">
        <f t="shared" si="238"/>
        <v>0.91137123745819393</v>
      </c>
      <c r="DU207" s="23">
        <f t="shared" si="238"/>
        <v>5.5741360089186176E-2</v>
      </c>
      <c r="DV207" s="23">
        <f t="shared" si="238"/>
        <v>1.282051282051282E-2</v>
      </c>
      <c r="DW207" s="23">
        <f t="shared" si="238"/>
        <v>2.0066889632107024E-2</v>
      </c>
      <c r="DX207" s="10">
        <v>1541</v>
      </c>
      <c r="DY207" s="23">
        <f t="shared" si="255"/>
        <v>2.4943549235587857E-3</v>
      </c>
      <c r="DZ207" s="20">
        <v>1270</v>
      </c>
      <c r="EA207" s="20">
        <v>190</v>
      </c>
      <c r="EB207" s="23">
        <f t="shared" si="239"/>
        <v>0.86986301369863017</v>
      </c>
      <c r="EC207" s="23">
        <f t="shared" si="239"/>
        <v>0.13013698630136986</v>
      </c>
      <c r="EE207" s="45">
        <v>1104</v>
      </c>
      <c r="EF207" s="16">
        <v>1950</v>
      </c>
      <c r="EG207" s="16">
        <v>1442</v>
      </c>
      <c r="EH207" s="16">
        <v>0</v>
      </c>
      <c r="EI207" s="16">
        <v>0</v>
      </c>
      <c r="EJ207" s="16">
        <v>99</v>
      </c>
      <c r="EK207" s="16">
        <v>0</v>
      </c>
      <c r="EL207" s="23">
        <f t="shared" si="223"/>
        <v>0.93575600259571712</v>
      </c>
      <c r="EM207" s="23">
        <f t="shared" si="223"/>
        <v>0</v>
      </c>
      <c r="EN207" s="23">
        <f t="shared" si="223"/>
        <v>0</v>
      </c>
      <c r="EO207" s="23">
        <f t="shared" si="223"/>
        <v>6.4243997404282938E-2</v>
      </c>
      <c r="EP207" s="23">
        <f t="shared" si="223"/>
        <v>0</v>
      </c>
      <c r="EQ207" s="21">
        <v>1460</v>
      </c>
      <c r="ER207" s="21">
        <v>81</v>
      </c>
      <c r="ES207" s="23">
        <f t="shared" si="240"/>
        <v>0.94743672939649581</v>
      </c>
      <c r="ET207" s="23">
        <f t="shared" si="240"/>
        <v>5.2563270603504221E-2</v>
      </c>
      <c r="EU207" s="21">
        <v>38</v>
      </c>
      <c r="EV207" s="21">
        <v>646</v>
      </c>
      <c r="EW207" s="21">
        <v>277</v>
      </c>
      <c r="EX207" s="21">
        <v>499</v>
      </c>
      <c r="EY207" s="23">
        <f t="shared" si="241"/>
        <v>2.6027397260273973E-2</v>
      </c>
      <c r="EZ207" s="23">
        <f t="shared" si="241"/>
        <v>0.44246575342465755</v>
      </c>
      <c r="FA207" s="23">
        <f t="shared" si="241"/>
        <v>0.18972602739726027</v>
      </c>
      <c r="FB207" s="23">
        <f t="shared" si="241"/>
        <v>0.34178082191780823</v>
      </c>
      <c r="FC207" s="53"/>
      <c r="FD207" s="53"/>
      <c r="FE207" s="53"/>
      <c r="FF207" s="53"/>
      <c r="FG207" s="53"/>
      <c r="FH207" s="53"/>
      <c r="FI207" s="53"/>
      <c r="FJ207" s="53"/>
      <c r="FK207" s="53"/>
      <c r="FL207" s="53"/>
      <c r="FM207" s="53"/>
      <c r="FN207" s="53"/>
      <c r="FO207" s="48">
        <v>225.04724517906337</v>
      </c>
      <c r="FP207" s="48">
        <v>47.579991928089235</v>
      </c>
      <c r="FQ207" s="48">
        <v>46.341460231503923</v>
      </c>
      <c r="FR207" s="23">
        <v>0.21142223665182508</v>
      </c>
      <c r="FS207" s="49">
        <v>2.6726212130521766E-2</v>
      </c>
      <c r="FT207" s="38">
        <v>1.2385316965853121</v>
      </c>
      <c r="FU207" s="46">
        <v>1373</v>
      </c>
      <c r="FV207" s="46">
        <v>127</v>
      </c>
      <c r="FW207" s="46">
        <v>18</v>
      </c>
      <c r="FX207" s="46">
        <v>25</v>
      </c>
      <c r="FY207" s="46">
        <v>237</v>
      </c>
      <c r="FZ207" s="46">
        <v>18</v>
      </c>
      <c r="GA207" s="23">
        <f t="shared" si="256"/>
        <v>0.76362625139043383</v>
      </c>
      <c r="GB207" s="23">
        <f t="shared" si="257"/>
        <v>7.063403781979978E-2</v>
      </c>
      <c r="GC207" s="23">
        <f t="shared" si="258"/>
        <v>1.0011123470522803E-2</v>
      </c>
      <c r="GD207" s="23">
        <f t="shared" si="259"/>
        <v>1.3904338153503892E-2</v>
      </c>
      <c r="GE207" s="23">
        <f t="shared" si="260"/>
        <v>0.13181312569521692</v>
      </c>
      <c r="GF207" s="23">
        <f t="shared" si="261"/>
        <v>1.0011123470522803E-2</v>
      </c>
      <c r="GG207" s="46">
        <v>566</v>
      </c>
      <c r="GH207" s="46">
        <v>1561</v>
      </c>
      <c r="GI207" s="23">
        <f t="shared" si="262"/>
        <v>0.36258808456117875</v>
      </c>
      <c r="GJ207" s="22">
        <v>54</v>
      </c>
      <c r="GK207" s="22">
        <v>486</v>
      </c>
      <c r="GL207" s="22">
        <v>920</v>
      </c>
      <c r="GM207" s="23">
        <f t="shared" si="242"/>
        <v>3.6986301369863014E-2</v>
      </c>
      <c r="GN207" s="23">
        <f t="shared" si="242"/>
        <v>0.33287671232876714</v>
      </c>
      <c r="GO207" s="23">
        <f t="shared" si="242"/>
        <v>0.63013698630136983</v>
      </c>
    </row>
    <row r="208" spans="1:197" x14ac:dyDescent="0.25">
      <c r="A208" t="s">
        <v>601</v>
      </c>
      <c r="B208" s="13" t="s">
        <v>602</v>
      </c>
      <c r="C208" s="61">
        <v>0.94122994679999994</v>
      </c>
      <c r="D208" s="61">
        <v>602.38960373999998</v>
      </c>
      <c r="E208" s="14" t="s">
        <v>1095</v>
      </c>
      <c r="G208" s="41">
        <v>3522</v>
      </c>
      <c r="H208" s="23">
        <f t="shared" si="225"/>
        <v>2.7845925537053977E-3</v>
      </c>
      <c r="I208" s="14"/>
      <c r="J208" s="14"/>
      <c r="K208" s="14"/>
      <c r="L208" s="27">
        <f t="shared" si="263"/>
        <v>3741.912390244403</v>
      </c>
      <c r="M208" s="42">
        <v>3025</v>
      </c>
      <c r="N208" s="42"/>
      <c r="O208" s="27">
        <f t="shared" si="245"/>
        <v>3025</v>
      </c>
      <c r="P208" s="23" t="e">
        <f t="shared" si="246"/>
        <v>#DIV/0!</v>
      </c>
      <c r="Q208" s="42">
        <v>3207</v>
      </c>
      <c r="R208" s="42">
        <v>36</v>
      </c>
      <c r="S208" s="42">
        <v>42</v>
      </c>
      <c r="T208" s="42">
        <v>111</v>
      </c>
      <c r="U208" s="42">
        <v>126</v>
      </c>
      <c r="V208" s="23">
        <f t="shared" si="231"/>
        <v>0.91056218057921634</v>
      </c>
      <c r="W208" s="23">
        <f t="shared" si="232"/>
        <v>1.0221465076660987E-2</v>
      </c>
      <c r="X208" s="23">
        <f t="shared" si="233"/>
        <v>1.192504258943782E-2</v>
      </c>
      <c r="Y208" s="23">
        <f t="shared" si="233"/>
        <v>3.1516183986371377E-2</v>
      </c>
      <c r="Z208" s="23">
        <f t="shared" si="233"/>
        <v>3.5775127768313458E-2</v>
      </c>
      <c r="AA208" s="19">
        <v>652</v>
      </c>
      <c r="AB208" s="19">
        <v>456</v>
      </c>
      <c r="AC208" s="19">
        <v>1292</v>
      </c>
      <c r="AD208" s="19">
        <v>625</v>
      </c>
      <c r="AE208" s="23">
        <f t="shared" si="234"/>
        <v>0.21553719008264463</v>
      </c>
      <c r="AF208" s="23">
        <f t="shared" si="234"/>
        <v>0.15074380165289256</v>
      </c>
      <c r="AG208" s="23">
        <f t="shared" si="234"/>
        <v>0.42710743801652895</v>
      </c>
      <c r="AH208" s="23">
        <f t="shared" si="234"/>
        <v>0.20661157024793389</v>
      </c>
      <c r="AI208" s="55">
        <v>1353</v>
      </c>
      <c r="AJ208" s="23">
        <f t="shared" si="226"/>
        <v>2.4694873212907039E-3</v>
      </c>
      <c r="AK208" s="43"/>
      <c r="AL208" s="24">
        <f t="shared" si="247"/>
        <v>1353</v>
      </c>
      <c r="AM208" s="23" t="e">
        <f t="shared" si="248"/>
        <v>#DIV/0!</v>
      </c>
      <c r="AN208" s="19">
        <v>461</v>
      </c>
      <c r="AO208" s="19">
        <v>533</v>
      </c>
      <c r="AP208" s="19">
        <v>128</v>
      </c>
      <c r="AQ208" s="19">
        <v>231</v>
      </c>
      <c r="AR208" s="23">
        <f t="shared" si="235"/>
        <v>0.34072431633407241</v>
      </c>
      <c r="AS208" s="23">
        <f t="shared" si="235"/>
        <v>0.39393939393939392</v>
      </c>
      <c r="AT208" s="23">
        <f t="shared" si="235"/>
        <v>9.4604582409460458E-2</v>
      </c>
      <c r="AU208" s="23">
        <f t="shared" si="235"/>
        <v>0.17073170731707318</v>
      </c>
      <c r="AV208" s="19">
        <v>3025</v>
      </c>
      <c r="AW208" s="32">
        <f t="shared" si="243"/>
        <v>2.2357723577235773</v>
      </c>
      <c r="AX208" s="19">
        <v>2707</v>
      </c>
      <c r="AY208" s="19">
        <v>46</v>
      </c>
      <c r="AZ208" s="19">
        <v>44</v>
      </c>
      <c r="BA208" s="19">
        <v>9</v>
      </c>
      <c r="BB208" s="19">
        <v>65</v>
      </c>
      <c r="BC208" s="23">
        <f t="shared" si="221"/>
        <v>0.94287704632532221</v>
      </c>
      <c r="BD208" s="23">
        <f t="shared" si="221"/>
        <v>1.6022291884360849E-2</v>
      </c>
      <c r="BE208" s="23">
        <f t="shared" si="221"/>
        <v>1.532567049808429E-2</v>
      </c>
      <c r="BF208" s="23">
        <f t="shared" si="221"/>
        <v>3.134796238244514E-3</v>
      </c>
      <c r="BG208" s="23">
        <f t="shared" si="221"/>
        <v>2.2640195053988156E-2</v>
      </c>
      <c r="BH208" s="19">
        <v>2209</v>
      </c>
      <c r="BI208" s="19">
        <v>688</v>
      </c>
      <c r="BJ208" s="19">
        <v>20</v>
      </c>
      <c r="BK208" s="19">
        <v>108</v>
      </c>
      <c r="BL208" s="23">
        <f t="shared" si="228"/>
        <v>0.73024793388429754</v>
      </c>
      <c r="BM208" s="23">
        <f t="shared" si="229"/>
        <v>0.22743801652892562</v>
      </c>
      <c r="BN208" s="23">
        <f t="shared" si="249"/>
        <v>6.6115702479338841E-3</v>
      </c>
      <c r="BO208" s="23">
        <f t="shared" si="230"/>
        <v>3.5702479338842977E-2</v>
      </c>
      <c r="BP208" s="11"/>
      <c r="BQ208" s="23">
        <f t="shared" si="227"/>
        <v>0</v>
      </c>
      <c r="BR208" s="11"/>
      <c r="BS208" s="11"/>
      <c r="BT208" s="11"/>
      <c r="BU208" s="11"/>
      <c r="BV208" s="11"/>
      <c r="BW208" s="11"/>
      <c r="BX208" s="23" t="e">
        <f t="shared" si="236"/>
        <v>#DIV/0!</v>
      </c>
      <c r="BY208" s="23" t="e">
        <f t="shared" si="237"/>
        <v>#DIV/0!</v>
      </c>
      <c r="BZ208" s="23" t="e">
        <f t="shared" si="220"/>
        <v>#DIV/0!</v>
      </c>
      <c r="CA208" s="23" t="e">
        <f t="shared" si="220"/>
        <v>#DIV/0!</v>
      </c>
      <c r="CB208" s="23" t="e">
        <f t="shared" si="220"/>
        <v>#DIV/0!</v>
      </c>
      <c r="CC208" s="23" t="e">
        <f t="shared" si="220"/>
        <v>#DIV/0!</v>
      </c>
      <c r="CD208" s="11"/>
      <c r="CE208" s="24">
        <f t="shared" si="250"/>
        <v>0</v>
      </c>
      <c r="CF208" s="23" t="e">
        <f t="shared" si="251"/>
        <v>#DIV/0!</v>
      </c>
      <c r="CL208" s="65" t="e">
        <f t="shared" si="252"/>
        <v>#DIV/0!</v>
      </c>
      <c r="CM208" s="44">
        <v>100644</v>
      </c>
      <c r="CN208" s="11">
        <v>98</v>
      </c>
      <c r="CO208" s="11">
        <v>280</v>
      </c>
      <c r="CP208" s="11">
        <v>577</v>
      </c>
      <c r="CQ208" s="11">
        <v>789</v>
      </c>
      <c r="CR208" s="11">
        <v>506</v>
      </c>
      <c r="CS208" s="23">
        <f t="shared" si="224"/>
        <v>4.3555555555555556E-2</v>
      </c>
      <c r="CT208" s="23">
        <f t="shared" si="224"/>
        <v>0.12444444444444444</v>
      </c>
      <c r="CU208" s="23">
        <f t="shared" si="224"/>
        <v>0.25644444444444442</v>
      </c>
      <c r="CV208" s="23">
        <f t="shared" si="224"/>
        <v>0.35066666666666668</v>
      </c>
      <c r="CW208" s="23">
        <f t="shared" si="224"/>
        <v>0.22488888888888889</v>
      </c>
      <c r="CX208" s="23">
        <f t="shared" si="244"/>
        <v>0.14264597191426459</v>
      </c>
      <c r="CY208" s="11">
        <v>193</v>
      </c>
      <c r="CZ208" s="23">
        <f t="shared" si="253"/>
        <v>2.347107438016529E-2</v>
      </c>
      <c r="DA208" s="11">
        <v>71</v>
      </c>
      <c r="DB208" s="11">
        <v>3025</v>
      </c>
      <c r="DC208" s="11">
        <v>902</v>
      </c>
      <c r="DD208" s="11">
        <v>140</v>
      </c>
      <c r="DE208" s="11">
        <v>474</v>
      </c>
      <c r="DF208" s="11">
        <v>90</v>
      </c>
      <c r="DG208" s="11">
        <v>134</v>
      </c>
      <c r="DH208" s="23">
        <f t="shared" si="222"/>
        <v>0.51839080459770115</v>
      </c>
      <c r="DI208" s="23">
        <f t="shared" si="222"/>
        <v>8.0459770114942528E-2</v>
      </c>
      <c r="DJ208" s="23">
        <f t="shared" si="222"/>
        <v>0.27241379310344827</v>
      </c>
      <c r="DK208" s="23">
        <f t="shared" si="222"/>
        <v>5.1724137931034482E-2</v>
      </c>
      <c r="DL208" s="23">
        <f t="shared" si="222"/>
        <v>7.7011494252873569E-2</v>
      </c>
      <c r="DM208" s="23">
        <f t="shared" si="254"/>
        <v>0.73461699455839258</v>
      </c>
      <c r="DN208" s="11">
        <v>1755</v>
      </c>
      <c r="DO208" s="11">
        <v>2389</v>
      </c>
      <c r="DP208" s="11">
        <v>2615</v>
      </c>
      <c r="DQ208" s="11">
        <v>198</v>
      </c>
      <c r="DR208" s="11">
        <v>179</v>
      </c>
      <c r="DS208" s="11">
        <v>33</v>
      </c>
      <c r="DT208" s="23">
        <f t="shared" si="238"/>
        <v>0.86446280991735536</v>
      </c>
      <c r="DU208" s="23">
        <f t="shared" si="238"/>
        <v>6.545454545454546E-2</v>
      </c>
      <c r="DV208" s="23">
        <f t="shared" si="238"/>
        <v>5.9173553719008266E-2</v>
      </c>
      <c r="DW208" s="23">
        <f t="shared" si="238"/>
        <v>1.090909090909091E-2</v>
      </c>
      <c r="DX208" s="10">
        <v>1447</v>
      </c>
      <c r="DY208" s="23">
        <f t="shared" si="255"/>
        <v>2.3422008918816111E-3</v>
      </c>
      <c r="DZ208" s="20">
        <v>1201</v>
      </c>
      <c r="EA208" s="20">
        <v>152</v>
      </c>
      <c r="EB208" s="23">
        <f t="shared" si="239"/>
        <v>0.88765705838876574</v>
      </c>
      <c r="EC208" s="23">
        <f t="shared" si="239"/>
        <v>0.1123429416112343</v>
      </c>
      <c r="EE208" s="45">
        <v>1142</v>
      </c>
      <c r="EF208" s="16">
        <v>1953</v>
      </c>
      <c r="EG208" s="16">
        <v>1399</v>
      </c>
      <c r="EH208" s="16">
        <v>33</v>
      </c>
      <c r="EI208" s="16">
        <v>11</v>
      </c>
      <c r="EJ208" s="16">
        <v>4</v>
      </c>
      <c r="EK208" s="16">
        <v>0</v>
      </c>
      <c r="EL208" s="23">
        <f t="shared" si="223"/>
        <v>0.96682791983413963</v>
      </c>
      <c r="EM208" s="23">
        <f t="shared" si="223"/>
        <v>2.2805805114029024E-2</v>
      </c>
      <c r="EN208" s="23">
        <f t="shared" si="223"/>
        <v>7.601935038009675E-3</v>
      </c>
      <c r="EO208" s="23">
        <f t="shared" si="223"/>
        <v>2.7643400138217E-3</v>
      </c>
      <c r="EP208" s="23">
        <f t="shared" si="223"/>
        <v>0</v>
      </c>
      <c r="EQ208" s="21">
        <v>1353</v>
      </c>
      <c r="ER208" s="21">
        <v>94</v>
      </c>
      <c r="ES208" s="23">
        <f t="shared" si="240"/>
        <v>0.93503800967519002</v>
      </c>
      <c r="ET208" s="23">
        <f t="shared" si="240"/>
        <v>6.4961990324809954E-2</v>
      </c>
      <c r="EU208" s="21">
        <v>60</v>
      </c>
      <c r="EV208" s="21">
        <v>590</v>
      </c>
      <c r="EW208" s="21">
        <v>225</v>
      </c>
      <c r="EX208" s="21">
        <v>478</v>
      </c>
      <c r="EY208" s="23">
        <f t="shared" si="241"/>
        <v>4.4345898004434593E-2</v>
      </c>
      <c r="EZ208" s="23">
        <f t="shared" si="241"/>
        <v>0.43606799704360683</v>
      </c>
      <c r="FA208" s="23">
        <f t="shared" si="241"/>
        <v>0.16629711751662971</v>
      </c>
      <c r="FB208" s="23">
        <f t="shared" si="241"/>
        <v>0.35328898743532888</v>
      </c>
      <c r="FC208" s="53"/>
      <c r="FD208" s="53"/>
      <c r="FE208" s="53"/>
      <c r="FF208" s="53"/>
      <c r="FG208" s="53"/>
      <c r="FH208" s="53"/>
      <c r="FI208" s="53"/>
      <c r="FJ208" s="53"/>
      <c r="FK208" s="53"/>
      <c r="FL208" s="53"/>
      <c r="FM208" s="53"/>
      <c r="FN208" s="53"/>
      <c r="FO208" s="48">
        <v>152.11864095500459</v>
      </c>
      <c r="FP208" s="48">
        <v>31.880921808055827</v>
      </c>
      <c r="FQ208" s="48">
        <v>31.337943150104106</v>
      </c>
      <c r="FR208" s="23">
        <v>0.20957932313822034</v>
      </c>
      <c r="FS208" s="49">
        <v>1.7326556990384913E-2</v>
      </c>
      <c r="FT208" s="38">
        <v>0.54297865795172129</v>
      </c>
      <c r="FU208" s="46">
        <v>1321</v>
      </c>
      <c r="FV208" s="46">
        <v>56</v>
      </c>
      <c r="FW208" s="46">
        <v>16</v>
      </c>
      <c r="FX208" s="46">
        <v>0</v>
      </c>
      <c r="FY208" s="46">
        <v>318</v>
      </c>
      <c r="FZ208" s="46">
        <v>12</v>
      </c>
      <c r="GA208" s="23">
        <f t="shared" si="256"/>
        <v>0.76668601276842718</v>
      </c>
      <c r="GB208" s="23">
        <f t="shared" si="257"/>
        <v>3.2501450957632037E-2</v>
      </c>
      <c r="GC208" s="23">
        <f t="shared" si="258"/>
        <v>9.286128845037725E-3</v>
      </c>
      <c r="GD208" s="23">
        <f t="shared" si="259"/>
        <v>0</v>
      </c>
      <c r="GE208" s="23">
        <f t="shared" si="260"/>
        <v>0.18456181079512479</v>
      </c>
      <c r="GF208" s="23">
        <f t="shared" si="261"/>
        <v>6.9645966337782937E-3</v>
      </c>
      <c r="GG208" s="46">
        <v>392</v>
      </c>
      <c r="GH208" s="46">
        <v>1405</v>
      </c>
      <c r="GI208" s="23">
        <f t="shared" si="262"/>
        <v>0.27900355871886123</v>
      </c>
      <c r="GJ208" s="22">
        <v>34</v>
      </c>
      <c r="GK208" s="22">
        <v>455</v>
      </c>
      <c r="GL208" s="22">
        <v>864</v>
      </c>
      <c r="GM208" s="23">
        <f t="shared" si="242"/>
        <v>2.5129342202512936E-2</v>
      </c>
      <c r="GN208" s="23">
        <f t="shared" si="242"/>
        <v>0.33628972653362899</v>
      </c>
      <c r="GO208" s="23">
        <f t="shared" si="242"/>
        <v>0.63858093126385806</v>
      </c>
    </row>
    <row r="209" spans="1:197" x14ac:dyDescent="0.25">
      <c r="A209" t="s">
        <v>603</v>
      </c>
      <c r="B209" s="13" t="s">
        <v>604</v>
      </c>
      <c r="C209" s="61">
        <v>1.2770771013</v>
      </c>
      <c r="D209" s="61">
        <v>817.33265246500002</v>
      </c>
      <c r="E209" s="14" t="s">
        <v>1095</v>
      </c>
      <c r="G209" s="41">
        <v>4812</v>
      </c>
      <c r="H209" s="23">
        <f t="shared" si="225"/>
        <v>3.804502943904138E-3</v>
      </c>
      <c r="I209" s="14"/>
      <c r="J209" s="14"/>
      <c r="K209" s="14"/>
      <c r="L209" s="27">
        <f t="shared" si="263"/>
        <v>3767.9792356323883</v>
      </c>
      <c r="M209" s="42">
        <v>4273</v>
      </c>
      <c r="N209" s="42"/>
      <c r="O209" s="27">
        <f t="shared" si="245"/>
        <v>4273</v>
      </c>
      <c r="P209" s="23" t="e">
        <f t="shared" si="246"/>
        <v>#DIV/0!</v>
      </c>
      <c r="Q209" s="42">
        <v>3697</v>
      </c>
      <c r="R209" s="42">
        <v>368</v>
      </c>
      <c r="S209" s="42">
        <v>435</v>
      </c>
      <c r="T209" s="42">
        <v>206</v>
      </c>
      <c r="U209" s="42">
        <v>106</v>
      </c>
      <c r="V209" s="23">
        <f t="shared" si="231"/>
        <v>0.76828761429758941</v>
      </c>
      <c r="W209" s="23">
        <f t="shared" si="232"/>
        <v>7.647547797173733E-2</v>
      </c>
      <c r="X209" s="23">
        <f t="shared" si="233"/>
        <v>9.039900249376559E-2</v>
      </c>
      <c r="Y209" s="23">
        <f t="shared" si="233"/>
        <v>4.2809642560266002E-2</v>
      </c>
      <c r="Z209" s="23">
        <f t="shared" si="233"/>
        <v>2.2028262676641729E-2</v>
      </c>
      <c r="AA209" s="19">
        <v>1069</v>
      </c>
      <c r="AB209" s="19">
        <v>598</v>
      </c>
      <c r="AC209" s="19">
        <v>1813</v>
      </c>
      <c r="AD209" s="19">
        <v>793</v>
      </c>
      <c r="AE209" s="23">
        <f t="shared" si="234"/>
        <v>0.25017552071144394</v>
      </c>
      <c r="AF209" s="23">
        <f t="shared" si="234"/>
        <v>0.13994851392464311</v>
      </c>
      <c r="AG209" s="23">
        <f t="shared" si="234"/>
        <v>0.42429206646384271</v>
      </c>
      <c r="AH209" s="23">
        <f t="shared" si="234"/>
        <v>0.18558389890007021</v>
      </c>
      <c r="AI209" s="55">
        <v>1513</v>
      </c>
      <c r="AJ209" s="23">
        <f t="shared" si="226"/>
        <v>2.7615183422859094E-3</v>
      </c>
      <c r="AK209" s="43"/>
      <c r="AL209" s="24">
        <f t="shared" si="247"/>
        <v>1513</v>
      </c>
      <c r="AM209" s="23" t="e">
        <f t="shared" si="248"/>
        <v>#DIV/0!</v>
      </c>
      <c r="AN209" s="19">
        <v>337</v>
      </c>
      <c r="AO209" s="19">
        <v>457</v>
      </c>
      <c r="AP209" s="19">
        <v>208</v>
      </c>
      <c r="AQ209" s="19">
        <v>511</v>
      </c>
      <c r="AR209" s="23">
        <f t="shared" si="235"/>
        <v>0.22273628552544614</v>
      </c>
      <c r="AS209" s="23">
        <f t="shared" si="235"/>
        <v>0.30204890945142104</v>
      </c>
      <c r="AT209" s="23">
        <f t="shared" si="235"/>
        <v>0.13747521480502314</v>
      </c>
      <c r="AU209" s="23">
        <f t="shared" si="235"/>
        <v>0.33773959021810973</v>
      </c>
      <c r="AV209" s="19">
        <v>4262</v>
      </c>
      <c r="AW209" s="32">
        <f t="shared" si="243"/>
        <v>2.8169200264375411</v>
      </c>
      <c r="AX209" s="19">
        <v>3235</v>
      </c>
      <c r="AY209" s="19">
        <v>105</v>
      </c>
      <c r="AZ209" s="19">
        <v>133</v>
      </c>
      <c r="BA209" s="19">
        <v>212</v>
      </c>
      <c r="BB209" s="19">
        <v>210</v>
      </c>
      <c r="BC209" s="23">
        <f t="shared" si="221"/>
        <v>0.83055198973042366</v>
      </c>
      <c r="BD209" s="23">
        <f t="shared" si="221"/>
        <v>2.6957637997432605E-2</v>
      </c>
      <c r="BE209" s="23">
        <f t="shared" si="221"/>
        <v>3.4146341463414637E-2</v>
      </c>
      <c r="BF209" s="23">
        <f t="shared" si="221"/>
        <v>5.442875481386393E-2</v>
      </c>
      <c r="BG209" s="23">
        <f t="shared" si="221"/>
        <v>5.391527599486521E-2</v>
      </c>
      <c r="BH209" s="19">
        <v>2386</v>
      </c>
      <c r="BI209" s="19">
        <v>1060</v>
      </c>
      <c r="BJ209" s="19">
        <v>45</v>
      </c>
      <c r="BK209" s="19">
        <v>782</v>
      </c>
      <c r="BL209" s="23">
        <f t="shared" si="228"/>
        <v>0.55838989000702088</v>
      </c>
      <c r="BM209" s="23">
        <f t="shared" si="229"/>
        <v>0.24806927217411653</v>
      </c>
      <c r="BN209" s="23">
        <f t="shared" si="249"/>
        <v>1.0531242686637023E-2</v>
      </c>
      <c r="BO209" s="23">
        <f t="shared" si="230"/>
        <v>0.18300959513222562</v>
      </c>
      <c r="BP209" s="11"/>
      <c r="BQ209" s="23">
        <f t="shared" si="227"/>
        <v>0</v>
      </c>
      <c r="BR209" s="11"/>
      <c r="BS209" s="11"/>
      <c r="BT209" s="11"/>
      <c r="BU209" s="11"/>
      <c r="BV209" s="11"/>
      <c r="BW209" s="11"/>
      <c r="BX209" s="23" t="e">
        <f t="shared" si="236"/>
        <v>#DIV/0!</v>
      </c>
      <c r="BY209" s="23" t="e">
        <f t="shared" si="237"/>
        <v>#DIV/0!</v>
      </c>
      <c r="BZ209" s="23" t="e">
        <f t="shared" ref="BZ209:CC272" si="264">BT209/SUM($BR209:$BW209)</f>
        <v>#DIV/0!</v>
      </c>
      <c r="CA209" s="23" t="e">
        <f t="shared" si="264"/>
        <v>#DIV/0!</v>
      </c>
      <c r="CB209" s="23" t="e">
        <f t="shared" si="264"/>
        <v>#DIV/0!</v>
      </c>
      <c r="CC209" s="23" t="e">
        <f t="shared" si="264"/>
        <v>#DIV/0!</v>
      </c>
      <c r="CD209" s="11"/>
      <c r="CE209" s="24">
        <f t="shared" si="250"/>
        <v>0</v>
      </c>
      <c r="CF209" s="23" t="e">
        <f t="shared" si="251"/>
        <v>#DIV/0!</v>
      </c>
      <c r="CL209" s="65" t="e">
        <f t="shared" si="252"/>
        <v>#DIV/0!</v>
      </c>
      <c r="CM209" s="44">
        <v>109148</v>
      </c>
      <c r="CN209" s="11">
        <v>128</v>
      </c>
      <c r="CO209" s="11">
        <v>251</v>
      </c>
      <c r="CP209" s="11">
        <v>421</v>
      </c>
      <c r="CQ209" s="11">
        <v>1004</v>
      </c>
      <c r="CR209" s="11">
        <v>1022</v>
      </c>
      <c r="CS209" s="23">
        <f t="shared" si="224"/>
        <v>4.529370134465676E-2</v>
      </c>
      <c r="CT209" s="23">
        <f t="shared" si="224"/>
        <v>8.8818117480537861E-2</v>
      </c>
      <c r="CU209" s="23">
        <f t="shared" si="224"/>
        <v>0.14897381457891012</v>
      </c>
      <c r="CV209" s="23">
        <f t="shared" si="224"/>
        <v>0.35527246992215145</v>
      </c>
      <c r="CW209" s="23">
        <f t="shared" si="224"/>
        <v>0.3616418966737438</v>
      </c>
      <c r="CX209" s="23">
        <f t="shared" si="244"/>
        <v>0.16192994051553206</v>
      </c>
      <c r="CY209" s="11">
        <v>245</v>
      </c>
      <c r="CZ209" s="23">
        <f t="shared" si="253"/>
        <v>3.632528708694633E-2</v>
      </c>
      <c r="DA209" s="11">
        <v>155</v>
      </c>
      <c r="DB209" s="11">
        <v>4267</v>
      </c>
      <c r="DC209" s="11">
        <v>1375</v>
      </c>
      <c r="DD209" s="11">
        <v>187</v>
      </c>
      <c r="DE209" s="11">
        <v>364</v>
      </c>
      <c r="DF209" s="11">
        <v>74</v>
      </c>
      <c r="DG209" s="11">
        <v>89</v>
      </c>
      <c r="DH209" s="23">
        <f t="shared" si="222"/>
        <v>0.65820966969842032</v>
      </c>
      <c r="DI209" s="23">
        <f t="shared" si="222"/>
        <v>8.9516515078985157E-2</v>
      </c>
      <c r="DJ209" s="23">
        <f t="shared" si="222"/>
        <v>0.17424605074198182</v>
      </c>
      <c r="DK209" s="23">
        <f t="shared" si="222"/>
        <v>3.5423647678314983E-2</v>
      </c>
      <c r="DL209" s="23">
        <f t="shared" si="222"/>
        <v>4.2604116802297753E-2</v>
      </c>
      <c r="DM209" s="23">
        <f t="shared" si="254"/>
        <v>0.68397223060670087</v>
      </c>
      <c r="DN209" s="11">
        <v>2266</v>
      </c>
      <c r="DO209" s="11">
        <v>3313</v>
      </c>
      <c r="DP209" s="11">
        <v>3998</v>
      </c>
      <c r="DQ209" s="11">
        <v>175</v>
      </c>
      <c r="DR209" s="11">
        <v>49</v>
      </c>
      <c r="DS209" s="11">
        <v>40</v>
      </c>
      <c r="DT209" s="23">
        <f t="shared" si="238"/>
        <v>0.93805725011731578</v>
      </c>
      <c r="DU209" s="23">
        <f t="shared" si="238"/>
        <v>4.1060534960112624E-2</v>
      </c>
      <c r="DV209" s="23">
        <f t="shared" si="238"/>
        <v>1.1496949788831534E-2</v>
      </c>
      <c r="DW209" s="23">
        <f t="shared" si="238"/>
        <v>9.385265133740028E-3</v>
      </c>
      <c r="DX209" s="10">
        <v>1652</v>
      </c>
      <c r="DY209" s="23">
        <f t="shared" si="255"/>
        <v>2.6740261737307684E-3</v>
      </c>
      <c r="DZ209" s="20">
        <v>1358</v>
      </c>
      <c r="EA209" s="20">
        <v>155</v>
      </c>
      <c r="EB209" s="23">
        <f t="shared" si="239"/>
        <v>0.89755452742894914</v>
      </c>
      <c r="EC209" s="23">
        <f t="shared" si="239"/>
        <v>0.1024454725710509</v>
      </c>
      <c r="EE209" s="45">
        <v>2225</v>
      </c>
      <c r="EF209" s="16">
        <v>1958</v>
      </c>
      <c r="EG209" s="16">
        <v>1652</v>
      </c>
      <c r="EH209" s="16">
        <v>0</v>
      </c>
      <c r="EI209" s="16">
        <v>0</v>
      </c>
      <c r="EJ209" s="16">
        <v>0</v>
      </c>
      <c r="EK209" s="16">
        <v>0</v>
      </c>
      <c r="EL209" s="23">
        <f t="shared" si="223"/>
        <v>1</v>
      </c>
      <c r="EM209" s="23">
        <f t="shared" si="223"/>
        <v>0</v>
      </c>
      <c r="EN209" s="23">
        <f t="shared" si="223"/>
        <v>0</v>
      </c>
      <c r="EO209" s="23">
        <f t="shared" si="223"/>
        <v>0</v>
      </c>
      <c r="EP209" s="23">
        <f t="shared" si="223"/>
        <v>0</v>
      </c>
      <c r="EQ209" s="21">
        <v>1513</v>
      </c>
      <c r="ER209" s="21">
        <v>139</v>
      </c>
      <c r="ES209" s="23">
        <f t="shared" si="240"/>
        <v>0.91585956416464886</v>
      </c>
      <c r="ET209" s="23">
        <f t="shared" si="240"/>
        <v>8.4140435835351093E-2</v>
      </c>
      <c r="EU209" s="21">
        <v>20</v>
      </c>
      <c r="EV209" s="21">
        <v>509</v>
      </c>
      <c r="EW209" s="21">
        <v>455</v>
      </c>
      <c r="EX209" s="21">
        <v>529</v>
      </c>
      <c r="EY209" s="23">
        <f t="shared" si="241"/>
        <v>1.3218770654329148E-2</v>
      </c>
      <c r="EZ209" s="23">
        <f t="shared" si="241"/>
        <v>0.33641771315267682</v>
      </c>
      <c r="FA209" s="23">
        <f t="shared" si="241"/>
        <v>0.30072703238598808</v>
      </c>
      <c r="FB209" s="23">
        <f t="shared" si="241"/>
        <v>0.34963648380700596</v>
      </c>
      <c r="FC209" s="53"/>
      <c r="FD209" s="53"/>
      <c r="FE209" s="53"/>
      <c r="FF209" s="53"/>
      <c r="FG209" s="53"/>
      <c r="FH209" s="53"/>
      <c r="FI209" s="53"/>
      <c r="FJ209" s="53"/>
      <c r="FK209" s="53"/>
      <c r="FL209" s="53"/>
      <c r="FM209" s="53"/>
      <c r="FN209" s="53"/>
      <c r="FO209" s="48">
        <v>153.78181818181818</v>
      </c>
      <c r="FP209" s="48">
        <v>32.838252184274957</v>
      </c>
      <c r="FQ209" s="48">
        <v>34.700755042827019</v>
      </c>
      <c r="FR209" s="23">
        <v>0.2135379368804827</v>
      </c>
      <c r="FS209" s="49">
        <v>-5.367326607889069E-2</v>
      </c>
      <c r="FT209" s="38">
        <v>-1.8625028585520624</v>
      </c>
      <c r="FU209" s="46">
        <v>1531</v>
      </c>
      <c r="FV209" s="46">
        <v>127</v>
      </c>
      <c r="FW209" s="46">
        <v>83</v>
      </c>
      <c r="FX209" s="46">
        <v>129</v>
      </c>
      <c r="FY209" s="46">
        <v>196</v>
      </c>
      <c r="FZ209" s="46">
        <v>11</v>
      </c>
      <c r="GA209" s="23">
        <f t="shared" si="256"/>
        <v>0.73712084737602313</v>
      </c>
      <c r="GB209" s="23">
        <f t="shared" si="257"/>
        <v>6.1145883485796824E-2</v>
      </c>
      <c r="GC209" s="23">
        <f t="shared" si="258"/>
        <v>3.9961482908040441E-2</v>
      </c>
      <c r="GD209" s="23">
        <f t="shared" si="259"/>
        <v>6.2108810784785751E-2</v>
      </c>
      <c r="GE209" s="23">
        <f t="shared" si="260"/>
        <v>9.4366875300914782E-2</v>
      </c>
      <c r="GF209" s="23">
        <f t="shared" si="261"/>
        <v>5.296100144439095E-3</v>
      </c>
      <c r="GG209" s="46">
        <v>512</v>
      </c>
      <c r="GH209" s="46">
        <v>1881</v>
      </c>
      <c r="GI209" s="23">
        <f t="shared" si="262"/>
        <v>0.27219564061669327</v>
      </c>
      <c r="GJ209" s="22">
        <v>36</v>
      </c>
      <c r="GK209" s="22">
        <v>399</v>
      </c>
      <c r="GL209" s="22">
        <v>1078</v>
      </c>
      <c r="GM209" s="23">
        <f t="shared" si="242"/>
        <v>2.3793787177792465E-2</v>
      </c>
      <c r="GN209" s="23">
        <f t="shared" si="242"/>
        <v>0.26371447455386648</v>
      </c>
      <c r="GO209" s="23">
        <f t="shared" si="242"/>
        <v>0.712491738268341</v>
      </c>
    </row>
    <row r="210" spans="1:197" x14ac:dyDescent="0.25">
      <c r="A210" t="s">
        <v>605</v>
      </c>
      <c r="B210" s="13" t="s">
        <v>606</v>
      </c>
      <c r="C210" s="61">
        <v>0.94568785739999994</v>
      </c>
      <c r="D210" s="61">
        <v>605.24267807000001</v>
      </c>
      <c r="E210" s="14" t="s">
        <v>1095</v>
      </c>
      <c r="G210" s="41">
        <v>5206</v>
      </c>
      <c r="H210" s="23">
        <f t="shared" si="225"/>
        <v>4.1160104584299544E-3</v>
      </c>
      <c r="I210" s="14"/>
      <c r="J210" s="14"/>
      <c r="K210" s="14"/>
      <c r="L210" s="27">
        <f t="shared" si="263"/>
        <v>5504.9876756512112</v>
      </c>
      <c r="M210" s="42">
        <v>4467</v>
      </c>
      <c r="N210" s="42"/>
      <c r="O210" s="27">
        <f t="shared" si="245"/>
        <v>4467</v>
      </c>
      <c r="P210" s="23" t="e">
        <f t="shared" si="246"/>
        <v>#DIV/0!</v>
      </c>
      <c r="Q210" s="42">
        <v>3512</v>
      </c>
      <c r="R210" s="42">
        <v>673</v>
      </c>
      <c r="S210" s="42">
        <v>740</v>
      </c>
      <c r="T210" s="42">
        <v>164</v>
      </c>
      <c r="U210" s="42">
        <v>117</v>
      </c>
      <c r="V210" s="23">
        <f t="shared" si="231"/>
        <v>0.67460622358816746</v>
      </c>
      <c r="W210" s="23">
        <f t="shared" si="232"/>
        <v>0.12927391471379177</v>
      </c>
      <c r="X210" s="23">
        <f t="shared" si="233"/>
        <v>0.14214368036880523</v>
      </c>
      <c r="Y210" s="23">
        <f t="shared" si="233"/>
        <v>3.1502112946600075E-2</v>
      </c>
      <c r="Z210" s="23">
        <f t="shared" si="233"/>
        <v>2.247406838263542E-2</v>
      </c>
      <c r="AA210" s="19">
        <v>539</v>
      </c>
      <c r="AB210" s="19">
        <v>474</v>
      </c>
      <c r="AC210" s="19">
        <v>1438</v>
      </c>
      <c r="AD210" s="19">
        <v>2016</v>
      </c>
      <c r="AE210" s="23">
        <f t="shared" si="234"/>
        <v>0.12066263711663308</v>
      </c>
      <c r="AF210" s="23">
        <f t="shared" si="234"/>
        <v>0.1061114842175957</v>
      </c>
      <c r="AG210" s="23">
        <f t="shared" si="234"/>
        <v>0.32191627490485786</v>
      </c>
      <c r="AH210" s="23">
        <f t="shared" si="234"/>
        <v>0.45130960376091339</v>
      </c>
      <c r="AI210" s="55">
        <v>2034</v>
      </c>
      <c r="AJ210" s="23">
        <f t="shared" si="226"/>
        <v>3.7124443544015464E-3</v>
      </c>
      <c r="AK210" s="43"/>
      <c r="AL210" s="24">
        <f t="shared" si="247"/>
        <v>2034</v>
      </c>
      <c r="AM210" s="23" t="e">
        <f t="shared" si="248"/>
        <v>#DIV/0!</v>
      </c>
      <c r="AN210" s="19">
        <v>991</v>
      </c>
      <c r="AO210" s="19">
        <v>511</v>
      </c>
      <c r="AP210" s="19">
        <v>353</v>
      </c>
      <c r="AQ210" s="19">
        <v>179</v>
      </c>
      <c r="AR210" s="23">
        <f t="shared" si="235"/>
        <v>0.48721730580137662</v>
      </c>
      <c r="AS210" s="23">
        <f t="shared" si="235"/>
        <v>0.25122910521140612</v>
      </c>
      <c r="AT210" s="23">
        <f t="shared" si="235"/>
        <v>0.1735496558505408</v>
      </c>
      <c r="AU210" s="23">
        <f t="shared" si="235"/>
        <v>8.8003933136676496E-2</v>
      </c>
      <c r="AV210" s="19">
        <v>3889</v>
      </c>
      <c r="AW210" s="32">
        <f t="shared" si="243"/>
        <v>1.9119960668633236</v>
      </c>
      <c r="AX210" s="19">
        <v>3129</v>
      </c>
      <c r="AY210" s="19">
        <v>65</v>
      </c>
      <c r="AZ210" s="19">
        <v>582</v>
      </c>
      <c r="BA210" s="19">
        <v>467</v>
      </c>
      <c r="BB210" s="19">
        <v>138</v>
      </c>
      <c r="BC210" s="23">
        <f t="shared" si="221"/>
        <v>0.71422049760328687</v>
      </c>
      <c r="BD210" s="23">
        <f t="shared" si="221"/>
        <v>1.483679525222552E-2</v>
      </c>
      <c r="BE210" s="23">
        <f t="shared" si="221"/>
        <v>0.13284638210454233</v>
      </c>
      <c r="BF210" s="23">
        <f t="shared" si="221"/>
        <v>0.10659666742752796</v>
      </c>
      <c r="BG210" s="23">
        <f t="shared" si="221"/>
        <v>3.1499657612417256E-2</v>
      </c>
      <c r="BH210" s="19">
        <v>2187</v>
      </c>
      <c r="BI210" s="19">
        <v>1080</v>
      </c>
      <c r="BJ210" s="19">
        <v>7</v>
      </c>
      <c r="BK210" s="19">
        <v>1193</v>
      </c>
      <c r="BL210" s="23">
        <f t="shared" si="228"/>
        <v>0.4895903290799194</v>
      </c>
      <c r="BM210" s="23">
        <f t="shared" si="229"/>
        <v>0.24177300201477503</v>
      </c>
      <c r="BN210" s="23">
        <f t="shared" si="249"/>
        <v>1.5670472352809493E-3</v>
      </c>
      <c r="BO210" s="23">
        <f t="shared" si="230"/>
        <v>0.26706962167002463</v>
      </c>
      <c r="BP210" s="11"/>
      <c r="BQ210" s="23">
        <f t="shared" si="227"/>
        <v>0</v>
      </c>
      <c r="BR210" s="11"/>
      <c r="BS210" s="11"/>
      <c r="BT210" s="11"/>
      <c r="BU210" s="11"/>
      <c r="BV210" s="11"/>
      <c r="BW210" s="11"/>
      <c r="BX210" s="23" t="e">
        <f t="shared" si="236"/>
        <v>#DIV/0!</v>
      </c>
      <c r="BY210" s="23" t="e">
        <f t="shared" si="237"/>
        <v>#DIV/0!</v>
      </c>
      <c r="BZ210" s="23" t="e">
        <f t="shared" si="264"/>
        <v>#DIV/0!</v>
      </c>
      <c r="CA210" s="23" t="e">
        <f t="shared" si="264"/>
        <v>#DIV/0!</v>
      </c>
      <c r="CB210" s="23" t="e">
        <f t="shared" si="264"/>
        <v>#DIV/0!</v>
      </c>
      <c r="CC210" s="23" t="e">
        <f t="shared" si="264"/>
        <v>#DIV/0!</v>
      </c>
      <c r="CD210" s="11"/>
      <c r="CE210" s="24">
        <f t="shared" si="250"/>
        <v>0</v>
      </c>
      <c r="CF210" s="23" t="e">
        <f t="shared" si="251"/>
        <v>#DIV/0!</v>
      </c>
      <c r="CL210" s="65" t="e">
        <f t="shared" si="252"/>
        <v>#DIV/0!</v>
      </c>
      <c r="CM210" s="44">
        <v>80343</v>
      </c>
      <c r="CN210" s="11">
        <v>165</v>
      </c>
      <c r="CO210" s="11">
        <v>745</v>
      </c>
      <c r="CP210" s="11">
        <v>789</v>
      </c>
      <c r="CQ210" s="11">
        <v>832</v>
      </c>
      <c r="CR210" s="11">
        <v>1338</v>
      </c>
      <c r="CS210" s="23">
        <f t="shared" si="224"/>
        <v>4.2646678728353579E-2</v>
      </c>
      <c r="CT210" s="23">
        <f t="shared" si="224"/>
        <v>0.19255621607650555</v>
      </c>
      <c r="CU210" s="23">
        <f t="shared" si="224"/>
        <v>0.20392866373739985</v>
      </c>
      <c r="CV210" s="23">
        <f t="shared" si="224"/>
        <v>0.21504264667872836</v>
      </c>
      <c r="CW210" s="23">
        <f t="shared" si="224"/>
        <v>0.34582579477901265</v>
      </c>
      <c r="CX210" s="23">
        <f t="shared" si="244"/>
        <v>7.0796460176991149E-2</v>
      </c>
      <c r="CY210" s="11">
        <v>144</v>
      </c>
      <c r="CZ210" s="23">
        <f t="shared" si="253"/>
        <v>5.2969915145281564E-2</v>
      </c>
      <c r="DA210" s="11">
        <v>206</v>
      </c>
      <c r="DB210" s="11">
        <v>3889</v>
      </c>
      <c r="DC210" s="11">
        <v>928</v>
      </c>
      <c r="DD210" s="11">
        <v>238</v>
      </c>
      <c r="DE210" s="11">
        <v>310</v>
      </c>
      <c r="DF210" s="11">
        <v>49</v>
      </c>
      <c r="DG210" s="11">
        <v>34</v>
      </c>
      <c r="DH210" s="23">
        <f t="shared" si="222"/>
        <v>0.59525336754329694</v>
      </c>
      <c r="DI210" s="23">
        <f t="shared" si="222"/>
        <v>0.15266196279666452</v>
      </c>
      <c r="DJ210" s="23">
        <f t="shared" si="222"/>
        <v>0.19884541372674791</v>
      </c>
      <c r="DK210" s="23">
        <f t="shared" si="222"/>
        <v>3.1430404105195639E-2</v>
      </c>
      <c r="DL210" s="23">
        <f t="shared" si="222"/>
        <v>2.1808851828094934E-2</v>
      </c>
      <c r="DM210" s="23">
        <f t="shared" si="254"/>
        <v>0.42271927620005029</v>
      </c>
      <c r="DN210" s="11">
        <v>1682</v>
      </c>
      <c r="DO210" s="11">
        <v>3979</v>
      </c>
      <c r="DP210" s="11">
        <v>3155</v>
      </c>
      <c r="DQ210" s="11">
        <v>155</v>
      </c>
      <c r="DR210" s="11">
        <v>242</v>
      </c>
      <c r="DS210" s="11">
        <v>337</v>
      </c>
      <c r="DT210" s="23">
        <f t="shared" si="238"/>
        <v>0.81126253535613269</v>
      </c>
      <c r="DU210" s="23">
        <f t="shared" si="238"/>
        <v>3.9856004114168168E-2</v>
      </c>
      <c r="DV210" s="23">
        <f t="shared" si="238"/>
        <v>6.222679352018514E-2</v>
      </c>
      <c r="DW210" s="23">
        <f t="shared" si="238"/>
        <v>8.6654667009514019E-2</v>
      </c>
      <c r="DX210" s="10">
        <v>2522</v>
      </c>
      <c r="DY210" s="23">
        <f t="shared" si="255"/>
        <v>4.0822602967003621E-3</v>
      </c>
      <c r="DZ210" s="20">
        <v>535</v>
      </c>
      <c r="EA210" s="20">
        <v>1499</v>
      </c>
      <c r="EB210" s="23">
        <f t="shared" si="239"/>
        <v>0.26302851524090465</v>
      </c>
      <c r="EC210" s="23">
        <f t="shared" si="239"/>
        <v>0.73697148475909535</v>
      </c>
      <c r="EE210" s="45">
        <v>1707</v>
      </c>
      <c r="EF210" s="16">
        <v>1985</v>
      </c>
      <c r="EG210" s="16">
        <v>546</v>
      </c>
      <c r="EH210" s="16">
        <v>67</v>
      </c>
      <c r="EI210" s="16">
        <v>90</v>
      </c>
      <c r="EJ210" s="16">
        <v>1819</v>
      </c>
      <c r="EK210" s="16">
        <v>0</v>
      </c>
      <c r="EL210" s="23">
        <f t="shared" si="223"/>
        <v>0.21649484536082475</v>
      </c>
      <c r="EM210" s="23">
        <f t="shared" si="223"/>
        <v>2.6566217287866772E-2</v>
      </c>
      <c r="EN210" s="23">
        <f t="shared" si="223"/>
        <v>3.5685963521015066E-2</v>
      </c>
      <c r="EO210" s="23">
        <f t="shared" si="223"/>
        <v>0.72125297383029341</v>
      </c>
      <c r="EP210" s="23">
        <f t="shared" si="223"/>
        <v>0</v>
      </c>
      <c r="EQ210" s="21">
        <v>2034</v>
      </c>
      <c r="ER210" s="21">
        <v>488</v>
      </c>
      <c r="ES210" s="23">
        <f t="shared" si="240"/>
        <v>0.80650277557494054</v>
      </c>
      <c r="ET210" s="23">
        <f t="shared" si="240"/>
        <v>0.19349722442505948</v>
      </c>
      <c r="EU210" s="21">
        <v>201</v>
      </c>
      <c r="EV210" s="21">
        <v>1267</v>
      </c>
      <c r="EW210" s="21">
        <v>375</v>
      </c>
      <c r="EX210" s="21">
        <v>191</v>
      </c>
      <c r="EY210" s="23">
        <f t="shared" si="241"/>
        <v>9.8820058997050153E-2</v>
      </c>
      <c r="EZ210" s="23">
        <f t="shared" si="241"/>
        <v>0.62291052114060963</v>
      </c>
      <c r="FA210" s="23">
        <f t="shared" si="241"/>
        <v>0.18436578171091444</v>
      </c>
      <c r="FB210" s="23">
        <f t="shared" si="241"/>
        <v>9.3903638151425758E-2</v>
      </c>
      <c r="FC210" s="53"/>
      <c r="FD210" s="53"/>
      <c r="FE210" s="53"/>
      <c r="FF210" s="53"/>
      <c r="FG210" s="53"/>
      <c r="FH210" s="53"/>
      <c r="FI210" s="53"/>
      <c r="FJ210" s="53"/>
      <c r="FK210" s="53"/>
      <c r="FL210" s="53"/>
      <c r="FM210" s="53"/>
      <c r="FN210" s="53"/>
      <c r="FO210" s="48">
        <v>153.79609733700642</v>
      </c>
      <c r="FP210" s="48">
        <v>33.751430586455903</v>
      </c>
      <c r="FQ210" s="48">
        <v>36.720708236136751</v>
      </c>
      <c r="FR210" s="23">
        <v>0.21945570252343871</v>
      </c>
      <c r="FS210" s="49">
        <v>-8.0861121484546675E-2</v>
      </c>
      <c r="FT210" s="38">
        <v>-2.9692776496808477</v>
      </c>
      <c r="FU210" s="46">
        <v>965</v>
      </c>
      <c r="FV210" s="46">
        <v>252</v>
      </c>
      <c r="FW210" s="46">
        <v>47</v>
      </c>
      <c r="FX210" s="46">
        <v>8</v>
      </c>
      <c r="FY210" s="46">
        <v>250</v>
      </c>
      <c r="FZ210" s="46">
        <v>16</v>
      </c>
      <c r="GA210" s="23">
        <f t="shared" si="256"/>
        <v>0.62743823146944078</v>
      </c>
      <c r="GB210" s="23">
        <f t="shared" si="257"/>
        <v>0.16384915474642392</v>
      </c>
      <c r="GC210" s="23">
        <f t="shared" si="258"/>
        <v>3.0559167750325099E-2</v>
      </c>
      <c r="GD210" s="23">
        <f t="shared" si="259"/>
        <v>5.2015604681404422E-3</v>
      </c>
      <c r="GE210" s="23">
        <f t="shared" si="260"/>
        <v>0.1625487646293888</v>
      </c>
      <c r="GF210" s="23">
        <f t="shared" si="261"/>
        <v>1.0403120936280884E-2</v>
      </c>
      <c r="GG210" s="46">
        <v>384</v>
      </c>
      <c r="GH210" s="46">
        <v>1288</v>
      </c>
      <c r="GI210" s="23">
        <f t="shared" si="262"/>
        <v>0.29813664596273293</v>
      </c>
      <c r="GJ210" s="22">
        <v>335</v>
      </c>
      <c r="GK210" s="22">
        <v>937</v>
      </c>
      <c r="GL210" s="22">
        <v>762</v>
      </c>
      <c r="GM210" s="23">
        <f t="shared" si="242"/>
        <v>0.16470009832841692</v>
      </c>
      <c r="GN210" s="23">
        <f t="shared" si="242"/>
        <v>0.4606686332350049</v>
      </c>
      <c r="GO210" s="23">
        <f t="shared" si="242"/>
        <v>0.37463126843657818</v>
      </c>
    </row>
    <row r="211" spans="1:197" x14ac:dyDescent="0.25">
      <c r="A211" t="s">
        <v>1125</v>
      </c>
      <c r="B211" s="13" t="s">
        <v>1124</v>
      </c>
      <c r="C211" s="61">
        <v>1.7538241149</v>
      </c>
      <c r="D211" s="61">
        <v>1122.451975945</v>
      </c>
      <c r="E211" s="14" t="s">
        <v>1095</v>
      </c>
      <c r="G211" s="41">
        <v>3968</v>
      </c>
      <c r="H211" s="23">
        <f t="shared" si="225"/>
        <v>3.1372127351229468E-3</v>
      </c>
      <c r="I211" s="14"/>
      <c r="J211" s="14"/>
      <c r="K211" s="14"/>
      <c r="L211" s="27">
        <f t="shared" si="263"/>
        <v>2262.4845708808425</v>
      </c>
      <c r="M211" s="42">
        <v>2887</v>
      </c>
      <c r="N211" s="42"/>
      <c r="O211" s="27">
        <f t="shared" si="245"/>
        <v>2887</v>
      </c>
      <c r="P211" s="23" t="e">
        <f t="shared" si="246"/>
        <v>#DIV/0!</v>
      </c>
      <c r="Q211" s="42">
        <v>2262</v>
      </c>
      <c r="R211" s="42">
        <v>913</v>
      </c>
      <c r="S211" s="42">
        <v>469</v>
      </c>
      <c r="T211" s="42">
        <v>202</v>
      </c>
      <c r="U211" s="42">
        <v>122</v>
      </c>
      <c r="V211" s="23">
        <f t="shared" si="231"/>
        <v>0.57006048387096775</v>
      </c>
      <c r="W211" s="23">
        <f t="shared" si="232"/>
        <v>0.23009072580645162</v>
      </c>
      <c r="X211" s="23">
        <f t="shared" si="233"/>
        <v>0.11819556451612903</v>
      </c>
      <c r="Y211" s="23">
        <f t="shared" si="233"/>
        <v>5.0907258064516132E-2</v>
      </c>
      <c r="Z211" s="23">
        <f t="shared" si="233"/>
        <v>3.0745967741935484E-2</v>
      </c>
      <c r="AA211" s="19">
        <v>513</v>
      </c>
      <c r="AB211" s="19">
        <v>397</v>
      </c>
      <c r="AC211" s="19">
        <v>1198</v>
      </c>
      <c r="AD211" s="19">
        <v>779</v>
      </c>
      <c r="AE211" s="23">
        <f t="shared" si="234"/>
        <v>0.17769310703152061</v>
      </c>
      <c r="AF211" s="23">
        <f t="shared" si="234"/>
        <v>0.13751298926220989</v>
      </c>
      <c r="AG211" s="23">
        <f t="shared" si="234"/>
        <v>0.41496363006581227</v>
      </c>
      <c r="AH211" s="23">
        <f t="shared" si="234"/>
        <v>0.2698302736404572</v>
      </c>
      <c r="AI211" s="55">
        <v>1238</v>
      </c>
      <c r="AJ211" s="23">
        <f t="shared" si="226"/>
        <v>2.2595900249504004E-3</v>
      </c>
      <c r="AK211" s="43"/>
      <c r="AL211" s="24">
        <f t="shared" si="247"/>
        <v>1238</v>
      </c>
      <c r="AM211" s="23" t="e">
        <f t="shared" si="248"/>
        <v>#DIV/0!</v>
      </c>
      <c r="AN211" s="19">
        <v>419</v>
      </c>
      <c r="AO211" s="19">
        <v>414</v>
      </c>
      <c r="AP211" s="19">
        <v>253</v>
      </c>
      <c r="AQ211" s="19">
        <v>152</v>
      </c>
      <c r="AR211" s="23">
        <f t="shared" si="235"/>
        <v>0.33844911147011308</v>
      </c>
      <c r="AS211" s="23">
        <f t="shared" si="235"/>
        <v>0.33441033925686592</v>
      </c>
      <c r="AT211" s="23">
        <f t="shared" si="235"/>
        <v>0.20436187399030695</v>
      </c>
      <c r="AU211" s="23">
        <f t="shared" si="235"/>
        <v>0.12277867528271405</v>
      </c>
      <c r="AV211" s="19">
        <v>2701</v>
      </c>
      <c r="AW211" s="32">
        <f t="shared" si="243"/>
        <v>2.1817447495961226</v>
      </c>
      <c r="AX211" s="19">
        <v>2391</v>
      </c>
      <c r="AY211" s="19">
        <v>91</v>
      </c>
      <c r="AZ211" s="19">
        <v>116</v>
      </c>
      <c r="BA211" s="19">
        <v>131</v>
      </c>
      <c r="BB211" s="19">
        <v>10</v>
      </c>
      <c r="BC211" s="23">
        <f t="shared" si="221"/>
        <v>0.87294633077765604</v>
      </c>
      <c r="BD211" s="23">
        <f t="shared" si="221"/>
        <v>3.3223804308141661E-2</v>
      </c>
      <c r="BE211" s="23">
        <f t="shared" si="221"/>
        <v>4.2351223074114638E-2</v>
      </c>
      <c r="BF211" s="23">
        <f t="shared" si="221"/>
        <v>4.7827674333698431E-2</v>
      </c>
      <c r="BG211" s="23">
        <f t="shared" si="221"/>
        <v>3.6509675063891934E-3</v>
      </c>
      <c r="BH211" s="19">
        <v>1926</v>
      </c>
      <c r="BI211" s="19">
        <v>613</v>
      </c>
      <c r="BJ211" s="19">
        <v>37</v>
      </c>
      <c r="BK211" s="19">
        <v>311</v>
      </c>
      <c r="BL211" s="23">
        <f t="shared" si="228"/>
        <v>0.66712850710079663</v>
      </c>
      <c r="BM211" s="23">
        <f t="shared" si="229"/>
        <v>0.21233113959127123</v>
      </c>
      <c r="BN211" s="23">
        <f t="shared" si="249"/>
        <v>1.2816072047107724E-2</v>
      </c>
      <c r="BO211" s="23">
        <f t="shared" si="230"/>
        <v>0.10772428126082438</v>
      </c>
      <c r="BP211" s="11"/>
      <c r="BQ211" s="23">
        <f t="shared" si="227"/>
        <v>0</v>
      </c>
      <c r="BR211" s="11"/>
      <c r="BS211" s="11"/>
      <c r="BT211" s="11"/>
      <c r="BU211" s="11"/>
      <c r="BV211" s="11"/>
      <c r="BW211" s="11"/>
      <c r="BX211" s="23" t="e">
        <f t="shared" si="236"/>
        <v>#DIV/0!</v>
      </c>
      <c r="BY211" s="23" t="e">
        <f t="shared" si="237"/>
        <v>#DIV/0!</v>
      </c>
      <c r="BZ211" s="23" t="e">
        <f t="shared" si="264"/>
        <v>#DIV/0!</v>
      </c>
      <c r="CA211" s="23" t="e">
        <f t="shared" si="264"/>
        <v>#DIV/0!</v>
      </c>
      <c r="CB211" s="23" t="e">
        <f t="shared" si="264"/>
        <v>#DIV/0!</v>
      </c>
      <c r="CC211" s="23" t="e">
        <f t="shared" si="264"/>
        <v>#DIV/0!</v>
      </c>
      <c r="CD211" s="11"/>
      <c r="CE211" s="24">
        <f t="shared" si="250"/>
        <v>0</v>
      </c>
      <c r="CF211" s="23" t="e">
        <f t="shared" si="251"/>
        <v>#DIV/0!</v>
      </c>
      <c r="CL211" s="65" t="e">
        <f t="shared" si="252"/>
        <v>#DIV/0!</v>
      </c>
      <c r="CM211" s="44">
        <v>85463</v>
      </c>
      <c r="CN211" s="11">
        <v>77</v>
      </c>
      <c r="CO211" s="11">
        <v>372</v>
      </c>
      <c r="CP211" s="11">
        <v>382</v>
      </c>
      <c r="CQ211" s="11">
        <v>542</v>
      </c>
      <c r="CR211" s="11">
        <v>878</v>
      </c>
      <c r="CS211" s="23">
        <f t="shared" si="224"/>
        <v>3.4207019102621056E-2</v>
      </c>
      <c r="CT211" s="23">
        <f t="shared" si="224"/>
        <v>0.16525988449577966</v>
      </c>
      <c r="CU211" s="23">
        <f t="shared" si="224"/>
        <v>0.16970235450910706</v>
      </c>
      <c r="CV211" s="23">
        <f t="shared" si="224"/>
        <v>0.24078187472234563</v>
      </c>
      <c r="CW211" s="23">
        <f t="shared" si="224"/>
        <v>0.39004886717014658</v>
      </c>
      <c r="CX211" s="23">
        <f t="shared" si="244"/>
        <v>0.10258481421647819</v>
      </c>
      <c r="CY211" s="11">
        <v>127</v>
      </c>
      <c r="CZ211" s="23">
        <f t="shared" si="253"/>
        <v>6.2569418733802298E-2</v>
      </c>
      <c r="DA211" s="11">
        <v>169</v>
      </c>
      <c r="DB211" s="11">
        <v>2701</v>
      </c>
      <c r="DC211" s="11">
        <v>897</v>
      </c>
      <c r="DD211" s="11">
        <v>198</v>
      </c>
      <c r="DE211" s="11">
        <v>222</v>
      </c>
      <c r="DF211" s="11">
        <v>17</v>
      </c>
      <c r="DG211" s="11">
        <v>111</v>
      </c>
      <c r="DH211" s="23">
        <f t="shared" si="222"/>
        <v>0.62076124567474045</v>
      </c>
      <c r="DI211" s="23">
        <f t="shared" si="222"/>
        <v>0.13702422145328719</v>
      </c>
      <c r="DJ211" s="23">
        <f t="shared" si="222"/>
        <v>0.15363321799307958</v>
      </c>
      <c r="DK211" s="23">
        <f t="shared" si="222"/>
        <v>1.1764705882352941E-2</v>
      </c>
      <c r="DL211" s="23">
        <f t="shared" si="222"/>
        <v>7.681660899653979E-2</v>
      </c>
      <c r="DM211" s="23">
        <f t="shared" si="254"/>
        <v>0.61603888213851765</v>
      </c>
      <c r="DN211" s="11">
        <v>1521</v>
      </c>
      <c r="DO211" s="11">
        <v>2469</v>
      </c>
      <c r="DP211" s="11">
        <v>2365</v>
      </c>
      <c r="DQ211" s="11">
        <v>206</v>
      </c>
      <c r="DR211" s="11">
        <v>65</v>
      </c>
      <c r="DS211" s="11">
        <v>65</v>
      </c>
      <c r="DT211" s="23">
        <f t="shared" si="238"/>
        <v>0.87560162902628658</v>
      </c>
      <c r="DU211" s="23">
        <f t="shared" si="238"/>
        <v>7.6268048870788599E-2</v>
      </c>
      <c r="DV211" s="23">
        <f t="shared" si="238"/>
        <v>2.4065161051462423E-2</v>
      </c>
      <c r="DW211" s="23">
        <f t="shared" si="238"/>
        <v>2.4065161051462423E-2</v>
      </c>
      <c r="DX211" s="10">
        <v>1401</v>
      </c>
      <c r="DY211" s="23">
        <f t="shared" si="255"/>
        <v>2.2677425359544832E-3</v>
      </c>
      <c r="DZ211" s="20">
        <v>865</v>
      </c>
      <c r="EA211" s="20">
        <v>373</v>
      </c>
      <c r="EB211" s="23">
        <f t="shared" si="239"/>
        <v>0.69870759289176088</v>
      </c>
      <c r="EC211" s="23">
        <f t="shared" si="239"/>
        <v>0.30129240710823907</v>
      </c>
      <c r="EE211" s="45">
        <v>1570</v>
      </c>
      <c r="EF211" s="16">
        <v>1960</v>
      </c>
      <c r="EG211" s="16">
        <v>843</v>
      </c>
      <c r="EH211" s="16">
        <v>7</v>
      </c>
      <c r="EI211" s="16">
        <v>101</v>
      </c>
      <c r="EJ211" s="16">
        <v>450</v>
      </c>
      <c r="EK211" s="16">
        <v>0</v>
      </c>
      <c r="EL211" s="23">
        <f t="shared" si="223"/>
        <v>0.60171306209850106</v>
      </c>
      <c r="EM211" s="23">
        <f t="shared" si="223"/>
        <v>4.9964311206281229E-3</v>
      </c>
      <c r="EN211" s="23">
        <f t="shared" si="223"/>
        <v>7.2091363311920051E-2</v>
      </c>
      <c r="EO211" s="23">
        <f t="shared" si="223"/>
        <v>0.32119914346895073</v>
      </c>
      <c r="EP211" s="23">
        <f t="shared" si="223"/>
        <v>0</v>
      </c>
      <c r="EQ211" s="21">
        <v>1238</v>
      </c>
      <c r="ER211" s="21">
        <v>163</v>
      </c>
      <c r="ES211" s="23">
        <f t="shared" si="240"/>
        <v>0.88365453247680226</v>
      </c>
      <c r="ET211" s="23">
        <f t="shared" si="240"/>
        <v>0.11634546752319772</v>
      </c>
      <c r="EU211" s="21">
        <v>57</v>
      </c>
      <c r="EV211" s="21">
        <v>544</v>
      </c>
      <c r="EW211" s="21">
        <v>243</v>
      </c>
      <c r="EX211" s="21">
        <v>394</v>
      </c>
      <c r="EY211" s="23">
        <f t="shared" si="241"/>
        <v>4.6042003231017772E-2</v>
      </c>
      <c r="EZ211" s="23">
        <f t="shared" si="241"/>
        <v>0.4394184168012924</v>
      </c>
      <c r="FA211" s="23">
        <f t="shared" si="241"/>
        <v>0.19628432956381259</v>
      </c>
      <c r="FB211" s="23">
        <f t="shared" si="241"/>
        <v>0.3182552504038772</v>
      </c>
      <c r="FC211" s="53"/>
      <c r="FD211" s="53"/>
      <c r="FE211" s="53"/>
      <c r="FF211" s="53"/>
      <c r="FG211" s="53"/>
      <c r="FH211" s="53"/>
      <c r="FI211" s="53"/>
      <c r="FJ211" s="53"/>
      <c r="FK211" s="53"/>
      <c r="FL211" s="53"/>
      <c r="FM211" s="53"/>
      <c r="FN211" s="53"/>
      <c r="FO211" s="48">
        <v>157.5315886134068</v>
      </c>
      <c r="FP211" s="48">
        <v>34.24209405648363</v>
      </c>
      <c r="FQ211" s="48">
        <v>35.993033936631697</v>
      </c>
      <c r="FR211" s="23">
        <v>0.21736652539266935</v>
      </c>
      <c r="FS211" s="49">
        <v>-4.864663210194288E-2</v>
      </c>
      <c r="FT211" s="38">
        <v>-1.7509398801480671</v>
      </c>
      <c r="FU211" s="46">
        <v>1268</v>
      </c>
      <c r="FV211" s="46">
        <v>48</v>
      </c>
      <c r="FW211" s="46">
        <v>25</v>
      </c>
      <c r="FX211" s="46">
        <v>20</v>
      </c>
      <c r="FY211" s="46">
        <v>73</v>
      </c>
      <c r="FZ211" s="46">
        <v>11</v>
      </c>
      <c r="GA211" s="23">
        <f t="shared" si="256"/>
        <v>0.87750865051903115</v>
      </c>
      <c r="GB211" s="23">
        <f t="shared" si="257"/>
        <v>3.3217993079584777E-2</v>
      </c>
      <c r="GC211" s="23">
        <f t="shared" si="258"/>
        <v>1.7301038062283738E-2</v>
      </c>
      <c r="GD211" s="23">
        <f t="shared" si="259"/>
        <v>1.384083044982699E-2</v>
      </c>
      <c r="GE211" s="23">
        <f t="shared" si="260"/>
        <v>5.0519031141868509E-2</v>
      </c>
      <c r="GF211" s="23">
        <f t="shared" si="261"/>
        <v>7.6124567474048447E-3</v>
      </c>
      <c r="GG211" s="46">
        <v>267</v>
      </c>
      <c r="GH211" s="46">
        <v>1372</v>
      </c>
      <c r="GI211" s="23">
        <f t="shared" si="262"/>
        <v>0.19460641399416909</v>
      </c>
      <c r="GJ211" s="22">
        <v>55</v>
      </c>
      <c r="GK211" s="22">
        <v>441</v>
      </c>
      <c r="GL211" s="22">
        <v>742</v>
      </c>
      <c r="GM211" s="23">
        <f t="shared" si="242"/>
        <v>4.4426494345718902E-2</v>
      </c>
      <c r="GN211" s="23">
        <f t="shared" si="242"/>
        <v>0.35621970920840063</v>
      </c>
      <c r="GO211" s="23">
        <f t="shared" si="242"/>
        <v>0.59935379644588049</v>
      </c>
    </row>
    <row r="212" spans="1:197" x14ac:dyDescent="0.25">
      <c r="A212" t="s">
        <v>607</v>
      </c>
      <c r="B212" s="13" t="s">
        <v>608</v>
      </c>
      <c r="C212" s="61">
        <v>1.507890384</v>
      </c>
      <c r="D212" s="61">
        <v>965.05375120000008</v>
      </c>
      <c r="E212" s="14" t="s">
        <v>1095</v>
      </c>
      <c r="G212" s="41">
        <v>4757</v>
      </c>
      <c r="H212" s="23">
        <f t="shared" si="225"/>
        <v>3.7610183923840364E-3</v>
      </c>
      <c r="I212" s="14"/>
      <c r="J212" s="14"/>
      <c r="K212" s="14"/>
      <c r="L212" s="27">
        <f t="shared" si="263"/>
        <v>3154.7386006806714</v>
      </c>
      <c r="M212" s="42">
        <v>4253</v>
      </c>
      <c r="N212" s="42"/>
      <c r="O212" s="27">
        <f t="shared" si="245"/>
        <v>4253</v>
      </c>
      <c r="P212" s="23" t="e">
        <f t="shared" si="246"/>
        <v>#DIV/0!</v>
      </c>
      <c r="Q212" s="42">
        <v>1707</v>
      </c>
      <c r="R212" s="42">
        <v>2694</v>
      </c>
      <c r="S212" s="42">
        <v>37</v>
      </c>
      <c r="T212" s="42">
        <v>198</v>
      </c>
      <c r="U212" s="42">
        <v>121</v>
      </c>
      <c r="V212" s="23">
        <f t="shared" si="231"/>
        <v>0.35883960479293675</v>
      </c>
      <c r="W212" s="23">
        <f t="shared" si="232"/>
        <v>0.5663233130124028</v>
      </c>
      <c r="X212" s="23">
        <f t="shared" si="233"/>
        <v>7.7780113516922426E-3</v>
      </c>
      <c r="Y212" s="23">
        <f t="shared" si="233"/>
        <v>4.1622871557704437E-2</v>
      </c>
      <c r="Z212" s="23">
        <f t="shared" si="233"/>
        <v>2.5436199285263823E-2</v>
      </c>
      <c r="AA212" s="19">
        <v>827</v>
      </c>
      <c r="AB212" s="19">
        <v>916</v>
      </c>
      <c r="AC212" s="19">
        <v>1630</v>
      </c>
      <c r="AD212" s="19">
        <v>880</v>
      </c>
      <c r="AE212" s="23">
        <f t="shared" si="234"/>
        <v>0.19445097578180109</v>
      </c>
      <c r="AF212" s="23">
        <f t="shared" si="234"/>
        <v>0.21537738067246651</v>
      </c>
      <c r="AG212" s="23">
        <f t="shared" si="234"/>
        <v>0.38325887608746767</v>
      </c>
      <c r="AH212" s="23">
        <f t="shared" si="234"/>
        <v>0.20691276745826476</v>
      </c>
      <c r="AI212" s="55">
        <v>2067</v>
      </c>
      <c r="AJ212" s="23">
        <f t="shared" si="226"/>
        <v>3.7726757524818074E-3</v>
      </c>
      <c r="AK212" s="43"/>
      <c r="AL212" s="24">
        <f t="shared" si="247"/>
        <v>2067</v>
      </c>
      <c r="AM212" s="23" t="e">
        <f t="shared" si="248"/>
        <v>#DIV/0!</v>
      </c>
      <c r="AN212" s="19">
        <v>1111</v>
      </c>
      <c r="AO212" s="19">
        <v>422</v>
      </c>
      <c r="AP212" s="19">
        <v>194</v>
      </c>
      <c r="AQ212" s="19">
        <v>340</v>
      </c>
      <c r="AR212" s="23">
        <f t="shared" si="235"/>
        <v>0.53749395258829225</v>
      </c>
      <c r="AS212" s="23">
        <f t="shared" si="235"/>
        <v>0.20416061925495887</v>
      </c>
      <c r="AT212" s="23">
        <f t="shared" si="235"/>
        <v>9.3855829704886304E-2</v>
      </c>
      <c r="AU212" s="23">
        <f t="shared" si="235"/>
        <v>0.16448959845186259</v>
      </c>
      <c r="AV212" s="19">
        <v>4243</v>
      </c>
      <c r="AW212" s="32">
        <f t="shared" si="243"/>
        <v>2.0527334300919207</v>
      </c>
      <c r="AX212" s="19">
        <v>3672</v>
      </c>
      <c r="AY212" s="19">
        <v>41</v>
      </c>
      <c r="AZ212" s="19">
        <v>10</v>
      </c>
      <c r="BA212" s="19">
        <v>61</v>
      </c>
      <c r="BB212" s="19">
        <v>252</v>
      </c>
      <c r="BC212" s="23">
        <f t="shared" si="221"/>
        <v>0.90981169474727452</v>
      </c>
      <c r="BD212" s="23">
        <f t="shared" si="221"/>
        <v>1.0158572844400396E-2</v>
      </c>
      <c r="BE212" s="23">
        <f t="shared" si="221"/>
        <v>2.4777006937561942E-3</v>
      </c>
      <c r="BF212" s="23">
        <f t="shared" si="221"/>
        <v>1.5113974231912785E-2</v>
      </c>
      <c r="BG212" s="23">
        <f t="shared" si="221"/>
        <v>6.2438057482656094E-2</v>
      </c>
      <c r="BH212" s="19">
        <v>3362</v>
      </c>
      <c r="BI212" s="19">
        <v>546</v>
      </c>
      <c r="BJ212" s="19">
        <v>0</v>
      </c>
      <c r="BK212" s="19">
        <v>345</v>
      </c>
      <c r="BL212" s="23">
        <f t="shared" si="228"/>
        <v>0.79050082294850699</v>
      </c>
      <c r="BM212" s="23">
        <f t="shared" si="229"/>
        <v>0.12837996708205973</v>
      </c>
      <c r="BN212" s="23">
        <f t="shared" si="249"/>
        <v>0</v>
      </c>
      <c r="BO212" s="23">
        <f t="shared" si="230"/>
        <v>8.1119209969433337E-2</v>
      </c>
      <c r="BP212" s="11"/>
      <c r="BQ212" s="23">
        <f t="shared" si="227"/>
        <v>0</v>
      </c>
      <c r="BR212" s="11"/>
      <c r="BS212" s="11"/>
      <c r="BT212" s="11"/>
      <c r="BU212" s="11"/>
      <c r="BV212" s="11"/>
      <c r="BW212" s="11"/>
      <c r="BX212" s="23" t="e">
        <f t="shared" si="236"/>
        <v>#DIV/0!</v>
      </c>
      <c r="BY212" s="23" t="e">
        <f t="shared" si="237"/>
        <v>#DIV/0!</v>
      </c>
      <c r="BZ212" s="23" t="e">
        <f t="shared" si="264"/>
        <v>#DIV/0!</v>
      </c>
      <c r="CA212" s="23" t="e">
        <f t="shared" si="264"/>
        <v>#DIV/0!</v>
      </c>
      <c r="CB212" s="23" t="e">
        <f t="shared" si="264"/>
        <v>#DIV/0!</v>
      </c>
      <c r="CC212" s="23" t="e">
        <f t="shared" si="264"/>
        <v>#DIV/0!</v>
      </c>
      <c r="CD212" s="11"/>
      <c r="CE212" s="24">
        <f t="shared" si="250"/>
        <v>0</v>
      </c>
      <c r="CF212" s="23" t="e">
        <f t="shared" si="251"/>
        <v>#DIV/0!</v>
      </c>
      <c r="CL212" s="65" t="e">
        <f t="shared" si="252"/>
        <v>#DIV/0!</v>
      </c>
      <c r="CM212" s="44">
        <v>48585</v>
      </c>
      <c r="CN212" s="11">
        <v>176</v>
      </c>
      <c r="CO212" s="11">
        <v>1457</v>
      </c>
      <c r="CP212" s="11">
        <v>825</v>
      </c>
      <c r="CQ212" s="11">
        <v>343</v>
      </c>
      <c r="CR212" s="11">
        <v>394</v>
      </c>
      <c r="CS212" s="23">
        <f t="shared" si="224"/>
        <v>5.5086071987480438E-2</v>
      </c>
      <c r="CT212" s="23">
        <f t="shared" si="224"/>
        <v>0.45602503912363068</v>
      </c>
      <c r="CU212" s="23">
        <f t="shared" si="224"/>
        <v>0.25821596244131456</v>
      </c>
      <c r="CV212" s="23">
        <f t="shared" si="224"/>
        <v>0.10735524256651018</v>
      </c>
      <c r="CW212" s="23">
        <f t="shared" si="224"/>
        <v>0.12331768388106416</v>
      </c>
      <c r="CX212" s="23">
        <f t="shared" si="244"/>
        <v>4.8863086598935658E-2</v>
      </c>
      <c r="CY212" s="11">
        <v>101</v>
      </c>
      <c r="CZ212" s="23">
        <f t="shared" si="253"/>
        <v>0.14046665095451333</v>
      </c>
      <c r="DA212" s="11">
        <v>596</v>
      </c>
      <c r="DB212" s="11">
        <v>4243</v>
      </c>
      <c r="DC212" s="11">
        <v>509</v>
      </c>
      <c r="DD212" s="11">
        <v>243</v>
      </c>
      <c r="DE212" s="11">
        <v>624</v>
      </c>
      <c r="DF212" s="11">
        <v>85</v>
      </c>
      <c r="DG212" s="11">
        <v>546</v>
      </c>
      <c r="DH212" s="23">
        <f t="shared" si="222"/>
        <v>0.25361235675137023</v>
      </c>
      <c r="DI212" s="23">
        <f t="shared" si="222"/>
        <v>0.1210762331838565</v>
      </c>
      <c r="DJ212" s="23">
        <f t="shared" si="222"/>
        <v>0.31091180866965618</v>
      </c>
      <c r="DK212" s="23">
        <f t="shared" si="222"/>
        <v>4.2351768809167911E-2</v>
      </c>
      <c r="DL212" s="23">
        <f t="shared" si="222"/>
        <v>0.27204783258594917</v>
      </c>
      <c r="DM212" s="23">
        <f t="shared" si="254"/>
        <v>0.5945095796396912</v>
      </c>
      <c r="DN212" s="11">
        <v>2079</v>
      </c>
      <c r="DO212" s="11">
        <v>3497</v>
      </c>
      <c r="DP212" s="11">
        <v>3144</v>
      </c>
      <c r="DQ212" s="11">
        <v>477</v>
      </c>
      <c r="DR212" s="11">
        <v>295</v>
      </c>
      <c r="DS212" s="11">
        <v>327</v>
      </c>
      <c r="DT212" s="23">
        <f t="shared" si="238"/>
        <v>0.74098515201508364</v>
      </c>
      <c r="DU212" s="23">
        <f t="shared" si="238"/>
        <v>0.11242045722366251</v>
      </c>
      <c r="DV212" s="23">
        <f t="shared" si="238"/>
        <v>6.9526278576478903E-2</v>
      </c>
      <c r="DW212" s="23">
        <f t="shared" si="238"/>
        <v>7.7068112184774926E-2</v>
      </c>
      <c r="DX212" s="10">
        <v>2455</v>
      </c>
      <c r="DY212" s="23">
        <f t="shared" si="255"/>
        <v>3.9738100826325886E-3</v>
      </c>
      <c r="DZ212" s="20">
        <v>1139</v>
      </c>
      <c r="EA212" s="20">
        <v>928</v>
      </c>
      <c r="EB212" s="23">
        <f t="shared" si="239"/>
        <v>0.55104015481373969</v>
      </c>
      <c r="EC212" s="23">
        <f t="shared" si="239"/>
        <v>0.44895984518626025</v>
      </c>
      <c r="EE212" s="45">
        <v>868</v>
      </c>
      <c r="EF212" s="16">
        <v>1952</v>
      </c>
      <c r="EG212" s="16">
        <v>1574</v>
      </c>
      <c r="EH212" s="16">
        <v>341</v>
      </c>
      <c r="EI212" s="16">
        <v>142</v>
      </c>
      <c r="EJ212" s="16">
        <v>398</v>
      </c>
      <c r="EK212" s="16">
        <v>0</v>
      </c>
      <c r="EL212" s="23">
        <f t="shared" si="223"/>
        <v>0.64114052953156819</v>
      </c>
      <c r="EM212" s="23">
        <f t="shared" si="223"/>
        <v>0.13890020366598779</v>
      </c>
      <c r="EN212" s="23">
        <f t="shared" si="223"/>
        <v>5.7841140529531571E-2</v>
      </c>
      <c r="EO212" s="23">
        <f t="shared" si="223"/>
        <v>0.16211812627291242</v>
      </c>
      <c r="EP212" s="23">
        <f t="shared" si="223"/>
        <v>0</v>
      </c>
      <c r="EQ212" s="21">
        <v>2067</v>
      </c>
      <c r="ER212" s="21">
        <v>388</v>
      </c>
      <c r="ES212" s="23">
        <f t="shared" si="240"/>
        <v>0.84195519348268844</v>
      </c>
      <c r="ET212" s="23">
        <f t="shared" si="240"/>
        <v>0.15804480651731162</v>
      </c>
      <c r="EU212" s="21">
        <v>52</v>
      </c>
      <c r="EV212" s="21">
        <v>982</v>
      </c>
      <c r="EW212" s="21">
        <v>487</v>
      </c>
      <c r="EX212" s="21">
        <v>546</v>
      </c>
      <c r="EY212" s="23">
        <f t="shared" si="241"/>
        <v>2.5157232704402517E-2</v>
      </c>
      <c r="EZ212" s="23">
        <f t="shared" si="241"/>
        <v>0.47508466376390907</v>
      </c>
      <c r="FA212" s="23">
        <f t="shared" si="241"/>
        <v>0.23560716013546201</v>
      </c>
      <c r="FB212" s="23">
        <f t="shared" si="241"/>
        <v>0.26415094339622641</v>
      </c>
      <c r="FC212" s="53"/>
      <c r="FD212" s="53"/>
      <c r="FE212" s="53"/>
      <c r="FF212" s="53"/>
      <c r="FG212" s="53"/>
      <c r="FH212" s="53"/>
      <c r="FI212" s="53"/>
      <c r="FJ212" s="53"/>
      <c r="FK212" s="53"/>
      <c r="FL212" s="53"/>
      <c r="FM212" s="53"/>
      <c r="FN212" s="53"/>
      <c r="FO212" s="48">
        <v>165.06517447199266</v>
      </c>
      <c r="FP212" s="48">
        <v>27.241579906965519</v>
      </c>
      <c r="FQ212" s="48">
        <v>27.519126779218482</v>
      </c>
      <c r="FR212" s="23">
        <v>0.1650352958708908</v>
      </c>
      <c r="FS212" s="49">
        <v>-1.0085598808409736E-2</v>
      </c>
      <c r="FT212" s="38">
        <v>-0.27754687225296237</v>
      </c>
      <c r="FU212" s="46">
        <v>1766</v>
      </c>
      <c r="FV212" s="46">
        <v>109</v>
      </c>
      <c r="FW212" s="46">
        <v>30</v>
      </c>
      <c r="FX212" s="46">
        <v>7</v>
      </c>
      <c r="FY212" s="46">
        <v>73</v>
      </c>
      <c r="FZ212" s="46">
        <v>0</v>
      </c>
      <c r="GA212" s="23">
        <f t="shared" si="256"/>
        <v>0.88967254408060459</v>
      </c>
      <c r="GB212" s="23">
        <f t="shared" si="257"/>
        <v>5.4911838790931991E-2</v>
      </c>
      <c r="GC212" s="23">
        <f t="shared" si="258"/>
        <v>1.5113350125944584E-2</v>
      </c>
      <c r="GD212" s="23">
        <f t="shared" si="259"/>
        <v>3.5264483627204029E-3</v>
      </c>
      <c r="GE212" s="23">
        <f t="shared" si="260"/>
        <v>3.6775818639798487E-2</v>
      </c>
      <c r="GF212" s="23">
        <f t="shared" si="261"/>
        <v>0</v>
      </c>
      <c r="GG212" s="46">
        <v>609</v>
      </c>
      <c r="GH212" s="46">
        <v>1912</v>
      </c>
      <c r="GI212" s="23">
        <f t="shared" si="262"/>
        <v>0.31851464435146443</v>
      </c>
      <c r="GJ212" s="22">
        <v>190</v>
      </c>
      <c r="GK212" s="22">
        <v>1146</v>
      </c>
      <c r="GL212" s="22">
        <v>731</v>
      </c>
      <c r="GM212" s="23">
        <f t="shared" si="242"/>
        <v>9.1920657958393812E-2</v>
      </c>
      <c r="GN212" s="23">
        <f t="shared" si="242"/>
        <v>0.55442670537010164</v>
      </c>
      <c r="GO212" s="23">
        <f t="shared" si="242"/>
        <v>0.35365263667150459</v>
      </c>
    </row>
    <row r="213" spans="1:197" x14ac:dyDescent="0.25">
      <c r="A213" t="s">
        <v>609</v>
      </c>
      <c r="B213" s="13" t="s">
        <v>610</v>
      </c>
      <c r="C213" s="61">
        <v>1.4288429727</v>
      </c>
      <c r="D213" s="61">
        <v>914.46320323500004</v>
      </c>
      <c r="E213" s="14" t="s">
        <v>1095</v>
      </c>
      <c r="G213" s="41">
        <v>2851</v>
      </c>
      <c r="H213" s="23">
        <f t="shared" si="225"/>
        <v>2.2540810251601615E-3</v>
      </c>
      <c r="I213" s="14"/>
      <c r="J213" s="14"/>
      <c r="K213" s="14"/>
      <c r="L213" s="27">
        <f t="shared" si="263"/>
        <v>1995.3207276602509</v>
      </c>
      <c r="M213" s="42">
        <v>3377</v>
      </c>
      <c r="N213" s="42"/>
      <c r="O213" s="27">
        <f t="shared" si="245"/>
        <v>3377</v>
      </c>
      <c r="P213" s="23" t="e">
        <f t="shared" si="246"/>
        <v>#DIV/0!</v>
      </c>
      <c r="Q213" s="42">
        <v>1345</v>
      </c>
      <c r="R213" s="42">
        <v>1235</v>
      </c>
      <c r="S213" s="42">
        <v>26</v>
      </c>
      <c r="T213" s="42">
        <v>124</v>
      </c>
      <c r="U213" s="42">
        <v>121</v>
      </c>
      <c r="V213" s="23">
        <f t="shared" si="231"/>
        <v>0.47176429323044544</v>
      </c>
      <c r="W213" s="23">
        <f t="shared" si="232"/>
        <v>0.43318133988074359</v>
      </c>
      <c r="X213" s="23">
        <f t="shared" si="233"/>
        <v>9.1196071553840755E-3</v>
      </c>
      <c r="Y213" s="23">
        <f t="shared" si="233"/>
        <v>4.3493511048754825E-2</v>
      </c>
      <c r="Z213" s="23">
        <f t="shared" si="233"/>
        <v>4.2441248684672042E-2</v>
      </c>
      <c r="AA213" s="19">
        <v>780</v>
      </c>
      <c r="AB213" s="19">
        <v>757</v>
      </c>
      <c r="AC213" s="19">
        <v>1453</v>
      </c>
      <c r="AD213" s="19">
        <v>387</v>
      </c>
      <c r="AE213" s="23">
        <f t="shared" si="234"/>
        <v>0.23097423748889548</v>
      </c>
      <c r="AF213" s="23">
        <f t="shared" si="234"/>
        <v>0.22416345869114598</v>
      </c>
      <c r="AG213" s="23">
        <f t="shared" si="234"/>
        <v>0.43026354752739115</v>
      </c>
      <c r="AH213" s="23">
        <f t="shared" si="234"/>
        <v>0.11459875629256737</v>
      </c>
      <c r="AI213" s="55">
        <v>1204</v>
      </c>
      <c r="AJ213" s="23">
        <f t="shared" si="226"/>
        <v>2.1975334329889192E-3</v>
      </c>
      <c r="AK213" s="43"/>
      <c r="AL213" s="24">
        <f t="shared" si="247"/>
        <v>1204</v>
      </c>
      <c r="AM213" s="23" t="e">
        <f t="shared" si="248"/>
        <v>#DIV/0!</v>
      </c>
      <c r="AN213" s="19">
        <v>378</v>
      </c>
      <c r="AO213" s="19">
        <v>406</v>
      </c>
      <c r="AP213" s="19">
        <v>119</v>
      </c>
      <c r="AQ213" s="19">
        <v>301</v>
      </c>
      <c r="AR213" s="23">
        <f t="shared" si="235"/>
        <v>0.31395348837209303</v>
      </c>
      <c r="AS213" s="23">
        <f t="shared" si="235"/>
        <v>0.33720930232558138</v>
      </c>
      <c r="AT213" s="23">
        <f t="shared" si="235"/>
        <v>9.8837209302325577E-2</v>
      </c>
      <c r="AU213" s="23">
        <f t="shared" si="235"/>
        <v>0.25</v>
      </c>
      <c r="AV213" s="19">
        <v>3370</v>
      </c>
      <c r="AW213" s="32">
        <f t="shared" si="243"/>
        <v>2.7990033222591362</v>
      </c>
      <c r="AX213" s="19">
        <v>2974</v>
      </c>
      <c r="AY213" s="19">
        <v>181</v>
      </c>
      <c r="AZ213" s="19">
        <v>0</v>
      </c>
      <c r="BA213" s="19">
        <v>0</v>
      </c>
      <c r="BB213" s="19">
        <v>35</v>
      </c>
      <c r="BC213" s="23">
        <f t="shared" si="221"/>
        <v>0.93228840125391854</v>
      </c>
      <c r="BD213" s="23">
        <f t="shared" si="221"/>
        <v>5.6739811912225706E-2</v>
      </c>
      <c r="BE213" s="23">
        <f t="shared" si="221"/>
        <v>0</v>
      </c>
      <c r="BF213" s="23">
        <f t="shared" si="221"/>
        <v>0</v>
      </c>
      <c r="BG213" s="23">
        <f t="shared" si="221"/>
        <v>1.0971786833855799E-2</v>
      </c>
      <c r="BH213" s="19">
        <v>2827</v>
      </c>
      <c r="BI213" s="19">
        <v>305</v>
      </c>
      <c r="BJ213" s="19">
        <v>0</v>
      </c>
      <c r="BK213" s="19">
        <v>245</v>
      </c>
      <c r="BL213" s="23">
        <f t="shared" si="228"/>
        <v>0.83713355048859939</v>
      </c>
      <c r="BM213" s="23">
        <f t="shared" si="229"/>
        <v>9.0316849274503994E-2</v>
      </c>
      <c r="BN213" s="23">
        <f t="shared" si="249"/>
        <v>0</v>
      </c>
      <c r="BO213" s="23">
        <f t="shared" si="230"/>
        <v>7.2549600236896647E-2</v>
      </c>
      <c r="BP213" s="11"/>
      <c r="BQ213" s="23">
        <f t="shared" si="227"/>
        <v>0</v>
      </c>
      <c r="BR213" s="11"/>
      <c r="BS213" s="11"/>
      <c r="BT213" s="11"/>
      <c r="BU213" s="11"/>
      <c r="BV213" s="11"/>
      <c r="BW213" s="11"/>
      <c r="BX213" s="23" t="e">
        <f t="shared" si="236"/>
        <v>#DIV/0!</v>
      </c>
      <c r="BY213" s="23" t="e">
        <f t="shared" si="237"/>
        <v>#DIV/0!</v>
      </c>
      <c r="BZ213" s="23" t="e">
        <f t="shared" si="264"/>
        <v>#DIV/0!</v>
      </c>
      <c r="CA213" s="23" t="e">
        <f t="shared" si="264"/>
        <v>#DIV/0!</v>
      </c>
      <c r="CB213" s="23" t="e">
        <f t="shared" si="264"/>
        <v>#DIV/0!</v>
      </c>
      <c r="CC213" s="23" t="e">
        <f t="shared" si="264"/>
        <v>#DIV/0!</v>
      </c>
      <c r="CD213" s="11"/>
      <c r="CE213" s="24">
        <f t="shared" si="250"/>
        <v>0</v>
      </c>
      <c r="CF213" s="23" t="e">
        <f t="shared" si="251"/>
        <v>#DIV/0!</v>
      </c>
      <c r="CL213" s="65" t="e">
        <f t="shared" si="252"/>
        <v>#DIV/0!</v>
      </c>
      <c r="CM213" s="44">
        <v>55797</v>
      </c>
      <c r="CN213" s="11">
        <v>113</v>
      </c>
      <c r="CO213" s="11">
        <v>802</v>
      </c>
      <c r="CP213" s="11">
        <v>698</v>
      </c>
      <c r="CQ213" s="11">
        <v>385</v>
      </c>
      <c r="CR213" s="11">
        <v>229</v>
      </c>
      <c r="CS213" s="23">
        <f t="shared" si="224"/>
        <v>5.074090704984284E-2</v>
      </c>
      <c r="CT213" s="23">
        <f t="shared" si="224"/>
        <v>0.36012572968118545</v>
      </c>
      <c r="CU213" s="23">
        <f t="shared" si="224"/>
        <v>0.31342613381230355</v>
      </c>
      <c r="CV213" s="23">
        <f t="shared" si="224"/>
        <v>0.17287831162999551</v>
      </c>
      <c r="CW213" s="23">
        <f t="shared" si="224"/>
        <v>0.10282891782667265</v>
      </c>
      <c r="CX213" s="23">
        <f t="shared" si="244"/>
        <v>0.13621262458471761</v>
      </c>
      <c r="CY213" s="11">
        <v>164</v>
      </c>
      <c r="CZ213" s="23">
        <f t="shared" si="253"/>
        <v>0.12851643470535978</v>
      </c>
      <c r="DA213" s="11">
        <v>434</v>
      </c>
      <c r="DB213" s="11">
        <v>3377</v>
      </c>
      <c r="DC213" s="11">
        <v>523</v>
      </c>
      <c r="DD213" s="11">
        <v>277</v>
      </c>
      <c r="DE213" s="11">
        <v>338</v>
      </c>
      <c r="DF213" s="11">
        <v>130</v>
      </c>
      <c r="DG213" s="11">
        <v>152</v>
      </c>
      <c r="DH213" s="23">
        <f t="shared" si="222"/>
        <v>0.36830985915492959</v>
      </c>
      <c r="DI213" s="23">
        <f t="shared" si="222"/>
        <v>0.19507042253521126</v>
      </c>
      <c r="DJ213" s="23">
        <f t="shared" si="222"/>
        <v>0.2380281690140845</v>
      </c>
      <c r="DK213" s="23">
        <f t="shared" si="222"/>
        <v>9.154929577464789E-2</v>
      </c>
      <c r="DL213" s="23">
        <f t="shared" si="222"/>
        <v>0.10704225352112676</v>
      </c>
      <c r="DM213" s="23">
        <f t="shared" si="254"/>
        <v>0.58264150943396231</v>
      </c>
      <c r="DN213" s="11">
        <v>1544</v>
      </c>
      <c r="DO213" s="11">
        <v>2650</v>
      </c>
      <c r="DP213" s="11">
        <v>2982</v>
      </c>
      <c r="DQ213" s="11">
        <v>160</v>
      </c>
      <c r="DR213" s="11">
        <v>75</v>
      </c>
      <c r="DS213" s="11">
        <v>153</v>
      </c>
      <c r="DT213" s="23">
        <f t="shared" si="238"/>
        <v>0.88486646884273001</v>
      </c>
      <c r="DU213" s="23">
        <f t="shared" si="238"/>
        <v>4.7477744807121663E-2</v>
      </c>
      <c r="DV213" s="23">
        <f t="shared" si="238"/>
        <v>2.2255192878338281E-2</v>
      </c>
      <c r="DW213" s="23">
        <f t="shared" si="238"/>
        <v>4.5400593471810087E-2</v>
      </c>
      <c r="DX213" s="10">
        <v>1338</v>
      </c>
      <c r="DY213" s="23">
        <f t="shared" si="255"/>
        <v>2.1657669615325471E-3</v>
      </c>
      <c r="DZ213" s="20">
        <v>853</v>
      </c>
      <c r="EA213" s="20">
        <v>351</v>
      </c>
      <c r="EB213" s="23">
        <f t="shared" si="239"/>
        <v>0.7084717607973422</v>
      </c>
      <c r="EC213" s="23">
        <f t="shared" si="239"/>
        <v>0.2915282392026578</v>
      </c>
      <c r="EE213" s="45">
        <v>1138</v>
      </c>
      <c r="EF213" s="16">
        <v>1948</v>
      </c>
      <c r="EG213" s="16">
        <v>1182</v>
      </c>
      <c r="EH213" s="16">
        <v>51</v>
      </c>
      <c r="EI213" s="16">
        <v>66</v>
      </c>
      <c r="EJ213" s="16">
        <v>39</v>
      </c>
      <c r="EK213" s="16">
        <v>0</v>
      </c>
      <c r="EL213" s="23">
        <f t="shared" si="223"/>
        <v>0.88340807174887892</v>
      </c>
      <c r="EM213" s="23">
        <f t="shared" si="223"/>
        <v>3.811659192825112E-2</v>
      </c>
      <c r="EN213" s="23">
        <f t="shared" si="223"/>
        <v>4.9327354260089683E-2</v>
      </c>
      <c r="EO213" s="23">
        <f t="shared" si="223"/>
        <v>2.914798206278027E-2</v>
      </c>
      <c r="EP213" s="23">
        <f t="shared" si="223"/>
        <v>0</v>
      </c>
      <c r="EQ213" s="21">
        <v>1204</v>
      </c>
      <c r="ER213" s="21">
        <v>134</v>
      </c>
      <c r="ES213" s="23">
        <f t="shared" si="240"/>
        <v>0.89985052316890879</v>
      </c>
      <c r="ET213" s="23">
        <f t="shared" si="240"/>
        <v>0.10014947683109118</v>
      </c>
      <c r="EU213" s="21">
        <v>45</v>
      </c>
      <c r="EV213" s="21">
        <v>490</v>
      </c>
      <c r="EW213" s="21">
        <v>250</v>
      </c>
      <c r="EX213" s="21">
        <v>419</v>
      </c>
      <c r="EY213" s="23">
        <f t="shared" si="241"/>
        <v>3.7375415282392029E-2</v>
      </c>
      <c r="EZ213" s="23">
        <f t="shared" si="241"/>
        <v>0.40697674418604651</v>
      </c>
      <c r="FA213" s="23">
        <f t="shared" si="241"/>
        <v>0.20764119601328904</v>
      </c>
      <c r="FB213" s="23">
        <f t="shared" si="241"/>
        <v>0.3480066445182724</v>
      </c>
      <c r="FC213" s="53"/>
      <c r="FD213" s="53"/>
      <c r="FE213" s="53"/>
      <c r="FF213" s="53"/>
      <c r="FG213" s="53"/>
      <c r="FH213" s="53"/>
      <c r="FI213" s="53"/>
      <c r="FJ213" s="53"/>
      <c r="FK213" s="53"/>
      <c r="FL213" s="53"/>
      <c r="FM213" s="53"/>
      <c r="FN213" s="53"/>
      <c r="FO213" s="48">
        <v>114.27883379247015</v>
      </c>
      <c r="FP213" s="48">
        <v>24.147501540791481</v>
      </c>
      <c r="FQ213" s="48">
        <v>24.544647844997154</v>
      </c>
      <c r="FR213" s="23">
        <v>0.21130335985615004</v>
      </c>
      <c r="FS213" s="49">
        <v>-1.6180566399392127E-2</v>
      </c>
      <c r="FT213" s="38">
        <v>-0.39714630420567332</v>
      </c>
      <c r="FU213" s="46">
        <v>1087</v>
      </c>
      <c r="FV213" s="46">
        <v>84</v>
      </c>
      <c r="FW213" s="46">
        <v>73</v>
      </c>
      <c r="FX213" s="46">
        <v>58</v>
      </c>
      <c r="FY213" s="46">
        <v>100</v>
      </c>
      <c r="FZ213" s="46">
        <v>0</v>
      </c>
      <c r="GA213" s="23">
        <f t="shared" si="256"/>
        <v>0.77532097004279599</v>
      </c>
      <c r="GB213" s="23">
        <f t="shared" si="257"/>
        <v>5.9914407988587728E-2</v>
      </c>
      <c r="GC213" s="23">
        <f t="shared" si="258"/>
        <v>5.2068473609129813E-2</v>
      </c>
      <c r="GD213" s="23">
        <f t="shared" si="259"/>
        <v>4.136947218259629E-2</v>
      </c>
      <c r="GE213" s="23">
        <f t="shared" si="260"/>
        <v>7.1326676176890161E-2</v>
      </c>
      <c r="GF213" s="23">
        <f t="shared" si="261"/>
        <v>0</v>
      </c>
      <c r="GG213" s="46">
        <v>258</v>
      </c>
      <c r="GH213" s="46">
        <v>1302</v>
      </c>
      <c r="GI213" s="23">
        <f t="shared" si="262"/>
        <v>0.19815668202764977</v>
      </c>
      <c r="GJ213" s="22">
        <v>67</v>
      </c>
      <c r="GK213" s="22">
        <v>457</v>
      </c>
      <c r="GL213" s="22">
        <v>680</v>
      </c>
      <c r="GM213" s="23">
        <f t="shared" si="242"/>
        <v>5.5647840531561459E-2</v>
      </c>
      <c r="GN213" s="23">
        <f t="shared" si="242"/>
        <v>0.37956810631229237</v>
      </c>
      <c r="GO213" s="23">
        <f t="shared" si="242"/>
        <v>0.56478405315614622</v>
      </c>
    </row>
    <row r="214" spans="1:197" x14ac:dyDescent="0.25">
      <c r="A214" t="s">
        <v>611</v>
      </c>
      <c r="B214" s="13" t="s">
        <v>612</v>
      </c>
      <c r="C214" s="61">
        <v>1.6808446511999999</v>
      </c>
      <c r="D214" s="61">
        <v>1075.74493016</v>
      </c>
      <c r="E214" s="14" t="s">
        <v>1095</v>
      </c>
      <c r="G214" s="41">
        <v>3617</v>
      </c>
      <c r="H214" s="23">
        <f t="shared" si="225"/>
        <v>2.8597022336037544E-3</v>
      </c>
      <c r="I214" s="14"/>
      <c r="J214" s="14"/>
      <c r="K214" s="14"/>
      <c r="L214" s="27">
        <f t="shared" si="263"/>
        <v>2151.8942856603239</v>
      </c>
      <c r="M214" s="42">
        <v>3120</v>
      </c>
      <c r="N214" s="42"/>
      <c r="O214" s="27">
        <f t="shared" si="245"/>
        <v>3120</v>
      </c>
      <c r="P214" s="23" t="e">
        <f t="shared" si="246"/>
        <v>#DIV/0!</v>
      </c>
      <c r="Q214" s="42">
        <v>1251</v>
      </c>
      <c r="R214" s="42">
        <v>2090</v>
      </c>
      <c r="S214" s="42">
        <v>40</v>
      </c>
      <c r="T214" s="42">
        <v>158</v>
      </c>
      <c r="U214" s="42">
        <v>78</v>
      </c>
      <c r="V214" s="23">
        <f t="shared" si="231"/>
        <v>0.34586674039259052</v>
      </c>
      <c r="W214" s="23">
        <f t="shared" si="232"/>
        <v>0.57782692839369643</v>
      </c>
      <c r="X214" s="23">
        <f t="shared" si="233"/>
        <v>1.105888858169754E-2</v>
      </c>
      <c r="Y214" s="23">
        <f t="shared" si="233"/>
        <v>4.3682609897705282E-2</v>
      </c>
      <c r="Z214" s="23">
        <f t="shared" si="233"/>
        <v>2.1564832734310202E-2</v>
      </c>
      <c r="AA214" s="19">
        <v>640</v>
      </c>
      <c r="AB214" s="19">
        <v>646</v>
      </c>
      <c r="AC214" s="19">
        <v>1147</v>
      </c>
      <c r="AD214" s="19">
        <v>687</v>
      </c>
      <c r="AE214" s="23">
        <f t="shared" si="234"/>
        <v>0.20512820512820512</v>
      </c>
      <c r="AF214" s="23">
        <f t="shared" si="234"/>
        <v>0.20705128205128207</v>
      </c>
      <c r="AG214" s="23">
        <f t="shared" si="234"/>
        <v>0.36762820512820515</v>
      </c>
      <c r="AH214" s="23">
        <f t="shared" si="234"/>
        <v>0.22019230769230769</v>
      </c>
      <c r="AI214" s="55">
        <v>1765</v>
      </c>
      <c r="AJ214" s="23">
        <f t="shared" si="226"/>
        <v>3.2214672003533576E-3</v>
      </c>
      <c r="AK214" s="43"/>
      <c r="AL214" s="24">
        <f t="shared" si="247"/>
        <v>1765</v>
      </c>
      <c r="AM214" s="23" t="e">
        <f t="shared" si="248"/>
        <v>#DIV/0!</v>
      </c>
      <c r="AN214" s="19">
        <v>868</v>
      </c>
      <c r="AO214" s="19">
        <v>681</v>
      </c>
      <c r="AP214" s="19">
        <v>118</v>
      </c>
      <c r="AQ214" s="19">
        <v>98</v>
      </c>
      <c r="AR214" s="23">
        <f t="shared" si="235"/>
        <v>0.49178470254957507</v>
      </c>
      <c r="AS214" s="23">
        <f t="shared" si="235"/>
        <v>0.3858356940509915</v>
      </c>
      <c r="AT214" s="23">
        <f t="shared" si="235"/>
        <v>6.6855524079320119E-2</v>
      </c>
      <c r="AU214" s="23">
        <f t="shared" si="235"/>
        <v>5.5524079320113315E-2</v>
      </c>
      <c r="AV214" s="19">
        <v>3120</v>
      </c>
      <c r="AW214" s="32">
        <f t="shared" si="243"/>
        <v>1.7677053824362605</v>
      </c>
      <c r="AX214" s="19">
        <v>2810</v>
      </c>
      <c r="AY214" s="19">
        <v>90</v>
      </c>
      <c r="AZ214" s="19">
        <v>16</v>
      </c>
      <c r="BA214" s="19">
        <v>17</v>
      </c>
      <c r="BB214" s="19">
        <v>0</v>
      </c>
      <c r="BC214" s="23">
        <f t="shared" si="221"/>
        <v>0.95806341629730651</v>
      </c>
      <c r="BD214" s="23">
        <f t="shared" si="221"/>
        <v>3.068530514831231E-2</v>
      </c>
      <c r="BE214" s="23">
        <f t="shared" si="221"/>
        <v>5.4551653596999657E-3</v>
      </c>
      <c r="BF214" s="23">
        <f t="shared" si="221"/>
        <v>5.7961131946812142E-3</v>
      </c>
      <c r="BG214" s="23">
        <f t="shared" si="221"/>
        <v>0</v>
      </c>
      <c r="BH214" s="19">
        <v>2294</v>
      </c>
      <c r="BI214" s="19">
        <v>542</v>
      </c>
      <c r="BJ214" s="19">
        <v>235</v>
      </c>
      <c r="BK214" s="19">
        <v>49</v>
      </c>
      <c r="BL214" s="23">
        <f t="shared" si="228"/>
        <v>0.73525641025641031</v>
      </c>
      <c r="BM214" s="23">
        <f t="shared" si="229"/>
        <v>0.17371794871794871</v>
      </c>
      <c r="BN214" s="23">
        <f t="shared" si="249"/>
        <v>7.5320512820512817E-2</v>
      </c>
      <c r="BO214" s="23">
        <f t="shared" si="230"/>
        <v>1.5705128205128205E-2</v>
      </c>
      <c r="BP214" s="11"/>
      <c r="BQ214" s="23">
        <f t="shared" si="227"/>
        <v>0</v>
      </c>
      <c r="BR214" s="11"/>
      <c r="BS214" s="11"/>
      <c r="BT214" s="11"/>
      <c r="BU214" s="11"/>
      <c r="BV214" s="11"/>
      <c r="BW214" s="11"/>
      <c r="BX214" s="23" t="e">
        <f t="shared" si="236"/>
        <v>#DIV/0!</v>
      </c>
      <c r="BY214" s="23" t="e">
        <f t="shared" si="237"/>
        <v>#DIV/0!</v>
      </c>
      <c r="BZ214" s="23" t="e">
        <f t="shared" si="264"/>
        <v>#DIV/0!</v>
      </c>
      <c r="CA214" s="23" t="e">
        <f t="shared" si="264"/>
        <v>#DIV/0!</v>
      </c>
      <c r="CB214" s="23" t="e">
        <f t="shared" si="264"/>
        <v>#DIV/0!</v>
      </c>
      <c r="CC214" s="23" t="e">
        <f t="shared" si="264"/>
        <v>#DIV/0!</v>
      </c>
      <c r="CD214" s="11"/>
      <c r="CE214" s="24">
        <f t="shared" si="250"/>
        <v>0</v>
      </c>
      <c r="CF214" s="23" t="e">
        <f t="shared" si="251"/>
        <v>#DIV/0!</v>
      </c>
      <c r="CL214" s="65" t="e">
        <f t="shared" si="252"/>
        <v>#DIV/0!</v>
      </c>
      <c r="CM214" s="44">
        <v>42587</v>
      </c>
      <c r="CN214" s="11">
        <v>178</v>
      </c>
      <c r="CO214" s="11">
        <v>608</v>
      </c>
      <c r="CP214" s="11">
        <v>916</v>
      </c>
      <c r="CQ214" s="11">
        <v>463</v>
      </c>
      <c r="CR214" s="11">
        <v>151</v>
      </c>
      <c r="CS214" s="23">
        <f t="shared" si="224"/>
        <v>7.6856649395509499E-2</v>
      </c>
      <c r="CT214" s="23">
        <f t="shared" si="224"/>
        <v>0.26252158894645944</v>
      </c>
      <c r="CU214" s="23">
        <f t="shared" si="224"/>
        <v>0.39550949913644212</v>
      </c>
      <c r="CV214" s="23">
        <f t="shared" si="224"/>
        <v>0.19991364421416236</v>
      </c>
      <c r="CW214" s="23">
        <f t="shared" si="224"/>
        <v>6.5198618307426598E-2</v>
      </c>
      <c r="CX214" s="23">
        <f t="shared" si="244"/>
        <v>4.6458923512747878E-2</v>
      </c>
      <c r="CY214" s="11">
        <v>82</v>
      </c>
      <c r="CZ214" s="23">
        <f t="shared" si="253"/>
        <v>5.128205128205128E-2</v>
      </c>
      <c r="DA214" s="11">
        <v>160</v>
      </c>
      <c r="DB214" s="11">
        <v>3120</v>
      </c>
      <c r="DC214" s="11">
        <v>450</v>
      </c>
      <c r="DD214" s="11">
        <v>152</v>
      </c>
      <c r="DE214" s="11">
        <v>706</v>
      </c>
      <c r="DF214" s="11">
        <v>113</v>
      </c>
      <c r="DG214" s="11">
        <v>157</v>
      </c>
      <c r="DH214" s="23">
        <f t="shared" si="222"/>
        <v>0.28517110266159695</v>
      </c>
      <c r="DI214" s="23">
        <f t="shared" si="222"/>
        <v>9.632446134347275E-2</v>
      </c>
      <c r="DJ214" s="23">
        <f t="shared" si="222"/>
        <v>0.44740177439797213</v>
      </c>
      <c r="DK214" s="23">
        <f t="shared" si="222"/>
        <v>7.1609632446134344E-2</v>
      </c>
      <c r="DL214" s="23">
        <f t="shared" si="222"/>
        <v>9.9493029150823822E-2</v>
      </c>
      <c r="DM214" s="23">
        <f t="shared" si="254"/>
        <v>0.67265469061876249</v>
      </c>
      <c r="DN214" s="11">
        <v>1685</v>
      </c>
      <c r="DO214" s="11">
        <v>2505</v>
      </c>
      <c r="DP214" s="11">
        <v>2523</v>
      </c>
      <c r="DQ214" s="11">
        <v>159</v>
      </c>
      <c r="DR214" s="11">
        <v>159</v>
      </c>
      <c r="DS214" s="11">
        <v>279</v>
      </c>
      <c r="DT214" s="23">
        <f t="shared" si="238"/>
        <v>0.80865384615384617</v>
      </c>
      <c r="DU214" s="23">
        <f t="shared" si="238"/>
        <v>5.0961538461538461E-2</v>
      </c>
      <c r="DV214" s="23">
        <f t="shared" si="238"/>
        <v>5.0961538461538461E-2</v>
      </c>
      <c r="DW214" s="23">
        <f t="shared" si="238"/>
        <v>8.9423076923076925E-2</v>
      </c>
      <c r="DX214" s="10">
        <v>1925</v>
      </c>
      <c r="DY214" s="23">
        <f t="shared" si="255"/>
        <v>3.1159203295591581E-3</v>
      </c>
      <c r="DZ214" s="20">
        <v>654</v>
      </c>
      <c r="EA214" s="20">
        <v>1111</v>
      </c>
      <c r="EB214" s="23">
        <f t="shared" si="239"/>
        <v>0.3705382436260623</v>
      </c>
      <c r="EC214" s="23">
        <f t="shared" si="239"/>
        <v>0.62946175637393764</v>
      </c>
      <c r="EE214" s="45">
        <v>877</v>
      </c>
      <c r="EF214" s="16">
        <v>1957</v>
      </c>
      <c r="EG214" s="16">
        <v>826</v>
      </c>
      <c r="EH214" s="16">
        <v>158</v>
      </c>
      <c r="EI214" s="16">
        <v>603</v>
      </c>
      <c r="EJ214" s="16">
        <v>338</v>
      </c>
      <c r="EK214" s="16">
        <v>0</v>
      </c>
      <c r="EL214" s="23">
        <f t="shared" si="223"/>
        <v>0.42909090909090908</v>
      </c>
      <c r="EM214" s="23">
        <f t="shared" si="223"/>
        <v>8.2077922077922083E-2</v>
      </c>
      <c r="EN214" s="23">
        <f t="shared" si="223"/>
        <v>0.31324675324675327</v>
      </c>
      <c r="EO214" s="23">
        <f t="shared" si="223"/>
        <v>0.17558441558441559</v>
      </c>
      <c r="EP214" s="23">
        <f t="shared" si="223"/>
        <v>0</v>
      </c>
      <c r="EQ214" s="21">
        <v>1765</v>
      </c>
      <c r="ER214" s="21">
        <v>160</v>
      </c>
      <c r="ES214" s="23">
        <f t="shared" si="240"/>
        <v>0.91688311688311686</v>
      </c>
      <c r="ET214" s="23">
        <f t="shared" si="240"/>
        <v>8.3116883116883117E-2</v>
      </c>
      <c r="EU214" s="21">
        <v>51</v>
      </c>
      <c r="EV214" s="21">
        <v>1089</v>
      </c>
      <c r="EW214" s="21">
        <v>225</v>
      </c>
      <c r="EX214" s="21">
        <v>400</v>
      </c>
      <c r="EY214" s="23">
        <f t="shared" si="241"/>
        <v>2.8895184135977338E-2</v>
      </c>
      <c r="EZ214" s="23">
        <f t="shared" si="241"/>
        <v>0.61699716713881014</v>
      </c>
      <c r="FA214" s="23">
        <f t="shared" si="241"/>
        <v>0.12747875354107649</v>
      </c>
      <c r="FB214" s="23">
        <f t="shared" si="241"/>
        <v>0.22662889518413598</v>
      </c>
      <c r="FC214" s="53"/>
      <c r="FD214" s="53"/>
      <c r="FE214" s="53"/>
      <c r="FF214" s="53"/>
      <c r="FG214" s="53"/>
      <c r="FH214" s="53"/>
      <c r="FI214" s="53"/>
      <c r="FJ214" s="53"/>
      <c r="FK214" s="53"/>
      <c r="FL214" s="53"/>
      <c r="FM214" s="53"/>
      <c r="FN214" s="53"/>
      <c r="FO214" s="48">
        <v>328.66919191919192</v>
      </c>
      <c r="FP214" s="48">
        <v>95.370504617271678</v>
      </c>
      <c r="FQ214" s="48">
        <v>105.00078901689358</v>
      </c>
      <c r="FR214" s="23">
        <v>0.29017171965640121</v>
      </c>
      <c r="FS214" s="49">
        <v>-9.1716305084835914E-2</v>
      </c>
      <c r="FT214" s="38">
        <v>-9.6302843996218996</v>
      </c>
      <c r="FU214" s="46">
        <v>1433</v>
      </c>
      <c r="FV214" s="46">
        <v>89</v>
      </c>
      <c r="FW214" s="46">
        <v>28</v>
      </c>
      <c r="FX214" s="46">
        <v>0</v>
      </c>
      <c r="FY214" s="46">
        <v>9</v>
      </c>
      <c r="FZ214" s="46">
        <v>11</v>
      </c>
      <c r="GA214" s="23">
        <f t="shared" si="256"/>
        <v>0.91273885350318473</v>
      </c>
      <c r="GB214" s="23">
        <f t="shared" si="257"/>
        <v>5.6687898089171976E-2</v>
      </c>
      <c r="GC214" s="23">
        <f t="shared" si="258"/>
        <v>1.7834394904458598E-2</v>
      </c>
      <c r="GD214" s="23">
        <f t="shared" si="259"/>
        <v>0</v>
      </c>
      <c r="GE214" s="23">
        <f t="shared" si="260"/>
        <v>5.7324840764331206E-3</v>
      </c>
      <c r="GF214" s="23">
        <f t="shared" si="261"/>
        <v>7.0063694267515925E-3</v>
      </c>
      <c r="GG214" s="46">
        <v>594</v>
      </c>
      <c r="GH214" s="46">
        <v>1561</v>
      </c>
      <c r="GI214" s="23">
        <f t="shared" si="262"/>
        <v>0.38052530429212045</v>
      </c>
      <c r="GJ214" s="22">
        <v>115</v>
      </c>
      <c r="GK214" s="22">
        <v>1126</v>
      </c>
      <c r="GL214" s="22">
        <v>524</v>
      </c>
      <c r="GM214" s="23">
        <f t="shared" si="242"/>
        <v>6.5155807365439092E-2</v>
      </c>
      <c r="GN214" s="23">
        <f t="shared" si="242"/>
        <v>0.63796033994334278</v>
      </c>
      <c r="GO214" s="23">
        <f t="shared" si="242"/>
        <v>0.29688385269121814</v>
      </c>
    </row>
    <row r="215" spans="1:197" x14ac:dyDescent="0.25">
      <c r="A215" t="s">
        <v>613</v>
      </c>
      <c r="B215" s="13" t="s">
        <v>614</v>
      </c>
      <c r="C215" s="61">
        <v>0.72406414080000003</v>
      </c>
      <c r="D215" s="61">
        <v>463.40292544000005</v>
      </c>
      <c r="E215" s="14" t="s">
        <v>1095</v>
      </c>
      <c r="G215" s="41">
        <v>1924</v>
      </c>
      <c r="H215" s="23">
        <f t="shared" si="225"/>
        <v>1.52116867499409E-3</v>
      </c>
      <c r="I215" s="14"/>
      <c r="J215" s="14"/>
      <c r="K215" s="14"/>
      <c r="L215" s="27">
        <f t="shared" si="263"/>
        <v>2657.2231541175638</v>
      </c>
      <c r="M215" s="42">
        <v>1805</v>
      </c>
      <c r="N215" s="42"/>
      <c r="O215" s="27">
        <f t="shared" si="245"/>
        <v>1805</v>
      </c>
      <c r="P215" s="23" t="e">
        <f t="shared" si="246"/>
        <v>#DIV/0!</v>
      </c>
      <c r="Q215" s="42">
        <v>949</v>
      </c>
      <c r="R215" s="42">
        <v>816</v>
      </c>
      <c r="S215" s="42">
        <v>7</v>
      </c>
      <c r="T215" s="42">
        <v>76</v>
      </c>
      <c r="U215" s="42">
        <v>76</v>
      </c>
      <c r="V215" s="23">
        <f t="shared" si="231"/>
        <v>0.49324324324324326</v>
      </c>
      <c r="W215" s="23">
        <f t="shared" si="232"/>
        <v>0.42411642411642414</v>
      </c>
      <c r="X215" s="23">
        <f t="shared" si="233"/>
        <v>3.6382536382536385E-3</v>
      </c>
      <c r="Y215" s="23">
        <f t="shared" si="233"/>
        <v>3.9501039501039503E-2</v>
      </c>
      <c r="Z215" s="23">
        <f t="shared" si="233"/>
        <v>3.9501039501039503E-2</v>
      </c>
      <c r="AA215" s="19">
        <v>417</v>
      </c>
      <c r="AB215" s="19">
        <v>532</v>
      </c>
      <c r="AC215" s="19">
        <v>557</v>
      </c>
      <c r="AD215" s="19">
        <v>299</v>
      </c>
      <c r="AE215" s="23">
        <f t="shared" si="234"/>
        <v>0.23102493074792244</v>
      </c>
      <c r="AF215" s="23">
        <f t="shared" si="234"/>
        <v>0.29473684210526313</v>
      </c>
      <c r="AG215" s="23">
        <f t="shared" si="234"/>
        <v>0.30858725761772854</v>
      </c>
      <c r="AH215" s="23">
        <f t="shared" si="234"/>
        <v>0.16565096952908587</v>
      </c>
      <c r="AI215" s="55">
        <v>913</v>
      </c>
      <c r="AJ215" s="23">
        <f t="shared" si="226"/>
        <v>1.6664020135538898E-3</v>
      </c>
      <c r="AK215" s="43"/>
      <c r="AL215" s="24">
        <f t="shared" si="247"/>
        <v>913</v>
      </c>
      <c r="AM215" s="23" t="e">
        <f t="shared" si="248"/>
        <v>#DIV/0!</v>
      </c>
      <c r="AN215" s="19">
        <v>422</v>
      </c>
      <c r="AO215" s="19">
        <v>256</v>
      </c>
      <c r="AP215" s="19">
        <v>100</v>
      </c>
      <c r="AQ215" s="19">
        <v>135</v>
      </c>
      <c r="AR215" s="23">
        <f t="shared" si="235"/>
        <v>0.46221248630887185</v>
      </c>
      <c r="AS215" s="23">
        <f t="shared" si="235"/>
        <v>0.28039430449069003</v>
      </c>
      <c r="AT215" s="23">
        <f t="shared" si="235"/>
        <v>0.10952902519167579</v>
      </c>
      <c r="AU215" s="23">
        <f t="shared" si="235"/>
        <v>0.14786418400876233</v>
      </c>
      <c r="AV215" s="19">
        <v>1801</v>
      </c>
      <c r="AW215" s="32">
        <f t="shared" si="243"/>
        <v>1.9726177437020811</v>
      </c>
      <c r="AX215" s="19">
        <v>1580</v>
      </c>
      <c r="AY215" s="19">
        <v>10</v>
      </c>
      <c r="AZ215" s="19">
        <v>56</v>
      </c>
      <c r="BA215" s="19">
        <v>0</v>
      </c>
      <c r="BB215" s="19">
        <v>6</v>
      </c>
      <c r="BC215" s="23">
        <f t="shared" si="221"/>
        <v>0.95641646489104115</v>
      </c>
      <c r="BD215" s="23">
        <f t="shared" si="221"/>
        <v>6.0532687651331718E-3</v>
      </c>
      <c r="BE215" s="23">
        <f t="shared" si="221"/>
        <v>3.3898305084745763E-2</v>
      </c>
      <c r="BF215" s="23">
        <f t="shared" si="221"/>
        <v>0</v>
      </c>
      <c r="BG215" s="23">
        <f t="shared" si="221"/>
        <v>3.6319612590799033E-3</v>
      </c>
      <c r="BH215" s="19">
        <v>1548</v>
      </c>
      <c r="BI215" s="19">
        <v>208</v>
      </c>
      <c r="BJ215" s="19">
        <v>9</v>
      </c>
      <c r="BK215" s="19">
        <v>40</v>
      </c>
      <c r="BL215" s="23">
        <f t="shared" si="228"/>
        <v>0.85761772853185592</v>
      </c>
      <c r="BM215" s="23">
        <f t="shared" si="229"/>
        <v>0.11523545706371191</v>
      </c>
      <c r="BN215" s="23">
        <f t="shared" si="249"/>
        <v>4.9861495844875344E-3</v>
      </c>
      <c r="BO215" s="23">
        <f t="shared" si="230"/>
        <v>2.2160664819944598E-2</v>
      </c>
      <c r="BP215" s="11"/>
      <c r="BQ215" s="23">
        <f t="shared" si="227"/>
        <v>0</v>
      </c>
      <c r="BR215" s="11"/>
      <c r="BS215" s="11"/>
      <c r="BT215" s="11"/>
      <c r="BU215" s="11"/>
      <c r="BV215" s="11"/>
      <c r="BW215" s="11"/>
      <c r="BX215" s="23" t="e">
        <f t="shared" si="236"/>
        <v>#DIV/0!</v>
      </c>
      <c r="BY215" s="23" t="e">
        <f t="shared" si="237"/>
        <v>#DIV/0!</v>
      </c>
      <c r="BZ215" s="23" t="e">
        <f t="shared" si="264"/>
        <v>#DIV/0!</v>
      </c>
      <c r="CA215" s="23" t="e">
        <f t="shared" si="264"/>
        <v>#DIV/0!</v>
      </c>
      <c r="CB215" s="23" t="e">
        <f t="shared" si="264"/>
        <v>#DIV/0!</v>
      </c>
      <c r="CC215" s="23" t="e">
        <f t="shared" si="264"/>
        <v>#DIV/0!</v>
      </c>
      <c r="CD215" s="11"/>
      <c r="CE215" s="24">
        <f t="shared" si="250"/>
        <v>0</v>
      </c>
      <c r="CF215" s="23" t="e">
        <f t="shared" si="251"/>
        <v>#DIV/0!</v>
      </c>
      <c r="CL215" s="65" t="e">
        <f t="shared" si="252"/>
        <v>#DIV/0!</v>
      </c>
      <c r="CM215" s="44">
        <v>37853</v>
      </c>
      <c r="CN215" s="11">
        <v>111</v>
      </c>
      <c r="CO215" s="11">
        <v>532</v>
      </c>
      <c r="CP215" s="11">
        <v>332</v>
      </c>
      <c r="CQ215" s="11">
        <v>171</v>
      </c>
      <c r="CR215" s="11">
        <v>72</v>
      </c>
      <c r="CS215" s="23">
        <f t="shared" si="224"/>
        <v>9.1133004926108374E-2</v>
      </c>
      <c r="CT215" s="23">
        <f t="shared" si="224"/>
        <v>0.43678160919540232</v>
      </c>
      <c r="CU215" s="23">
        <f t="shared" si="224"/>
        <v>0.27257799671592775</v>
      </c>
      <c r="CV215" s="23">
        <f t="shared" si="224"/>
        <v>0.14039408866995073</v>
      </c>
      <c r="CW215" s="23">
        <f t="shared" si="224"/>
        <v>5.9113300492610835E-2</v>
      </c>
      <c r="CX215" s="23">
        <f t="shared" si="244"/>
        <v>4.0525739320920046E-2</v>
      </c>
      <c r="CY215" s="11">
        <v>37</v>
      </c>
      <c r="CZ215" s="23">
        <f t="shared" si="253"/>
        <v>0.19179600886917961</v>
      </c>
      <c r="DA215" s="11">
        <v>346</v>
      </c>
      <c r="DB215" s="11">
        <v>1804</v>
      </c>
      <c r="DC215" s="11">
        <v>266</v>
      </c>
      <c r="DD215" s="11">
        <v>139</v>
      </c>
      <c r="DE215" s="11">
        <v>213</v>
      </c>
      <c r="DF215" s="11">
        <v>93</v>
      </c>
      <c r="DG215" s="11">
        <v>165</v>
      </c>
      <c r="DH215" s="23">
        <f t="shared" si="222"/>
        <v>0.30365296803652969</v>
      </c>
      <c r="DI215" s="23">
        <f t="shared" si="222"/>
        <v>0.158675799086758</v>
      </c>
      <c r="DJ215" s="23">
        <f t="shared" si="222"/>
        <v>0.24315068493150685</v>
      </c>
      <c r="DK215" s="23">
        <f t="shared" si="222"/>
        <v>0.10616438356164383</v>
      </c>
      <c r="DL215" s="23">
        <f t="shared" si="222"/>
        <v>0.18835616438356165</v>
      </c>
      <c r="DM215" s="23">
        <f t="shared" si="254"/>
        <v>0.6588235294117647</v>
      </c>
      <c r="DN215" s="11">
        <v>952</v>
      </c>
      <c r="DO215" s="11">
        <v>1445</v>
      </c>
      <c r="DP215" s="11">
        <v>1207</v>
      </c>
      <c r="DQ215" s="11">
        <v>259</v>
      </c>
      <c r="DR215" s="11">
        <v>87</v>
      </c>
      <c r="DS215" s="11">
        <v>248</v>
      </c>
      <c r="DT215" s="23">
        <f t="shared" si="238"/>
        <v>0.67018323153803439</v>
      </c>
      <c r="DU215" s="23">
        <f t="shared" si="238"/>
        <v>0.14380899500277625</v>
      </c>
      <c r="DV215" s="23">
        <f t="shared" si="238"/>
        <v>4.8306496390893947E-2</v>
      </c>
      <c r="DW215" s="23">
        <f t="shared" si="238"/>
        <v>0.13770127706829538</v>
      </c>
      <c r="DX215" s="10">
        <v>1014</v>
      </c>
      <c r="DY215" s="23">
        <f t="shared" si="255"/>
        <v>1.641321150219733E-3</v>
      </c>
      <c r="DZ215" s="20">
        <v>459</v>
      </c>
      <c r="EA215" s="20">
        <v>454</v>
      </c>
      <c r="EB215" s="23">
        <f t="shared" si="239"/>
        <v>0.50273822562979187</v>
      </c>
      <c r="EC215" s="23">
        <f t="shared" si="239"/>
        <v>0.49726177437020813</v>
      </c>
      <c r="EE215" s="45">
        <v>765</v>
      </c>
      <c r="EF215" s="16">
        <v>1953</v>
      </c>
      <c r="EG215" s="16">
        <v>578</v>
      </c>
      <c r="EH215" s="16">
        <v>146</v>
      </c>
      <c r="EI215" s="16">
        <v>154</v>
      </c>
      <c r="EJ215" s="16">
        <v>136</v>
      </c>
      <c r="EK215" s="16">
        <v>0</v>
      </c>
      <c r="EL215" s="23">
        <f t="shared" si="223"/>
        <v>0.57001972386587774</v>
      </c>
      <c r="EM215" s="23">
        <f t="shared" si="223"/>
        <v>0.14398422090729784</v>
      </c>
      <c r="EN215" s="23">
        <f t="shared" si="223"/>
        <v>0.15187376725838264</v>
      </c>
      <c r="EO215" s="23">
        <f t="shared" si="223"/>
        <v>0.13412228796844181</v>
      </c>
      <c r="EP215" s="23">
        <f t="shared" si="223"/>
        <v>0</v>
      </c>
      <c r="EQ215" s="21">
        <v>913</v>
      </c>
      <c r="ER215" s="21">
        <v>101</v>
      </c>
      <c r="ES215" s="23">
        <f t="shared" si="240"/>
        <v>0.90039447731755429</v>
      </c>
      <c r="ET215" s="23">
        <f t="shared" si="240"/>
        <v>9.9605522682445755E-2</v>
      </c>
      <c r="EU215" s="21">
        <v>41</v>
      </c>
      <c r="EV215" s="21">
        <v>520</v>
      </c>
      <c r="EW215" s="21">
        <v>180</v>
      </c>
      <c r="EX215" s="21">
        <v>172</v>
      </c>
      <c r="EY215" s="23">
        <f t="shared" si="241"/>
        <v>4.4906900328587074E-2</v>
      </c>
      <c r="EZ215" s="23">
        <f t="shared" si="241"/>
        <v>0.56955093099671417</v>
      </c>
      <c r="FA215" s="23">
        <f t="shared" si="241"/>
        <v>0.19715224534501644</v>
      </c>
      <c r="FB215" s="23">
        <f t="shared" si="241"/>
        <v>0.18838992332968238</v>
      </c>
      <c r="FC215" s="53"/>
      <c r="FD215" s="53"/>
      <c r="FE215" s="53"/>
      <c r="FF215" s="53"/>
      <c r="FG215" s="53"/>
      <c r="FH215" s="53"/>
      <c r="FI215" s="53"/>
      <c r="FJ215" s="53"/>
      <c r="FK215" s="53"/>
      <c r="FL215" s="53"/>
      <c r="FM215" s="53"/>
      <c r="FN215" s="53"/>
      <c r="FO215" s="48">
        <v>193.30369605142332</v>
      </c>
      <c r="FP215" s="48">
        <v>34.824512078803558</v>
      </c>
      <c r="FQ215" s="48">
        <v>34.769298168467856</v>
      </c>
      <c r="FR215" s="23">
        <v>0.18015440361543539</v>
      </c>
      <c r="FS215" s="49">
        <v>1.5880076171849622E-3</v>
      </c>
      <c r="FT215" s="38">
        <v>5.521391033570211E-2</v>
      </c>
      <c r="FU215" s="46">
        <v>764</v>
      </c>
      <c r="FV215" s="46">
        <v>66</v>
      </c>
      <c r="FW215" s="46">
        <v>7</v>
      </c>
      <c r="FX215" s="46">
        <v>20</v>
      </c>
      <c r="FY215" s="46">
        <v>13</v>
      </c>
      <c r="FZ215" s="46">
        <v>6</v>
      </c>
      <c r="GA215" s="23">
        <f t="shared" si="256"/>
        <v>0.87214611872146119</v>
      </c>
      <c r="GB215" s="23">
        <f t="shared" si="257"/>
        <v>7.5342465753424653E-2</v>
      </c>
      <c r="GC215" s="23">
        <f t="shared" si="258"/>
        <v>7.9908675799086754E-3</v>
      </c>
      <c r="GD215" s="23">
        <f t="shared" si="259"/>
        <v>2.2831050228310501E-2</v>
      </c>
      <c r="GE215" s="23">
        <f t="shared" si="260"/>
        <v>1.4840182648401826E-2</v>
      </c>
      <c r="GF215" s="23">
        <f t="shared" si="261"/>
        <v>6.8493150684931503E-3</v>
      </c>
      <c r="GG215" s="46">
        <v>312</v>
      </c>
      <c r="GH215" s="46">
        <v>863</v>
      </c>
      <c r="GI215" s="23">
        <f t="shared" si="262"/>
        <v>0.36152954808806487</v>
      </c>
      <c r="GJ215" s="22">
        <v>119</v>
      </c>
      <c r="GK215" s="22">
        <v>429</v>
      </c>
      <c r="GL215" s="22">
        <v>365</v>
      </c>
      <c r="GM215" s="23">
        <f t="shared" si="242"/>
        <v>0.13033953997809419</v>
      </c>
      <c r="GN215" s="23">
        <f t="shared" si="242"/>
        <v>0.46987951807228917</v>
      </c>
      <c r="GO215" s="23">
        <f t="shared" si="242"/>
        <v>0.39978094194961666</v>
      </c>
    </row>
    <row r="216" spans="1:197" x14ac:dyDescent="0.25">
      <c r="A216" t="s">
        <v>615</v>
      </c>
      <c r="B216" s="13" t="s">
        <v>616</v>
      </c>
      <c r="C216" s="61">
        <v>1.2917809476</v>
      </c>
      <c r="D216" s="61">
        <v>826.74315218000004</v>
      </c>
      <c r="E216" s="14" t="s">
        <v>1095</v>
      </c>
      <c r="G216" s="41">
        <v>3365</v>
      </c>
      <c r="H216" s="23">
        <f t="shared" si="225"/>
        <v>2.6604639248207448E-3</v>
      </c>
      <c r="I216" s="14"/>
      <c r="J216" s="14"/>
      <c r="K216" s="14"/>
      <c r="L216" s="27">
        <f t="shared" si="263"/>
        <v>2604.9308176063705</v>
      </c>
      <c r="M216" s="42">
        <v>3183</v>
      </c>
      <c r="N216" s="42"/>
      <c r="O216" s="27">
        <f t="shared" si="245"/>
        <v>3183</v>
      </c>
      <c r="P216" s="23" t="e">
        <f t="shared" si="246"/>
        <v>#DIV/0!</v>
      </c>
      <c r="Q216" s="42">
        <v>397</v>
      </c>
      <c r="R216" s="42">
        <v>2712</v>
      </c>
      <c r="S216" s="42">
        <v>37</v>
      </c>
      <c r="T216" s="42">
        <v>138</v>
      </c>
      <c r="U216" s="42">
        <v>81</v>
      </c>
      <c r="V216" s="23">
        <f t="shared" si="231"/>
        <v>0.11797919762258544</v>
      </c>
      <c r="W216" s="23">
        <f t="shared" si="232"/>
        <v>0.8059435364041605</v>
      </c>
      <c r="X216" s="23">
        <f t="shared" si="233"/>
        <v>1.099554234769688E-2</v>
      </c>
      <c r="Y216" s="23">
        <f t="shared" si="233"/>
        <v>4.1010401188707281E-2</v>
      </c>
      <c r="Z216" s="23">
        <f t="shared" si="233"/>
        <v>2.4071322436849927E-2</v>
      </c>
      <c r="AA216" s="19">
        <v>526</v>
      </c>
      <c r="AB216" s="19">
        <v>712</v>
      </c>
      <c r="AC216" s="19">
        <v>1350</v>
      </c>
      <c r="AD216" s="19">
        <v>595</v>
      </c>
      <c r="AE216" s="23">
        <f t="shared" si="234"/>
        <v>0.16525290606346213</v>
      </c>
      <c r="AF216" s="23">
        <f t="shared" si="234"/>
        <v>0.22368834432924914</v>
      </c>
      <c r="AG216" s="23">
        <f t="shared" si="234"/>
        <v>0.42412818096135724</v>
      </c>
      <c r="AH216" s="23">
        <f t="shared" si="234"/>
        <v>0.18693056864593152</v>
      </c>
      <c r="AI216" s="55">
        <v>1653</v>
      </c>
      <c r="AJ216" s="23">
        <f t="shared" si="226"/>
        <v>3.0170454856567139E-3</v>
      </c>
      <c r="AK216" s="43"/>
      <c r="AL216" s="24">
        <f t="shared" si="247"/>
        <v>1653</v>
      </c>
      <c r="AM216" s="23" t="e">
        <f t="shared" si="248"/>
        <v>#DIV/0!</v>
      </c>
      <c r="AN216" s="19">
        <v>928</v>
      </c>
      <c r="AO216" s="19">
        <v>347</v>
      </c>
      <c r="AP216" s="19">
        <v>216</v>
      </c>
      <c r="AQ216" s="19">
        <v>162</v>
      </c>
      <c r="AR216" s="23">
        <f t="shared" si="235"/>
        <v>0.56140350877192979</v>
      </c>
      <c r="AS216" s="23">
        <f t="shared" si="235"/>
        <v>0.20992135511191773</v>
      </c>
      <c r="AT216" s="23">
        <f t="shared" si="235"/>
        <v>0.1306715063520871</v>
      </c>
      <c r="AU216" s="23">
        <f t="shared" si="235"/>
        <v>9.8003629764065334E-2</v>
      </c>
      <c r="AV216" s="19">
        <v>3183</v>
      </c>
      <c r="AW216" s="32">
        <f t="shared" si="243"/>
        <v>1.925589836660617</v>
      </c>
      <c r="AX216" s="19">
        <v>2983</v>
      </c>
      <c r="AY216" s="19">
        <v>0</v>
      </c>
      <c r="AZ216" s="19">
        <v>56</v>
      </c>
      <c r="BA216" s="19">
        <v>26</v>
      </c>
      <c r="BB216" s="19">
        <v>21</v>
      </c>
      <c r="BC216" s="23">
        <f t="shared" si="221"/>
        <v>0.96662346079066752</v>
      </c>
      <c r="BD216" s="23">
        <f t="shared" si="221"/>
        <v>0</v>
      </c>
      <c r="BE216" s="23">
        <f t="shared" si="221"/>
        <v>1.8146467919637071E-2</v>
      </c>
      <c r="BF216" s="23">
        <f t="shared" si="221"/>
        <v>8.4251458198314963E-3</v>
      </c>
      <c r="BG216" s="23">
        <f t="shared" si="221"/>
        <v>6.8049254698639011E-3</v>
      </c>
      <c r="BH216" s="19">
        <v>2559</v>
      </c>
      <c r="BI216" s="19">
        <v>498</v>
      </c>
      <c r="BJ216" s="19">
        <v>0</v>
      </c>
      <c r="BK216" s="19">
        <v>126</v>
      </c>
      <c r="BL216" s="23">
        <f t="shared" si="228"/>
        <v>0.80395852968897263</v>
      </c>
      <c r="BM216" s="23">
        <f t="shared" si="229"/>
        <v>0.15645617342130066</v>
      </c>
      <c r="BN216" s="23">
        <f t="shared" si="249"/>
        <v>0</v>
      </c>
      <c r="BO216" s="23">
        <f t="shared" si="230"/>
        <v>3.9585296889726673E-2</v>
      </c>
      <c r="BP216" s="11"/>
      <c r="BQ216" s="23">
        <f t="shared" si="227"/>
        <v>0</v>
      </c>
      <c r="BR216" s="11"/>
      <c r="BS216" s="11"/>
      <c r="BT216" s="11"/>
      <c r="BU216" s="11"/>
      <c r="BV216" s="11"/>
      <c r="BW216" s="11"/>
      <c r="BX216" s="23" t="e">
        <f t="shared" si="236"/>
        <v>#DIV/0!</v>
      </c>
      <c r="BY216" s="23" t="e">
        <f t="shared" si="237"/>
        <v>#DIV/0!</v>
      </c>
      <c r="BZ216" s="23" t="e">
        <f t="shared" si="264"/>
        <v>#DIV/0!</v>
      </c>
      <c r="CA216" s="23" t="e">
        <f t="shared" si="264"/>
        <v>#DIV/0!</v>
      </c>
      <c r="CB216" s="23" t="e">
        <f t="shared" si="264"/>
        <v>#DIV/0!</v>
      </c>
      <c r="CC216" s="23" t="e">
        <f t="shared" si="264"/>
        <v>#DIV/0!</v>
      </c>
      <c r="CD216" s="11"/>
      <c r="CE216" s="24">
        <f t="shared" si="250"/>
        <v>0</v>
      </c>
      <c r="CF216" s="23" t="e">
        <f t="shared" si="251"/>
        <v>#DIV/0!</v>
      </c>
      <c r="CL216" s="65" t="e">
        <f t="shared" si="252"/>
        <v>#DIV/0!</v>
      </c>
      <c r="CM216" s="44">
        <v>46758</v>
      </c>
      <c r="CN216" s="11">
        <v>255</v>
      </c>
      <c r="CO216" s="11">
        <v>760</v>
      </c>
      <c r="CP216" s="11">
        <v>999</v>
      </c>
      <c r="CQ216" s="11">
        <v>241</v>
      </c>
      <c r="CR216" s="11">
        <v>98</v>
      </c>
      <c r="CS216" s="23">
        <f t="shared" si="224"/>
        <v>0.10837229069273269</v>
      </c>
      <c r="CT216" s="23">
        <f t="shared" si="224"/>
        <v>0.32299192520186998</v>
      </c>
      <c r="CU216" s="23">
        <f t="shared" si="224"/>
        <v>0.42456438589035272</v>
      </c>
      <c r="CV216" s="23">
        <f t="shared" si="224"/>
        <v>0.10242243943901402</v>
      </c>
      <c r="CW216" s="23">
        <f t="shared" si="224"/>
        <v>4.1648958776030601E-2</v>
      </c>
      <c r="CX216" s="23">
        <f t="shared" si="244"/>
        <v>4.9001814882032667E-2</v>
      </c>
      <c r="CY216" s="11">
        <v>81</v>
      </c>
      <c r="CZ216" s="23">
        <f t="shared" si="253"/>
        <v>0.15331448319195728</v>
      </c>
      <c r="DA216" s="11">
        <v>488</v>
      </c>
      <c r="DB216" s="11">
        <v>3183</v>
      </c>
      <c r="DC216" s="11">
        <v>473</v>
      </c>
      <c r="DD216" s="11">
        <v>349</v>
      </c>
      <c r="DE216" s="11">
        <v>544</v>
      </c>
      <c r="DF216" s="11">
        <v>54</v>
      </c>
      <c r="DG216" s="11">
        <v>248</v>
      </c>
      <c r="DH216" s="23">
        <f t="shared" si="222"/>
        <v>0.28357314148681056</v>
      </c>
      <c r="DI216" s="23">
        <f t="shared" si="222"/>
        <v>0.20923261390887291</v>
      </c>
      <c r="DJ216" s="23">
        <f t="shared" si="222"/>
        <v>0.32613908872901681</v>
      </c>
      <c r="DK216" s="23">
        <f t="shared" si="222"/>
        <v>3.237410071942446E-2</v>
      </c>
      <c r="DL216" s="23">
        <f t="shared" si="222"/>
        <v>0.14868105515587529</v>
      </c>
      <c r="DM216" s="23">
        <f t="shared" si="254"/>
        <v>0.66305525460455039</v>
      </c>
      <c r="DN216" s="11">
        <v>1836</v>
      </c>
      <c r="DO216" s="11">
        <v>2769</v>
      </c>
      <c r="DP216" s="11">
        <v>1973</v>
      </c>
      <c r="DQ216" s="11">
        <v>425</v>
      </c>
      <c r="DR216" s="11">
        <v>441</v>
      </c>
      <c r="DS216" s="11">
        <v>344</v>
      </c>
      <c r="DT216" s="23">
        <f t="shared" si="238"/>
        <v>0.6198554822494502</v>
      </c>
      <c r="DU216" s="23">
        <f t="shared" si="238"/>
        <v>0.13352183474709395</v>
      </c>
      <c r="DV216" s="23">
        <f t="shared" si="238"/>
        <v>0.13854853911404336</v>
      </c>
      <c r="DW216" s="23">
        <f t="shared" si="238"/>
        <v>0.1080741438894125</v>
      </c>
      <c r="DX216" s="10">
        <v>1767</v>
      </c>
      <c r="DY216" s="23">
        <f t="shared" si="255"/>
        <v>2.8601720635485881E-3</v>
      </c>
      <c r="DZ216" s="20">
        <v>675</v>
      </c>
      <c r="EA216" s="20">
        <v>978</v>
      </c>
      <c r="EB216" s="23">
        <f t="shared" si="239"/>
        <v>0.40834845735027225</v>
      </c>
      <c r="EC216" s="23">
        <f t="shared" si="239"/>
        <v>0.59165154264972775</v>
      </c>
      <c r="EE216" s="45">
        <v>832</v>
      </c>
      <c r="EF216" s="16">
        <v>1960</v>
      </c>
      <c r="EG216" s="16">
        <v>908</v>
      </c>
      <c r="EH216" s="16">
        <v>23</v>
      </c>
      <c r="EI216" s="16">
        <v>392</v>
      </c>
      <c r="EJ216" s="16">
        <v>392</v>
      </c>
      <c r="EK216" s="16">
        <v>52</v>
      </c>
      <c r="EL216" s="23">
        <f t="shared" si="223"/>
        <v>0.51386530843237122</v>
      </c>
      <c r="EM216" s="23">
        <f t="shared" si="223"/>
        <v>1.3016411997736276E-2</v>
      </c>
      <c r="EN216" s="23">
        <f t="shared" si="223"/>
        <v>0.22184493491794002</v>
      </c>
      <c r="EO216" s="23">
        <f t="shared" si="223"/>
        <v>0.22184493491794002</v>
      </c>
      <c r="EP216" s="23">
        <f t="shared" si="223"/>
        <v>2.9428409734012451E-2</v>
      </c>
      <c r="EQ216" s="21">
        <v>1653</v>
      </c>
      <c r="ER216" s="21">
        <v>114</v>
      </c>
      <c r="ES216" s="23">
        <f t="shared" si="240"/>
        <v>0.93548387096774188</v>
      </c>
      <c r="ET216" s="23">
        <f t="shared" si="240"/>
        <v>6.4516129032258063E-2</v>
      </c>
      <c r="EU216" s="21">
        <v>7</v>
      </c>
      <c r="EV216" s="21">
        <v>947</v>
      </c>
      <c r="EW216" s="21">
        <v>363</v>
      </c>
      <c r="EX216" s="21">
        <v>336</v>
      </c>
      <c r="EY216" s="23">
        <f t="shared" si="241"/>
        <v>4.2347247428917122E-3</v>
      </c>
      <c r="EZ216" s="23">
        <f t="shared" si="241"/>
        <v>0.572897761645493</v>
      </c>
      <c r="FA216" s="23">
        <f t="shared" si="241"/>
        <v>0.21960072595281308</v>
      </c>
      <c r="FB216" s="23">
        <f t="shared" si="241"/>
        <v>0.20326678765880218</v>
      </c>
      <c r="FC216" s="53"/>
      <c r="FD216" s="53"/>
      <c r="FE216" s="53"/>
      <c r="FF216" s="53"/>
      <c r="FG216" s="53"/>
      <c r="FH216" s="53"/>
      <c r="FI216" s="53"/>
      <c r="FJ216" s="53"/>
      <c r="FK216" s="53"/>
      <c r="FL216" s="53"/>
      <c r="FM216" s="53"/>
      <c r="FN216" s="53"/>
      <c r="FO216" s="48">
        <v>251.66696510560146</v>
      </c>
      <c r="FP216" s="48">
        <v>57.588065576335651</v>
      </c>
      <c r="FQ216" s="48">
        <v>64.944337072191587</v>
      </c>
      <c r="FR216" s="23">
        <v>0.22882647928054936</v>
      </c>
      <c r="FS216" s="49">
        <v>-0.11327040705148418</v>
      </c>
      <c r="FT216" s="38">
        <v>-7.3562714958559354</v>
      </c>
      <c r="FU216" s="46">
        <v>1262</v>
      </c>
      <c r="FV216" s="46">
        <v>240</v>
      </c>
      <c r="FW216" s="46">
        <v>84</v>
      </c>
      <c r="FX216" s="46">
        <v>73</v>
      </c>
      <c r="FY216" s="46">
        <v>0</v>
      </c>
      <c r="FZ216" s="46">
        <v>0</v>
      </c>
      <c r="GA216" s="23">
        <f t="shared" si="256"/>
        <v>0.76069921639541893</v>
      </c>
      <c r="GB216" s="23">
        <f t="shared" si="257"/>
        <v>0.14466546112115733</v>
      </c>
      <c r="GC216" s="23">
        <f t="shared" si="258"/>
        <v>5.0632911392405063E-2</v>
      </c>
      <c r="GD216" s="23">
        <f t="shared" si="259"/>
        <v>4.4002411091018684E-2</v>
      </c>
      <c r="GE216" s="23">
        <f t="shared" si="260"/>
        <v>0</v>
      </c>
      <c r="GF216" s="23">
        <f t="shared" si="261"/>
        <v>0</v>
      </c>
      <c r="GG216" s="46">
        <v>365</v>
      </c>
      <c r="GH216" s="46">
        <v>1659</v>
      </c>
      <c r="GI216" s="23">
        <f t="shared" si="262"/>
        <v>0.22001205545509342</v>
      </c>
      <c r="GJ216" s="22">
        <v>119</v>
      </c>
      <c r="GK216" s="22">
        <v>926</v>
      </c>
      <c r="GL216" s="22">
        <v>608</v>
      </c>
      <c r="GM216" s="23">
        <f t="shared" si="242"/>
        <v>7.199032062915911E-2</v>
      </c>
      <c r="GN216" s="23">
        <f t="shared" si="242"/>
        <v>0.56019358741681791</v>
      </c>
      <c r="GO216" s="23">
        <f t="shared" si="242"/>
        <v>0.36781609195402298</v>
      </c>
    </row>
    <row r="217" spans="1:197" x14ac:dyDescent="0.25">
      <c r="A217" t="s">
        <v>617</v>
      </c>
      <c r="B217" s="13" t="s">
        <v>618</v>
      </c>
      <c r="C217" s="61">
        <v>1.5195602564999999</v>
      </c>
      <c r="D217" s="61">
        <v>972.52249982500007</v>
      </c>
      <c r="E217" s="14" t="s">
        <v>1095</v>
      </c>
      <c r="G217" s="41">
        <v>2921</v>
      </c>
      <c r="H217" s="23">
        <f t="shared" si="225"/>
        <v>2.3094249998221088E-3</v>
      </c>
      <c r="I217" s="14"/>
      <c r="J217" s="14"/>
      <c r="K217" s="14"/>
      <c r="L217" s="27">
        <f t="shared" si="263"/>
        <v>1922.2666475417918</v>
      </c>
      <c r="M217" s="42">
        <v>2414</v>
      </c>
      <c r="N217" s="42"/>
      <c r="O217" s="27">
        <f t="shared" si="245"/>
        <v>2414</v>
      </c>
      <c r="P217" s="23" t="e">
        <f t="shared" si="246"/>
        <v>#DIV/0!</v>
      </c>
      <c r="Q217" s="42">
        <v>496</v>
      </c>
      <c r="R217" s="42">
        <v>1955</v>
      </c>
      <c r="S217" s="42">
        <v>37</v>
      </c>
      <c r="T217" s="42">
        <v>122</v>
      </c>
      <c r="U217" s="42">
        <v>311</v>
      </c>
      <c r="V217" s="23">
        <f t="shared" si="231"/>
        <v>0.16980486134885314</v>
      </c>
      <c r="W217" s="23">
        <f t="shared" si="232"/>
        <v>0.6692913385826772</v>
      </c>
      <c r="X217" s="23">
        <f t="shared" si="233"/>
        <v>1.266689489900719E-2</v>
      </c>
      <c r="Y217" s="23">
        <f t="shared" si="233"/>
        <v>4.1766518315645325E-2</v>
      </c>
      <c r="Z217" s="23">
        <f t="shared" si="233"/>
        <v>0.10647038685381718</v>
      </c>
      <c r="AA217" s="19">
        <v>305</v>
      </c>
      <c r="AB217" s="19">
        <v>516</v>
      </c>
      <c r="AC217" s="19">
        <v>1165</v>
      </c>
      <c r="AD217" s="19">
        <v>428</v>
      </c>
      <c r="AE217" s="23">
        <f t="shared" si="234"/>
        <v>0.12634631317315659</v>
      </c>
      <c r="AF217" s="23">
        <f t="shared" si="234"/>
        <v>0.21375310687655344</v>
      </c>
      <c r="AG217" s="23">
        <f t="shared" si="234"/>
        <v>0.48260149130074564</v>
      </c>
      <c r="AH217" s="23">
        <f t="shared" si="234"/>
        <v>0.17729908864954433</v>
      </c>
      <c r="AI217" s="55">
        <v>1699</v>
      </c>
      <c r="AJ217" s="23">
        <f t="shared" si="226"/>
        <v>3.1010044041928355E-3</v>
      </c>
      <c r="AK217" s="43"/>
      <c r="AL217" s="24">
        <f t="shared" si="247"/>
        <v>1699</v>
      </c>
      <c r="AM217" s="23" t="e">
        <f t="shared" si="248"/>
        <v>#DIV/0!</v>
      </c>
      <c r="AN217" s="19">
        <v>1132</v>
      </c>
      <c r="AO217" s="19">
        <v>436</v>
      </c>
      <c r="AP217" s="19">
        <v>131</v>
      </c>
      <c r="AQ217" s="19">
        <v>0</v>
      </c>
      <c r="AR217" s="23">
        <f t="shared" si="235"/>
        <v>0.6662742789876398</v>
      </c>
      <c r="AS217" s="23">
        <f t="shared" si="235"/>
        <v>0.25662154208357857</v>
      </c>
      <c r="AT217" s="23">
        <f t="shared" si="235"/>
        <v>7.710417892878163E-2</v>
      </c>
      <c r="AU217" s="23">
        <f t="shared" si="235"/>
        <v>0</v>
      </c>
      <c r="AV217" s="19">
        <v>2403</v>
      </c>
      <c r="AW217" s="32">
        <f t="shared" si="243"/>
        <v>1.4143613890523838</v>
      </c>
      <c r="AX217" s="19">
        <v>2031</v>
      </c>
      <c r="AY217" s="19">
        <v>122</v>
      </c>
      <c r="AZ217" s="19">
        <v>77</v>
      </c>
      <c r="BA217" s="19">
        <v>0</v>
      </c>
      <c r="BB217" s="19">
        <v>48</v>
      </c>
      <c r="BC217" s="23">
        <f t="shared" si="221"/>
        <v>0.8915715539947322</v>
      </c>
      <c r="BD217" s="23">
        <f t="shared" si="221"/>
        <v>5.3555750658472345E-2</v>
      </c>
      <c r="BE217" s="23">
        <f t="shared" si="221"/>
        <v>3.3801580333625986E-2</v>
      </c>
      <c r="BF217" s="23">
        <f t="shared" si="221"/>
        <v>0</v>
      </c>
      <c r="BG217" s="23">
        <f t="shared" si="221"/>
        <v>2.1071115013169446E-2</v>
      </c>
      <c r="BH217" s="19">
        <v>1646</v>
      </c>
      <c r="BI217" s="19">
        <v>579</v>
      </c>
      <c r="BJ217" s="19">
        <v>20</v>
      </c>
      <c r="BK217" s="19">
        <v>169</v>
      </c>
      <c r="BL217" s="23">
        <f t="shared" si="228"/>
        <v>0.68185584092792051</v>
      </c>
      <c r="BM217" s="23">
        <f t="shared" si="229"/>
        <v>0.23985086992543497</v>
      </c>
      <c r="BN217" s="23">
        <f t="shared" si="249"/>
        <v>8.2850041425020712E-3</v>
      </c>
      <c r="BO217" s="23">
        <f t="shared" si="230"/>
        <v>7.0008285004142495E-2</v>
      </c>
      <c r="BP217" s="11"/>
      <c r="BQ217" s="23">
        <f t="shared" si="227"/>
        <v>0</v>
      </c>
      <c r="BR217" s="11"/>
      <c r="BS217" s="11"/>
      <c r="BT217" s="11"/>
      <c r="BU217" s="11"/>
      <c r="BV217" s="11"/>
      <c r="BW217" s="11"/>
      <c r="BX217" s="23" t="e">
        <f t="shared" si="236"/>
        <v>#DIV/0!</v>
      </c>
      <c r="BY217" s="23" t="e">
        <f t="shared" si="237"/>
        <v>#DIV/0!</v>
      </c>
      <c r="BZ217" s="23" t="e">
        <f t="shared" si="264"/>
        <v>#DIV/0!</v>
      </c>
      <c r="CA217" s="23" t="e">
        <f t="shared" si="264"/>
        <v>#DIV/0!</v>
      </c>
      <c r="CB217" s="23" t="e">
        <f t="shared" si="264"/>
        <v>#DIV/0!</v>
      </c>
      <c r="CC217" s="23" t="e">
        <f t="shared" si="264"/>
        <v>#DIV/0!</v>
      </c>
      <c r="CD217" s="11"/>
      <c r="CE217" s="24">
        <f t="shared" si="250"/>
        <v>0</v>
      </c>
      <c r="CF217" s="23" t="e">
        <f t="shared" si="251"/>
        <v>#DIV/0!</v>
      </c>
      <c r="CL217" s="65" t="e">
        <f t="shared" si="252"/>
        <v>#DIV/0!</v>
      </c>
      <c r="CM217" s="44">
        <v>29005</v>
      </c>
      <c r="CN217" s="11">
        <v>133</v>
      </c>
      <c r="CO217" s="11">
        <v>364</v>
      </c>
      <c r="CP217" s="11">
        <v>1008</v>
      </c>
      <c r="CQ217" s="11">
        <v>314</v>
      </c>
      <c r="CR217" s="11">
        <v>102</v>
      </c>
      <c r="CS217" s="23">
        <f t="shared" si="224"/>
        <v>6.9234773555439874E-2</v>
      </c>
      <c r="CT217" s="23">
        <f t="shared" si="224"/>
        <v>0.18948464341488808</v>
      </c>
      <c r="CU217" s="23">
        <f t="shared" si="224"/>
        <v>0.52472670484122852</v>
      </c>
      <c r="CV217" s="23">
        <f t="shared" si="224"/>
        <v>0.16345653305570015</v>
      </c>
      <c r="CW217" s="23">
        <f t="shared" si="224"/>
        <v>5.3097345132743362E-2</v>
      </c>
      <c r="CX217" s="23">
        <f t="shared" si="244"/>
        <v>4.6497939964685112E-2</v>
      </c>
      <c r="CY217" s="11">
        <v>79</v>
      </c>
      <c r="CZ217" s="23">
        <f t="shared" si="253"/>
        <v>0.25218476903870163</v>
      </c>
      <c r="DA217" s="11">
        <v>606</v>
      </c>
      <c r="DB217" s="11">
        <v>2403</v>
      </c>
      <c r="DC217" s="11">
        <v>311</v>
      </c>
      <c r="DD217" s="11">
        <v>291</v>
      </c>
      <c r="DE217" s="11">
        <v>258</v>
      </c>
      <c r="DF217" s="11">
        <v>52</v>
      </c>
      <c r="DG217" s="11">
        <v>233</v>
      </c>
      <c r="DH217" s="23">
        <f t="shared" si="222"/>
        <v>0.27161572052401745</v>
      </c>
      <c r="DI217" s="23">
        <f t="shared" si="222"/>
        <v>0.25414847161572052</v>
      </c>
      <c r="DJ217" s="23">
        <f t="shared" si="222"/>
        <v>0.22532751091703057</v>
      </c>
      <c r="DK217" s="23">
        <f t="shared" si="222"/>
        <v>4.5414847161572056E-2</v>
      </c>
      <c r="DL217" s="23">
        <f t="shared" si="222"/>
        <v>0.2034934497816594</v>
      </c>
      <c r="DM217" s="23">
        <f t="shared" si="254"/>
        <v>0.59981033665244188</v>
      </c>
      <c r="DN217" s="11">
        <v>1265</v>
      </c>
      <c r="DO217" s="11">
        <v>2109</v>
      </c>
      <c r="DP217" s="11">
        <v>1551</v>
      </c>
      <c r="DQ217" s="11">
        <v>398</v>
      </c>
      <c r="DR217" s="11">
        <v>283</v>
      </c>
      <c r="DS217" s="11">
        <v>171</v>
      </c>
      <c r="DT217" s="23">
        <f t="shared" si="238"/>
        <v>0.64544319600499378</v>
      </c>
      <c r="DU217" s="23">
        <f t="shared" si="238"/>
        <v>0.16562630045776114</v>
      </c>
      <c r="DV217" s="23">
        <f t="shared" si="238"/>
        <v>0.11776945484810654</v>
      </c>
      <c r="DW217" s="23">
        <f t="shared" si="238"/>
        <v>7.116104868913857E-2</v>
      </c>
      <c r="DX217" s="10">
        <v>1866</v>
      </c>
      <c r="DY217" s="23">
        <f t="shared" si="255"/>
        <v>3.020419394783059E-3</v>
      </c>
      <c r="DZ217" s="20">
        <v>246</v>
      </c>
      <c r="EA217" s="20">
        <v>1453</v>
      </c>
      <c r="EB217" s="23">
        <f t="shared" si="239"/>
        <v>0.14479105356091818</v>
      </c>
      <c r="EC217" s="23">
        <f t="shared" si="239"/>
        <v>0.85520894643908185</v>
      </c>
      <c r="EE217" s="45">
        <v>844</v>
      </c>
      <c r="EF217" s="16">
        <v>1960</v>
      </c>
      <c r="EG217" s="16">
        <v>206</v>
      </c>
      <c r="EH217" s="16">
        <v>0</v>
      </c>
      <c r="EI217" s="16">
        <v>16</v>
      </c>
      <c r="EJ217" s="16">
        <v>1329</v>
      </c>
      <c r="EK217" s="16">
        <v>315</v>
      </c>
      <c r="EL217" s="23">
        <f t="shared" si="223"/>
        <v>0.11039657020364416</v>
      </c>
      <c r="EM217" s="23">
        <f t="shared" si="223"/>
        <v>0</v>
      </c>
      <c r="EN217" s="23">
        <f t="shared" si="223"/>
        <v>8.5744908896034297E-3</v>
      </c>
      <c r="EO217" s="23">
        <f t="shared" si="223"/>
        <v>0.71221864951768488</v>
      </c>
      <c r="EP217" s="23">
        <f t="shared" si="223"/>
        <v>0.16881028938906753</v>
      </c>
      <c r="EQ217" s="21">
        <v>1699</v>
      </c>
      <c r="ER217" s="21">
        <v>167</v>
      </c>
      <c r="ES217" s="23">
        <f t="shared" si="240"/>
        <v>0.91050375133976424</v>
      </c>
      <c r="ET217" s="23">
        <f t="shared" si="240"/>
        <v>8.9496248660235797E-2</v>
      </c>
      <c r="EU217" s="21">
        <v>155</v>
      </c>
      <c r="EV217" s="21">
        <v>1182</v>
      </c>
      <c r="EW217" s="21">
        <v>215</v>
      </c>
      <c r="EX217" s="21">
        <v>147</v>
      </c>
      <c r="EY217" s="23">
        <f t="shared" si="241"/>
        <v>9.1230135373749258E-2</v>
      </c>
      <c r="EZ217" s="23">
        <f t="shared" si="241"/>
        <v>0.69570335491465563</v>
      </c>
      <c r="FA217" s="23">
        <f t="shared" si="241"/>
        <v>0.12654502648616833</v>
      </c>
      <c r="FB217" s="23">
        <f t="shared" si="241"/>
        <v>8.6521483225426715E-2</v>
      </c>
      <c r="FC217" s="53"/>
      <c r="FD217" s="53"/>
      <c r="FE217" s="53"/>
      <c r="FF217" s="53"/>
      <c r="FG217" s="53"/>
      <c r="FH217" s="53"/>
      <c r="FI217" s="53"/>
      <c r="FJ217" s="53"/>
      <c r="FK217" s="53"/>
      <c r="FL217" s="53"/>
      <c r="FM217" s="53"/>
      <c r="FN217" s="53"/>
      <c r="FO217" s="48">
        <v>217.03553719008264</v>
      </c>
      <c r="FP217" s="48">
        <v>37.502874756497519</v>
      </c>
      <c r="FQ217" s="48">
        <v>39.21855211262686</v>
      </c>
      <c r="FR217" s="23">
        <v>0.17279600954774516</v>
      </c>
      <c r="FS217" s="49">
        <v>-4.3746575630897878E-2</v>
      </c>
      <c r="FT217" s="38">
        <v>-1.7156773561293406</v>
      </c>
      <c r="FU217" s="46">
        <v>952</v>
      </c>
      <c r="FV217" s="46">
        <v>98</v>
      </c>
      <c r="FW217" s="46">
        <v>42</v>
      </c>
      <c r="FX217" s="46">
        <v>0</v>
      </c>
      <c r="FY217" s="46">
        <v>0</v>
      </c>
      <c r="FZ217" s="46">
        <v>12</v>
      </c>
      <c r="GA217" s="23">
        <f t="shared" si="256"/>
        <v>0.8623188405797102</v>
      </c>
      <c r="GB217" s="23">
        <f t="shared" si="257"/>
        <v>8.8768115942028991E-2</v>
      </c>
      <c r="GC217" s="23">
        <f t="shared" si="258"/>
        <v>3.8043478260869568E-2</v>
      </c>
      <c r="GD217" s="23">
        <f t="shared" si="259"/>
        <v>0</v>
      </c>
      <c r="GE217" s="23">
        <f t="shared" si="260"/>
        <v>0</v>
      </c>
      <c r="GF217" s="23">
        <f t="shared" si="261"/>
        <v>1.0869565217391304E-2</v>
      </c>
      <c r="GG217" s="46">
        <v>278</v>
      </c>
      <c r="GH217" s="46">
        <v>1104</v>
      </c>
      <c r="GI217" s="23">
        <f t="shared" si="262"/>
        <v>0.25181159420289856</v>
      </c>
      <c r="GJ217" s="22">
        <v>311</v>
      </c>
      <c r="GK217" s="22">
        <v>1006</v>
      </c>
      <c r="GL217" s="22">
        <v>382</v>
      </c>
      <c r="GM217" s="23">
        <f t="shared" si="242"/>
        <v>0.18304885226603884</v>
      </c>
      <c r="GN217" s="23">
        <f t="shared" si="242"/>
        <v>0.59211300765155972</v>
      </c>
      <c r="GO217" s="23">
        <f t="shared" si="242"/>
        <v>0.22483814008240141</v>
      </c>
    </row>
    <row r="218" spans="1:197" x14ac:dyDescent="0.25">
      <c r="A218" t="s">
        <v>619</v>
      </c>
      <c r="B218" s="13" t="s">
        <v>620</v>
      </c>
      <c r="C218" s="61">
        <v>0.69395336009999997</v>
      </c>
      <c r="D218" s="61">
        <v>444.13194780500004</v>
      </c>
      <c r="E218" s="14" t="s">
        <v>1095</v>
      </c>
      <c r="G218" s="41">
        <v>1466</v>
      </c>
      <c r="H218" s="23">
        <f t="shared" si="225"/>
        <v>1.1590609550630644E-3</v>
      </c>
      <c r="I218" s="14"/>
      <c r="J218" s="14"/>
      <c r="K218" s="14"/>
      <c r="L218" s="27">
        <f t="shared" si="263"/>
        <v>2112.5339025503768</v>
      </c>
      <c r="M218" s="42">
        <v>1610</v>
      </c>
      <c r="N218" s="42"/>
      <c r="O218" s="27">
        <f t="shared" si="245"/>
        <v>1610</v>
      </c>
      <c r="P218" s="23" t="e">
        <f t="shared" si="246"/>
        <v>#DIV/0!</v>
      </c>
      <c r="Q218" s="42">
        <v>1001</v>
      </c>
      <c r="R218" s="42">
        <v>267</v>
      </c>
      <c r="S218" s="42">
        <v>25</v>
      </c>
      <c r="T218" s="42">
        <v>86</v>
      </c>
      <c r="U218" s="42">
        <v>87</v>
      </c>
      <c r="V218" s="23">
        <f t="shared" si="231"/>
        <v>0.68281036834924969</v>
      </c>
      <c r="W218" s="23">
        <f t="shared" si="232"/>
        <v>0.18212824010914053</v>
      </c>
      <c r="X218" s="23">
        <f t="shared" si="233"/>
        <v>1.7053206002728513E-2</v>
      </c>
      <c r="Y218" s="23">
        <f t="shared" si="233"/>
        <v>5.8663028649386086E-2</v>
      </c>
      <c r="Z218" s="23">
        <f t="shared" si="233"/>
        <v>5.9345156889495224E-2</v>
      </c>
      <c r="AA218" s="19">
        <v>264</v>
      </c>
      <c r="AB218" s="19">
        <v>440</v>
      </c>
      <c r="AC218" s="19">
        <v>559</v>
      </c>
      <c r="AD218" s="19">
        <v>347</v>
      </c>
      <c r="AE218" s="23">
        <f t="shared" si="234"/>
        <v>0.1639751552795031</v>
      </c>
      <c r="AF218" s="23">
        <f t="shared" si="234"/>
        <v>0.27329192546583853</v>
      </c>
      <c r="AG218" s="23">
        <f t="shared" si="234"/>
        <v>0.34720496894409936</v>
      </c>
      <c r="AH218" s="23">
        <f t="shared" si="234"/>
        <v>0.21552795031055902</v>
      </c>
      <c r="AI218" s="55">
        <v>705</v>
      </c>
      <c r="AJ218" s="23">
        <f t="shared" si="226"/>
        <v>1.2867616862601229E-3</v>
      </c>
      <c r="AK218" s="43"/>
      <c r="AL218" s="24">
        <f t="shared" si="247"/>
        <v>705</v>
      </c>
      <c r="AM218" s="23" t="e">
        <f t="shared" si="248"/>
        <v>#DIV/0!</v>
      </c>
      <c r="AN218" s="19">
        <v>313</v>
      </c>
      <c r="AO218" s="19">
        <v>219</v>
      </c>
      <c r="AP218" s="19">
        <v>75</v>
      </c>
      <c r="AQ218" s="19">
        <v>98</v>
      </c>
      <c r="AR218" s="23">
        <f t="shared" si="235"/>
        <v>0.44397163120567373</v>
      </c>
      <c r="AS218" s="23">
        <f t="shared" si="235"/>
        <v>0.31063829787234043</v>
      </c>
      <c r="AT218" s="23">
        <f t="shared" si="235"/>
        <v>0.10638297872340426</v>
      </c>
      <c r="AU218" s="23">
        <f t="shared" si="235"/>
        <v>0.13900709219858157</v>
      </c>
      <c r="AV218" s="19">
        <v>1458</v>
      </c>
      <c r="AW218" s="32">
        <f t="shared" si="243"/>
        <v>2.0680851063829788</v>
      </c>
      <c r="AX218" s="19">
        <v>1461</v>
      </c>
      <c r="AY218" s="19">
        <v>28</v>
      </c>
      <c r="AZ218" s="19">
        <v>30</v>
      </c>
      <c r="BA218" s="19">
        <v>10</v>
      </c>
      <c r="BB218" s="19">
        <v>24</v>
      </c>
      <c r="BC218" s="23">
        <f t="shared" si="221"/>
        <v>0.94075981970379907</v>
      </c>
      <c r="BD218" s="23">
        <f t="shared" si="221"/>
        <v>1.80296200901481E-2</v>
      </c>
      <c r="BE218" s="23">
        <f t="shared" si="221"/>
        <v>1.9317450096587252E-2</v>
      </c>
      <c r="BF218" s="23">
        <f t="shared" si="221"/>
        <v>6.4391500321957498E-3</v>
      </c>
      <c r="BG218" s="23">
        <f t="shared" si="221"/>
        <v>1.5453960077269801E-2</v>
      </c>
      <c r="BH218" s="19">
        <v>1286</v>
      </c>
      <c r="BI218" s="19">
        <v>246</v>
      </c>
      <c r="BJ218" s="19">
        <v>8</v>
      </c>
      <c r="BK218" s="19">
        <v>70</v>
      </c>
      <c r="BL218" s="23">
        <f t="shared" si="228"/>
        <v>0.7987577639751553</v>
      </c>
      <c r="BM218" s="23">
        <f t="shared" si="229"/>
        <v>0.15279503105590062</v>
      </c>
      <c r="BN218" s="23">
        <f t="shared" si="249"/>
        <v>4.9689440993788822E-3</v>
      </c>
      <c r="BO218" s="23">
        <f t="shared" si="230"/>
        <v>4.3478260869565216E-2</v>
      </c>
      <c r="BP218" s="11"/>
      <c r="BQ218" s="23">
        <f t="shared" si="227"/>
        <v>0</v>
      </c>
      <c r="BR218" s="11"/>
      <c r="BS218" s="11"/>
      <c r="BT218" s="11"/>
      <c r="BU218" s="11"/>
      <c r="BV218" s="11"/>
      <c r="BW218" s="11"/>
      <c r="BX218" s="23" t="e">
        <f t="shared" si="236"/>
        <v>#DIV/0!</v>
      </c>
      <c r="BY218" s="23" t="e">
        <f t="shared" si="237"/>
        <v>#DIV/0!</v>
      </c>
      <c r="BZ218" s="23" t="e">
        <f t="shared" si="264"/>
        <v>#DIV/0!</v>
      </c>
      <c r="CA218" s="23" t="e">
        <f t="shared" si="264"/>
        <v>#DIV/0!</v>
      </c>
      <c r="CB218" s="23" t="e">
        <f t="shared" si="264"/>
        <v>#DIV/0!</v>
      </c>
      <c r="CC218" s="23" t="e">
        <f t="shared" si="264"/>
        <v>#DIV/0!</v>
      </c>
      <c r="CD218" s="11"/>
      <c r="CE218" s="24">
        <f t="shared" si="250"/>
        <v>0</v>
      </c>
      <c r="CF218" s="23" t="e">
        <f t="shared" si="251"/>
        <v>#DIV/0!</v>
      </c>
      <c r="CL218" s="65" t="e">
        <f t="shared" si="252"/>
        <v>#DIV/0!</v>
      </c>
      <c r="CM218" s="44">
        <v>52383</v>
      </c>
      <c r="CN218" s="11">
        <v>84</v>
      </c>
      <c r="CO218" s="11">
        <v>371</v>
      </c>
      <c r="CP218" s="11">
        <v>300</v>
      </c>
      <c r="CQ218" s="11">
        <v>337</v>
      </c>
      <c r="CR218" s="11">
        <v>107</v>
      </c>
      <c r="CS218" s="23">
        <f t="shared" si="224"/>
        <v>7.0058381984987483E-2</v>
      </c>
      <c r="CT218" s="23">
        <f t="shared" si="224"/>
        <v>0.30942452043369473</v>
      </c>
      <c r="CU218" s="23">
        <f t="shared" si="224"/>
        <v>0.25020850708924103</v>
      </c>
      <c r="CV218" s="23">
        <f t="shared" si="224"/>
        <v>0.2810675562969141</v>
      </c>
      <c r="CW218" s="23">
        <f t="shared" si="224"/>
        <v>8.9241034195162633E-2</v>
      </c>
      <c r="CX218" s="23">
        <f t="shared" si="244"/>
        <v>4.5390070921985819E-2</v>
      </c>
      <c r="CY218" s="11">
        <v>32</v>
      </c>
      <c r="CZ218" s="23">
        <f t="shared" si="253"/>
        <v>9.9451303155006859E-2</v>
      </c>
      <c r="DA218" s="11">
        <v>145</v>
      </c>
      <c r="DB218" s="11">
        <v>1458</v>
      </c>
      <c r="DC218" s="11">
        <v>383</v>
      </c>
      <c r="DD218" s="11">
        <v>115</v>
      </c>
      <c r="DE218" s="11">
        <v>172</v>
      </c>
      <c r="DF218" s="11">
        <v>62</v>
      </c>
      <c r="DG218" s="11">
        <v>129</v>
      </c>
      <c r="DH218" s="23">
        <f t="shared" si="222"/>
        <v>0.4448315911730546</v>
      </c>
      <c r="DI218" s="23">
        <f t="shared" si="222"/>
        <v>0.13356562137049943</v>
      </c>
      <c r="DJ218" s="23">
        <f t="shared" si="222"/>
        <v>0.19976771196283391</v>
      </c>
      <c r="DK218" s="23">
        <f t="shared" si="222"/>
        <v>7.2009291521486649E-2</v>
      </c>
      <c r="DL218" s="23">
        <f t="shared" si="222"/>
        <v>0.14982578397212543</v>
      </c>
      <c r="DM218" s="23">
        <f t="shared" si="254"/>
        <v>0.63878608438193929</v>
      </c>
      <c r="DN218" s="11">
        <v>863</v>
      </c>
      <c r="DO218" s="11">
        <v>1351</v>
      </c>
      <c r="DP218" s="11">
        <v>1121</v>
      </c>
      <c r="DQ218" s="11">
        <v>216</v>
      </c>
      <c r="DR218" s="11">
        <v>19</v>
      </c>
      <c r="DS218" s="11">
        <v>102</v>
      </c>
      <c r="DT218" s="23">
        <f t="shared" si="238"/>
        <v>0.76886145404663919</v>
      </c>
      <c r="DU218" s="23">
        <f t="shared" si="238"/>
        <v>0.14814814814814814</v>
      </c>
      <c r="DV218" s="23">
        <f t="shared" si="238"/>
        <v>1.3031550068587106E-2</v>
      </c>
      <c r="DW218" s="23">
        <f t="shared" si="238"/>
        <v>6.9958847736625515E-2</v>
      </c>
      <c r="DX218" s="10">
        <v>712</v>
      </c>
      <c r="DY218" s="23">
        <f t="shared" si="255"/>
        <v>1.1524858569590237E-3</v>
      </c>
      <c r="DZ218" s="20">
        <v>348</v>
      </c>
      <c r="EA218" s="20">
        <v>357</v>
      </c>
      <c r="EB218" s="23">
        <f t="shared" si="239"/>
        <v>0.49361702127659574</v>
      </c>
      <c r="EC218" s="23">
        <f t="shared" si="239"/>
        <v>0.50638297872340421</v>
      </c>
      <c r="EE218" s="45">
        <v>1070</v>
      </c>
      <c r="EF218" s="16">
        <v>1955</v>
      </c>
      <c r="EG218" s="16">
        <v>408</v>
      </c>
      <c r="EH218" s="16">
        <v>68</v>
      </c>
      <c r="EI218" s="16">
        <v>149</v>
      </c>
      <c r="EJ218" s="16">
        <v>87</v>
      </c>
      <c r="EK218" s="16">
        <v>0</v>
      </c>
      <c r="EL218" s="23">
        <f t="shared" si="223"/>
        <v>0.5730337078651685</v>
      </c>
      <c r="EM218" s="23">
        <f t="shared" si="223"/>
        <v>9.5505617977528087E-2</v>
      </c>
      <c r="EN218" s="23">
        <f t="shared" si="223"/>
        <v>0.20926966292134833</v>
      </c>
      <c r="EO218" s="23">
        <f t="shared" si="223"/>
        <v>0.12219101123595505</v>
      </c>
      <c r="EP218" s="23">
        <f t="shared" si="223"/>
        <v>0</v>
      </c>
      <c r="EQ218" s="21">
        <v>705</v>
      </c>
      <c r="ER218" s="21">
        <v>7</v>
      </c>
      <c r="ES218" s="23">
        <f t="shared" si="240"/>
        <v>0.9901685393258427</v>
      </c>
      <c r="ET218" s="23">
        <f t="shared" si="240"/>
        <v>9.8314606741573031E-3</v>
      </c>
      <c r="EU218" s="21">
        <v>32</v>
      </c>
      <c r="EV218" s="21">
        <v>398</v>
      </c>
      <c r="EW218" s="21">
        <v>120</v>
      </c>
      <c r="EX218" s="21">
        <v>155</v>
      </c>
      <c r="EY218" s="23">
        <f t="shared" si="241"/>
        <v>4.5390070921985819E-2</v>
      </c>
      <c r="EZ218" s="23">
        <f t="shared" si="241"/>
        <v>0.56453900709219862</v>
      </c>
      <c r="FA218" s="23">
        <f t="shared" si="241"/>
        <v>0.1702127659574468</v>
      </c>
      <c r="FB218" s="23">
        <f t="shared" si="241"/>
        <v>0.21985815602836881</v>
      </c>
      <c r="FC218" s="53"/>
      <c r="FD218" s="53"/>
      <c r="FE218" s="53"/>
      <c r="FF218" s="53"/>
      <c r="FG218" s="53"/>
      <c r="FH218" s="53"/>
      <c r="FI218" s="53"/>
      <c r="FJ218" s="53"/>
      <c r="FK218" s="53"/>
      <c r="FL218" s="53"/>
      <c r="FM218" s="53"/>
      <c r="FN218" s="53"/>
      <c r="FO218" s="48">
        <v>300.07247474747476</v>
      </c>
      <c r="FP218" s="48">
        <v>61.120989860162673</v>
      </c>
      <c r="FQ218" s="48">
        <v>69.080820405130339</v>
      </c>
      <c r="FR218" s="23">
        <v>0.20368742555144018</v>
      </c>
      <c r="FS218" s="49">
        <v>-0.1152248988689851</v>
      </c>
      <c r="FT218" s="38">
        <v>-7.9598305449676658</v>
      </c>
      <c r="FU218" s="46">
        <v>725</v>
      </c>
      <c r="FV218" s="46">
        <v>10</v>
      </c>
      <c r="FW218" s="46">
        <v>0</v>
      </c>
      <c r="FX218" s="46">
        <v>9</v>
      </c>
      <c r="FY218" s="46">
        <v>84</v>
      </c>
      <c r="FZ218" s="46">
        <v>0</v>
      </c>
      <c r="GA218" s="23">
        <f t="shared" si="256"/>
        <v>0.87560386473429952</v>
      </c>
      <c r="GB218" s="23">
        <f t="shared" si="257"/>
        <v>1.2077294685990338E-2</v>
      </c>
      <c r="GC218" s="23">
        <f t="shared" si="258"/>
        <v>0</v>
      </c>
      <c r="GD218" s="23">
        <f t="shared" si="259"/>
        <v>1.0869565217391304E-2</v>
      </c>
      <c r="GE218" s="23">
        <f t="shared" si="260"/>
        <v>0.10144927536231885</v>
      </c>
      <c r="GF218" s="23">
        <f t="shared" si="261"/>
        <v>0</v>
      </c>
      <c r="GG218" s="46">
        <v>225</v>
      </c>
      <c r="GH218" s="46">
        <v>744</v>
      </c>
      <c r="GI218" s="23">
        <f t="shared" si="262"/>
        <v>0.30241935483870969</v>
      </c>
      <c r="GJ218" s="22">
        <v>37</v>
      </c>
      <c r="GK218" s="22">
        <v>249</v>
      </c>
      <c r="GL218" s="22">
        <v>419</v>
      </c>
      <c r="GM218" s="23">
        <f t="shared" si="242"/>
        <v>5.2482269503546099E-2</v>
      </c>
      <c r="GN218" s="23">
        <f t="shared" si="242"/>
        <v>0.35319148936170214</v>
      </c>
      <c r="GO218" s="23">
        <f t="shared" si="242"/>
        <v>0.59432624113475174</v>
      </c>
    </row>
    <row r="219" spans="1:197" x14ac:dyDescent="0.25">
      <c r="A219" t="s">
        <v>621</v>
      </c>
      <c r="B219" s="13" t="s">
        <v>622</v>
      </c>
      <c r="C219" s="61">
        <v>1.4716359801000001</v>
      </c>
      <c r="D219" s="61">
        <v>941.85083880500008</v>
      </c>
      <c r="E219" s="14" t="s">
        <v>1095</v>
      </c>
      <c r="G219" s="41">
        <v>3700</v>
      </c>
      <c r="H219" s="23">
        <f t="shared" si="225"/>
        <v>2.9253243749886347E-3</v>
      </c>
      <c r="I219" s="14"/>
      <c r="J219" s="14"/>
      <c r="K219" s="14"/>
      <c r="L219" s="27">
        <f t="shared" si="263"/>
        <v>2514.2087106001436</v>
      </c>
      <c r="M219" s="42">
        <v>3068</v>
      </c>
      <c r="N219" s="42"/>
      <c r="O219" s="27">
        <f t="shared" si="245"/>
        <v>3068</v>
      </c>
      <c r="P219" s="23" t="e">
        <f t="shared" si="246"/>
        <v>#DIV/0!</v>
      </c>
      <c r="Q219" s="42">
        <v>2848</v>
      </c>
      <c r="R219" s="42">
        <v>272</v>
      </c>
      <c r="S219" s="42">
        <v>210</v>
      </c>
      <c r="T219" s="42">
        <v>179</v>
      </c>
      <c r="U219" s="42">
        <v>191</v>
      </c>
      <c r="V219" s="23">
        <f t="shared" si="231"/>
        <v>0.76972972972972975</v>
      </c>
      <c r="W219" s="23">
        <f t="shared" si="232"/>
        <v>7.3513513513513512E-2</v>
      </c>
      <c r="X219" s="23">
        <f t="shared" si="233"/>
        <v>5.675675675675676E-2</v>
      </c>
      <c r="Y219" s="23">
        <f t="shared" si="233"/>
        <v>4.8378378378378377E-2</v>
      </c>
      <c r="Z219" s="23">
        <f t="shared" si="233"/>
        <v>5.1621621621621622E-2</v>
      </c>
      <c r="AA219" s="19">
        <v>880</v>
      </c>
      <c r="AB219" s="19">
        <v>540</v>
      </c>
      <c r="AC219" s="19">
        <v>1293</v>
      </c>
      <c r="AD219" s="19">
        <v>355</v>
      </c>
      <c r="AE219" s="23">
        <f t="shared" si="234"/>
        <v>0.28683181225554105</v>
      </c>
      <c r="AF219" s="23">
        <f t="shared" si="234"/>
        <v>0.1760104302477184</v>
      </c>
      <c r="AG219" s="23">
        <f t="shared" si="234"/>
        <v>0.42144719687092569</v>
      </c>
      <c r="AH219" s="23">
        <f t="shared" si="234"/>
        <v>0.11571056062581486</v>
      </c>
      <c r="AI219" s="55">
        <v>1154</v>
      </c>
      <c r="AJ219" s="23">
        <f t="shared" si="226"/>
        <v>2.1062737389279176E-3</v>
      </c>
      <c r="AK219" s="43"/>
      <c r="AL219" s="24">
        <f t="shared" si="247"/>
        <v>1154</v>
      </c>
      <c r="AM219" s="23" t="e">
        <f t="shared" si="248"/>
        <v>#DIV/0!</v>
      </c>
      <c r="AN219" s="19">
        <v>214</v>
      </c>
      <c r="AO219" s="19">
        <v>414</v>
      </c>
      <c r="AP219" s="19">
        <v>206</v>
      </c>
      <c r="AQ219" s="19">
        <v>320</v>
      </c>
      <c r="AR219" s="23">
        <f t="shared" si="235"/>
        <v>0.18544194107452339</v>
      </c>
      <c r="AS219" s="23">
        <f t="shared" si="235"/>
        <v>0.35875216637781632</v>
      </c>
      <c r="AT219" s="23">
        <f t="shared" si="235"/>
        <v>0.17850953206239167</v>
      </c>
      <c r="AU219" s="23">
        <f t="shared" si="235"/>
        <v>0.27729636048526862</v>
      </c>
      <c r="AV219" s="19">
        <v>3067</v>
      </c>
      <c r="AW219" s="32">
        <f t="shared" si="243"/>
        <v>2.6577123050259965</v>
      </c>
      <c r="AX219" s="19">
        <v>2515</v>
      </c>
      <c r="AY219" s="19">
        <v>46</v>
      </c>
      <c r="AZ219" s="19">
        <v>34</v>
      </c>
      <c r="BA219" s="19">
        <v>123</v>
      </c>
      <c r="BB219" s="19">
        <v>6</v>
      </c>
      <c r="BC219" s="23">
        <f t="shared" si="221"/>
        <v>0.92327459618208518</v>
      </c>
      <c r="BD219" s="23">
        <f t="shared" si="221"/>
        <v>1.6886930983847283E-2</v>
      </c>
      <c r="BE219" s="23">
        <f t="shared" si="221"/>
        <v>1.2481644640234948E-2</v>
      </c>
      <c r="BF219" s="23">
        <f t="shared" si="221"/>
        <v>4.5154185022026429E-2</v>
      </c>
      <c r="BG219" s="23">
        <f t="shared" si="221"/>
        <v>2.2026431718061676E-3</v>
      </c>
      <c r="BH219" s="19">
        <v>2587</v>
      </c>
      <c r="BI219" s="19">
        <v>390</v>
      </c>
      <c r="BJ219" s="19">
        <v>4</v>
      </c>
      <c r="BK219" s="19">
        <v>87</v>
      </c>
      <c r="BL219" s="23">
        <f t="shared" si="228"/>
        <v>0.84322033898305082</v>
      </c>
      <c r="BM219" s="23">
        <f t="shared" si="229"/>
        <v>0.1271186440677966</v>
      </c>
      <c r="BN219" s="23">
        <f t="shared" si="249"/>
        <v>1.3037809647979139E-3</v>
      </c>
      <c r="BO219" s="23">
        <f t="shared" si="230"/>
        <v>2.8357235984354627E-2</v>
      </c>
      <c r="BP219" s="11"/>
      <c r="BQ219" s="23">
        <f t="shared" si="227"/>
        <v>0</v>
      </c>
      <c r="BR219" s="11"/>
      <c r="BS219" s="11"/>
      <c r="BT219" s="11"/>
      <c r="BU219" s="11"/>
      <c r="BV219" s="11"/>
      <c r="BW219" s="11"/>
      <c r="BX219" s="23" t="e">
        <f t="shared" si="236"/>
        <v>#DIV/0!</v>
      </c>
      <c r="BY219" s="23" t="e">
        <f t="shared" si="237"/>
        <v>#DIV/0!</v>
      </c>
      <c r="BZ219" s="23" t="e">
        <f t="shared" si="264"/>
        <v>#DIV/0!</v>
      </c>
      <c r="CA219" s="23" t="e">
        <f t="shared" si="264"/>
        <v>#DIV/0!</v>
      </c>
      <c r="CB219" s="23" t="e">
        <f t="shared" si="264"/>
        <v>#DIV/0!</v>
      </c>
      <c r="CC219" s="23" t="e">
        <f t="shared" si="264"/>
        <v>#DIV/0!</v>
      </c>
      <c r="CD219" s="11"/>
      <c r="CE219" s="24">
        <f t="shared" si="250"/>
        <v>0</v>
      </c>
      <c r="CF219" s="23" t="e">
        <f t="shared" si="251"/>
        <v>#DIV/0!</v>
      </c>
      <c r="CL219" s="65" t="e">
        <f t="shared" si="252"/>
        <v>#DIV/0!</v>
      </c>
      <c r="CM219" s="44">
        <v>93375</v>
      </c>
      <c r="CN219" s="11">
        <v>49</v>
      </c>
      <c r="CO219" s="11">
        <v>482</v>
      </c>
      <c r="CP219" s="11">
        <v>612</v>
      </c>
      <c r="CQ219" s="11">
        <v>610</v>
      </c>
      <c r="CR219" s="11">
        <v>380</v>
      </c>
      <c r="CS219" s="23">
        <f t="shared" si="224"/>
        <v>2.2972339428035629E-2</v>
      </c>
      <c r="CT219" s="23">
        <f t="shared" si="224"/>
        <v>0.22597280825128926</v>
      </c>
      <c r="CU219" s="23">
        <f t="shared" si="224"/>
        <v>0.28691983122362869</v>
      </c>
      <c r="CV219" s="23">
        <f t="shared" si="224"/>
        <v>0.28598218471636194</v>
      </c>
      <c r="CW219" s="23">
        <f t="shared" si="224"/>
        <v>0.17815283638068449</v>
      </c>
      <c r="CX219" s="23">
        <f t="shared" si="244"/>
        <v>0.12131715771230503</v>
      </c>
      <c r="CY219" s="11">
        <v>140</v>
      </c>
      <c r="CZ219" s="23">
        <f t="shared" si="253"/>
        <v>1.3689700130378096E-2</v>
      </c>
      <c r="DA219" s="11">
        <v>42</v>
      </c>
      <c r="DB219" s="11">
        <v>3068</v>
      </c>
      <c r="DC219" s="11">
        <v>1020</v>
      </c>
      <c r="DD219" s="11">
        <v>109</v>
      </c>
      <c r="DE219" s="11">
        <v>306</v>
      </c>
      <c r="DF219" s="11">
        <v>82</v>
      </c>
      <c r="DG219" s="11">
        <v>187</v>
      </c>
      <c r="DH219" s="23">
        <f t="shared" si="222"/>
        <v>0.59859154929577463</v>
      </c>
      <c r="DI219" s="23">
        <f t="shared" si="222"/>
        <v>6.3967136150234735E-2</v>
      </c>
      <c r="DJ219" s="23">
        <f t="shared" si="222"/>
        <v>0.1795774647887324</v>
      </c>
      <c r="DK219" s="23">
        <f t="shared" si="222"/>
        <v>4.8122065727699531E-2</v>
      </c>
      <c r="DL219" s="23">
        <f t="shared" si="222"/>
        <v>0.10974178403755869</v>
      </c>
      <c r="DM219" s="23">
        <f t="shared" si="254"/>
        <v>0.77222467934542238</v>
      </c>
      <c r="DN219" s="11">
        <v>1746</v>
      </c>
      <c r="DO219" s="11">
        <v>2261</v>
      </c>
      <c r="DP219" s="11">
        <v>2932</v>
      </c>
      <c r="DQ219" s="11">
        <v>14</v>
      </c>
      <c r="DR219" s="11">
        <v>11</v>
      </c>
      <c r="DS219" s="11">
        <v>110</v>
      </c>
      <c r="DT219" s="23">
        <f t="shared" si="238"/>
        <v>0.95598304532116074</v>
      </c>
      <c r="DU219" s="23">
        <f t="shared" si="238"/>
        <v>4.5647212259537009E-3</v>
      </c>
      <c r="DV219" s="23">
        <f t="shared" si="238"/>
        <v>3.5865666775350504E-3</v>
      </c>
      <c r="DW219" s="23">
        <f t="shared" si="238"/>
        <v>3.5865666775350503E-2</v>
      </c>
      <c r="DX219" s="10">
        <v>1178</v>
      </c>
      <c r="DY219" s="23">
        <f t="shared" si="255"/>
        <v>1.9067813756990589E-3</v>
      </c>
      <c r="DZ219" s="20">
        <v>1096</v>
      </c>
      <c r="EA219" s="20">
        <v>58</v>
      </c>
      <c r="EB219" s="23">
        <f t="shared" si="239"/>
        <v>0.94974003466204504</v>
      </c>
      <c r="EC219" s="23">
        <f t="shared" si="239"/>
        <v>5.0259965337954939E-2</v>
      </c>
      <c r="EE219" s="45">
        <v>1406</v>
      </c>
      <c r="EF219" s="16">
        <v>1993</v>
      </c>
      <c r="EG219" s="16">
        <v>1178</v>
      </c>
      <c r="EH219" s="16">
        <v>0</v>
      </c>
      <c r="EI219" s="16">
        <v>0</v>
      </c>
      <c r="EJ219" s="16">
        <v>0</v>
      </c>
      <c r="EK219" s="16">
        <v>0</v>
      </c>
      <c r="EL219" s="23">
        <f t="shared" si="223"/>
        <v>1</v>
      </c>
      <c r="EM219" s="23">
        <f t="shared" si="223"/>
        <v>0</v>
      </c>
      <c r="EN219" s="23">
        <f t="shared" si="223"/>
        <v>0</v>
      </c>
      <c r="EO219" s="23">
        <f t="shared" si="223"/>
        <v>0</v>
      </c>
      <c r="EP219" s="23">
        <f t="shared" si="223"/>
        <v>0</v>
      </c>
      <c r="EQ219" s="21">
        <v>1154</v>
      </c>
      <c r="ER219" s="21">
        <v>24</v>
      </c>
      <c r="ES219" s="23">
        <f t="shared" si="240"/>
        <v>0.97962648556876064</v>
      </c>
      <c r="ET219" s="23">
        <f t="shared" si="240"/>
        <v>2.037351443123939E-2</v>
      </c>
      <c r="EU219" s="21">
        <v>37</v>
      </c>
      <c r="EV219" s="21">
        <v>513</v>
      </c>
      <c r="EW219" s="21">
        <v>318</v>
      </c>
      <c r="EX219" s="21">
        <v>286</v>
      </c>
      <c r="EY219" s="23">
        <f t="shared" si="241"/>
        <v>3.2062391681109186E-2</v>
      </c>
      <c r="EZ219" s="23">
        <f t="shared" si="241"/>
        <v>0.4445407279029463</v>
      </c>
      <c r="FA219" s="23">
        <f t="shared" si="241"/>
        <v>0.27556325823223571</v>
      </c>
      <c r="FB219" s="23">
        <f t="shared" si="241"/>
        <v>0.24783362218370883</v>
      </c>
      <c r="FC219" s="53"/>
      <c r="FD219" s="53"/>
      <c r="FE219" s="53"/>
      <c r="FF219" s="53"/>
      <c r="FG219" s="53"/>
      <c r="FH219" s="53"/>
      <c r="FI219" s="53"/>
      <c r="FJ219" s="53"/>
      <c r="FK219" s="53"/>
      <c r="FL219" s="53"/>
      <c r="FM219" s="53"/>
      <c r="FN219" s="53"/>
      <c r="FO219" s="48">
        <v>164.36223599632692</v>
      </c>
      <c r="FP219" s="48">
        <v>32.493920876703605</v>
      </c>
      <c r="FQ219" s="48">
        <v>36.536494473567863</v>
      </c>
      <c r="FR219" s="23">
        <v>0.19769699943379793</v>
      </c>
      <c r="FS219" s="49">
        <v>-0.11064481294966153</v>
      </c>
      <c r="FT219" s="38">
        <v>-4.0425735968642584</v>
      </c>
      <c r="FU219" s="46">
        <v>1574</v>
      </c>
      <c r="FV219" s="46">
        <v>74</v>
      </c>
      <c r="FW219" s="46">
        <v>0</v>
      </c>
      <c r="FX219" s="46">
        <v>0</v>
      </c>
      <c r="FY219" s="46">
        <v>56</v>
      </c>
      <c r="FZ219" s="46">
        <v>0</v>
      </c>
      <c r="GA219" s="23">
        <f t="shared" si="256"/>
        <v>0.92370892018779338</v>
      </c>
      <c r="GB219" s="23">
        <f t="shared" si="257"/>
        <v>4.3427230046948359E-2</v>
      </c>
      <c r="GC219" s="23">
        <f t="shared" si="258"/>
        <v>0</v>
      </c>
      <c r="GD219" s="23">
        <f t="shared" si="259"/>
        <v>0</v>
      </c>
      <c r="GE219" s="23">
        <f t="shared" si="260"/>
        <v>3.2863849765258218E-2</v>
      </c>
      <c r="GF219" s="23">
        <f t="shared" si="261"/>
        <v>0</v>
      </c>
      <c r="GG219" s="46">
        <v>675</v>
      </c>
      <c r="GH219" s="46">
        <v>1648</v>
      </c>
      <c r="GI219" s="23">
        <f t="shared" si="262"/>
        <v>0.40958737864077671</v>
      </c>
      <c r="GJ219" s="22">
        <v>0</v>
      </c>
      <c r="GK219" s="22">
        <v>258</v>
      </c>
      <c r="GL219" s="22">
        <v>896</v>
      </c>
      <c r="GM219" s="23">
        <f t="shared" si="242"/>
        <v>0</v>
      </c>
      <c r="GN219" s="23">
        <f t="shared" si="242"/>
        <v>0.22357019064124783</v>
      </c>
      <c r="GO219" s="23">
        <f t="shared" si="242"/>
        <v>0.77642980935875217</v>
      </c>
    </row>
    <row r="220" spans="1:197" x14ac:dyDescent="0.25">
      <c r="A220" t="s">
        <v>623</v>
      </c>
      <c r="B220" s="13" t="s">
        <v>624</v>
      </c>
      <c r="C220" s="61">
        <v>0.89487980010000001</v>
      </c>
      <c r="D220" s="61">
        <v>572.72538980500008</v>
      </c>
      <c r="E220" s="14" t="s">
        <v>1095</v>
      </c>
      <c r="G220" s="41">
        <v>4157</v>
      </c>
      <c r="H220" s="23">
        <f t="shared" si="225"/>
        <v>3.2866414667102038E-3</v>
      </c>
      <c r="I220" s="14"/>
      <c r="J220" s="14"/>
      <c r="K220" s="14"/>
      <c r="L220" s="27">
        <f t="shared" si="263"/>
        <v>4645.3166107174038</v>
      </c>
      <c r="M220" s="42">
        <v>4064</v>
      </c>
      <c r="N220" s="42"/>
      <c r="O220" s="27">
        <f t="shared" si="245"/>
        <v>4064</v>
      </c>
      <c r="P220" s="23" t="e">
        <f t="shared" si="246"/>
        <v>#DIV/0!</v>
      </c>
      <c r="Q220" s="42">
        <v>3511</v>
      </c>
      <c r="R220" s="42">
        <v>257</v>
      </c>
      <c r="S220" s="42">
        <v>40</v>
      </c>
      <c r="T220" s="42">
        <v>201</v>
      </c>
      <c r="U220" s="42">
        <v>148</v>
      </c>
      <c r="V220" s="23">
        <f t="shared" si="231"/>
        <v>0.84459947077219144</v>
      </c>
      <c r="W220" s="23">
        <f t="shared" si="232"/>
        <v>6.1823430358431561E-2</v>
      </c>
      <c r="X220" s="23">
        <f t="shared" si="233"/>
        <v>9.6223237911955729E-3</v>
      </c>
      <c r="Y220" s="23">
        <f t="shared" si="233"/>
        <v>4.8352177050757755E-2</v>
      </c>
      <c r="Z220" s="23">
        <f t="shared" si="233"/>
        <v>3.5602598027423625E-2</v>
      </c>
      <c r="AA220" s="19">
        <v>751</v>
      </c>
      <c r="AB220" s="19">
        <v>1187</v>
      </c>
      <c r="AC220" s="19">
        <v>1178</v>
      </c>
      <c r="AD220" s="19">
        <v>948</v>
      </c>
      <c r="AE220" s="23">
        <f t="shared" si="234"/>
        <v>0.18479330708661418</v>
      </c>
      <c r="AF220" s="23">
        <f t="shared" si="234"/>
        <v>0.29207677165354329</v>
      </c>
      <c r="AG220" s="23">
        <f t="shared" si="234"/>
        <v>0.28986220472440943</v>
      </c>
      <c r="AH220" s="23">
        <f t="shared" si="234"/>
        <v>0.23326771653543307</v>
      </c>
      <c r="AI220" s="55">
        <v>1760</v>
      </c>
      <c r="AJ220" s="23">
        <f t="shared" si="226"/>
        <v>3.2123412309472575E-3</v>
      </c>
      <c r="AK220" s="43"/>
      <c r="AL220" s="24">
        <f t="shared" si="247"/>
        <v>1760</v>
      </c>
      <c r="AM220" s="23" t="e">
        <f t="shared" si="248"/>
        <v>#DIV/0!</v>
      </c>
      <c r="AN220" s="19">
        <v>832</v>
      </c>
      <c r="AO220" s="19">
        <v>486</v>
      </c>
      <c r="AP220" s="19">
        <v>221</v>
      </c>
      <c r="AQ220" s="19">
        <v>221</v>
      </c>
      <c r="AR220" s="23">
        <f t="shared" si="235"/>
        <v>0.47272727272727272</v>
      </c>
      <c r="AS220" s="23">
        <f t="shared" si="235"/>
        <v>0.27613636363636362</v>
      </c>
      <c r="AT220" s="23">
        <f t="shared" si="235"/>
        <v>0.12556818181818183</v>
      </c>
      <c r="AU220" s="23">
        <f t="shared" si="235"/>
        <v>0.12556818181818183</v>
      </c>
      <c r="AV220" s="19">
        <v>3601</v>
      </c>
      <c r="AW220" s="32">
        <f t="shared" si="243"/>
        <v>2.0460227272727272</v>
      </c>
      <c r="AX220" s="19">
        <v>3819</v>
      </c>
      <c r="AY220" s="19">
        <v>99</v>
      </c>
      <c r="AZ220" s="19">
        <v>13</v>
      </c>
      <c r="BA220" s="19">
        <v>12</v>
      </c>
      <c r="BB220" s="19">
        <v>3</v>
      </c>
      <c r="BC220" s="23">
        <f t="shared" si="221"/>
        <v>0.96781550937658389</v>
      </c>
      <c r="BD220" s="23">
        <f t="shared" si="221"/>
        <v>2.5088697415103903E-2</v>
      </c>
      <c r="BE220" s="23">
        <f t="shared" si="221"/>
        <v>3.2944754181449569E-3</v>
      </c>
      <c r="BF220" s="23">
        <f t="shared" si="221"/>
        <v>3.0410542321338066E-3</v>
      </c>
      <c r="BG220" s="23">
        <f t="shared" si="221"/>
        <v>7.6026355803345165E-4</v>
      </c>
      <c r="BH220" s="19">
        <v>2886</v>
      </c>
      <c r="BI220" s="19">
        <v>1055</v>
      </c>
      <c r="BJ220" s="19">
        <v>44</v>
      </c>
      <c r="BK220" s="19">
        <v>79</v>
      </c>
      <c r="BL220" s="23">
        <f t="shared" si="228"/>
        <v>0.71013779527559051</v>
      </c>
      <c r="BM220" s="23">
        <f t="shared" si="229"/>
        <v>0.25959645669291337</v>
      </c>
      <c r="BN220" s="23">
        <f t="shared" si="249"/>
        <v>1.0826771653543307E-2</v>
      </c>
      <c r="BO220" s="23">
        <f t="shared" si="230"/>
        <v>1.9438976377952756E-2</v>
      </c>
      <c r="BP220" s="11"/>
      <c r="BQ220" s="23">
        <f t="shared" si="227"/>
        <v>0</v>
      </c>
      <c r="BR220" s="11"/>
      <c r="BS220" s="11"/>
      <c r="BT220" s="11"/>
      <c r="BU220" s="11"/>
      <c r="BV220" s="11"/>
      <c r="BW220" s="11"/>
      <c r="BX220" s="23" t="e">
        <f t="shared" si="236"/>
        <v>#DIV/0!</v>
      </c>
      <c r="BY220" s="23" t="e">
        <f t="shared" si="237"/>
        <v>#DIV/0!</v>
      </c>
      <c r="BZ220" s="23" t="e">
        <f t="shared" si="264"/>
        <v>#DIV/0!</v>
      </c>
      <c r="CA220" s="23" t="e">
        <f t="shared" si="264"/>
        <v>#DIV/0!</v>
      </c>
      <c r="CB220" s="23" t="e">
        <f t="shared" si="264"/>
        <v>#DIV/0!</v>
      </c>
      <c r="CC220" s="23" t="e">
        <f t="shared" si="264"/>
        <v>#DIV/0!</v>
      </c>
      <c r="CD220" s="11"/>
      <c r="CE220" s="24">
        <f t="shared" si="250"/>
        <v>0</v>
      </c>
      <c r="CF220" s="23" t="e">
        <f t="shared" si="251"/>
        <v>#DIV/0!</v>
      </c>
      <c r="CL220" s="65" t="e">
        <f t="shared" si="252"/>
        <v>#DIV/0!</v>
      </c>
      <c r="CM220" s="44">
        <v>46270</v>
      </c>
      <c r="CN220" s="11">
        <v>146</v>
      </c>
      <c r="CO220" s="11">
        <v>692</v>
      </c>
      <c r="CP220" s="11">
        <v>982</v>
      </c>
      <c r="CQ220" s="11">
        <v>296</v>
      </c>
      <c r="CR220" s="11">
        <v>434</v>
      </c>
      <c r="CS220" s="23">
        <f t="shared" si="224"/>
        <v>5.7254901960784317E-2</v>
      </c>
      <c r="CT220" s="23">
        <f t="shared" si="224"/>
        <v>0.27137254901960783</v>
      </c>
      <c r="CU220" s="23">
        <f t="shared" si="224"/>
        <v>0.38509803921568625</v>
      </c>
      <c r="CV220" s="23">
        <f t="shared" si="224"/>
        <v>0.11607843137254902</v>
      </c>
      <c r="CW220" s="23">
        <f t="shared" si="224"/>
        <v>0.17019607843137255</v>
      </c>
      <c r="CX220" s="23">
        <f t="shared" si="244"/>
        <v>2.1022727272727273E-2</v>
      </c>
      <c r="CY220" s="11">
        <v>37</v>
      </c>
      <c r="CZ220" s="23">
        <f t="shared" si="253"/>
        <v>0.15196894065446478</v>
      </c>
      <c r="DA220" s="11">
        <v>548</v>
      </c>
      <c r="DB220" s="11">
        <v>3606</v>
      </c>
      <c r="DC220" s="11">
        <v>536</v>
      </c>
      <c r="DD220" s="11">
        <v>398</v>
      </c>
      <c r="DE220" s="11">
        <v>356</v>
      </c>
      <c r="DF220" s="11">
        <v>130</v>
      </c>
      <c r="DG220" s="11">
        <v>284</v>
      </c>
      <c r="DH220" s="23">
        <f t="shared" si="222"/>
        <v>0.31455399061032863</v>
      </c>
      <c r="DI220" s="23">
        <f t="shared" si="222"/>
        <v>0.2335680751173709</v>
      </c>
      <c r="DJ220" s="23">
        <f t="shared" si="222"/>
        <v>0.20892018779342722</v>
      </c>
      <c r="DK220" s="23">
        <f t="shared" si="222"/>
        <v>7.6291079812206578E-2</v>
      </c>
      <c r="DL220" s="23">
        <f t="shared" si="222"/>
        <v>0.16666666666666666</v>
      </c>
      <c r="DM220" s="23">
        <f t="shared" si="254"/>
        <v>0.54634002361275091</v>
      </c>
      <c r="DN220" s="11">
        <v>1851</v>
      </c>
      <c r="DO220" s="11">
        <v>3388</v>
      </c>
      <c r="DP220" s="11">
        <v>3070</v>
      </c>
      <c r="DQ220" s="11">
        <v>224</v>
      </c>
      <c r="DR220" s="11">
        <v>133</v>
      </c>
      <c r="DS220" s="11">
        <v>174</v>
      </c>
      <c r="DT220" s="23">
        <f t="shared" si="238"/>
        <v>0.85254096084420994</v>
      </c>
      <c r="DU220" s="23">
        <f t="shared" si="238"/>
        <v>6.2204943071369062E-2</v>
      </c>
      <c r="DV220" s="23">
        <f t="shared" si="238"/>
        <v>3.6934184948625381E-2</v>
      </c>
      <c r="DW220" s="23">
        <f t="shared" si="238"/>
        <v>4.8319911135795611E-2</v>
      </c>
      <c r="DX220" s="10">
        <v>1823</v>
      </c>
      <c r="DY220" s="23">
        <f t="shared" si="255"/>
        <v>2.9508170185903091E-3</v>
      </c>
      <c r="DZ220" s="20">
        <v>1019</v>
      </c>
      <c r="EA220" s="20">
        <v>741</v>
      </c>
      <c r="EB220" s="23">
        <f t="shared" si="239"/>
        <v>0.57897727272727273</v>
      </c>
      <c r="EC220" s="23">
        <f t="shared" si="239"/>
        <v>0.42102272727272727</v>
      </c>
      <c r="EE220" s="45">
        <v>726</v>
      </c>
      <c r="EF220" s="16">
        <v>1948</v>
      </c>
      <c r="EG220" s="16">
        <v>1167</v>
      </c>
      <c r="EH220" s="16">
        <v>67</v>
      </c>
      <c r="EI220" s="16">
        <v>97</v>
      </c>
      <c r="EJ220" s="16">
        <v>455</v>
      </c>
      <c r="EK220" s="16">
        <v>37</v>
      </c>
      <c r="EL220" s="23">
        <f t="shared" si="223"/>
        <v>0.64015359297860674</v>
      </c>
      <c r="EM220" s="23">
        <f t="shared" si="223"/>
        <v>3.6752605595172794E-2</v>
      </c>
      <c r="EN220" s="23">
        <f t="shared" si="223"/>
        <v>5.3208996160175534E-2</v>
      </c>
      <c r="EO220" s="23">
        <f t="shared" si="223"/>
        <v>0.24958859023587493</v>
      </c>
      <c r="EP220" s="23">
        <f t="shared" si="223"/>
        <v>2.029621503017005E-2</v>
      </c>
      <c r="EQ220" s="21">
        <v>1760</v>
      </c>
      <c r="ER220" s="21">
        <v>63</v>
      </c>
      <c r="ES220" s="23">
        <f t="shared" si="240"/>
        <v>0.96544157981349421</v>
      </c>
      <c r="ET220" s="23">
        <f t="shared" si="240"/>
        <v>3.4558420186505762E-2</v>
      </c>
      <c r="EU220" s="21">
        <v>82</v>
      </c>
      <c r="EV220" s="21">
        <v>722</v>
      </c>
      <c r="EW220" s="21">
        <v>451</v>
      </c>
      <c r="EX220" s="21">
        <v>505</v>
      </c>
      <c r="EY220" s="23">
        <f t="shared" si="241"/>
        <v>4.6590909090909093E-2</v>
      </c>
      <c r="EZ220" s="23">
        <f t="shared" si="241"/>
        <v>0.41022727272727272</v>
      </c>
      <c r="FA220" s="23">
        <f t="shared" si="241"/>
        <v>0.25624999999999998</v>
      </c>
      <c r="FB220" s="23">
        <f t="shared" si="241"/>
        <v>0.28693181818181818</v>
      </c>
      <c r="FC220" s="53"/>
      <c r="FD220" s="53"/>
      <c r="FE220" s="53"/>
      <c r="FF220" s="53"/>
      <c r="FG220" s="53"/>
      <c r="FH220" s="53"/>
      <c r="FI220" s="53"/>
      <c r="FJ220" s="53"/>
      <c r="FK220" s="53"/>
      <c r="FL220" s="53"/>
      <c r="FM220" s="53"/>
      <c r="FN220" s="53"/>
      <c r="FO220" s="48">
        <v>176.97995867768594</v>
      </c>
      <c r="FP220" s="48">
        <v>34.341827485318063</v>
      </c>
      <c r="FQ220" s="48">
        <v>35.8735511510612</v>
      </c>
      <c r="FR220" s="23">
        <v>0.19404359534212029</v>
      </c>
      <c r="FS220" s="49">
        <v>-4.2697854452522624E-2</v>
      </c>
      <c r="FT220" s="38">
        <v>-1.5317236657431366</v>
      </c>
      <c r="FU220" s="46">
        <v>1364</v>
      </c>
      <c r="FV220" s="46">
        <v>30</v>
      </c>
      <c r="FW220" s="46">
        <v>15</v>
      </c>
      <c r="FX220" s="46">
        <v>67</v>
      </c>
      <c r="FY220" s="46">
        <v>180</v>
      </c>
      <c r="FZ220" s="46">
        <v>17</v>
      </c>
      <c r="GA220" s="23">
        <f t="shared" si="256"/>
        <v>0.81530185295875668</v>
      </c>
      <c r="GB220" s="23">
        <f t="shared" si="257"/>
        <v>1.7931858936043037E-2</v>
      </c>
      <c r="GC220" s="23">
        <f t="shared" si="258"/>
        <v>8.9659294680215183E-3</v>
      </c>
      <c r="GD220" s="23">
        <f t="shared" si="259"/>
        <v>4.0047818290496112E-2</v>
      </c>
      <c r="GE220" s="23">
        <f t="shared" si="260"/>
        <v>0.10759115361625822</v>
      </c>
      <c r="GF220" s="23">
        <f t="shared" si="261"/>
        <v>1.0161386730424387E-2</v>
      </c>
      <c r="GG220" s="46">
        <v>414</v>
      </c>
      <c r="GH220" s="46">
        <v>1493</v>
      </c>
      <c r="GI220" s="23">
        <f t="shared" si="262"/>
        <v>0.27729403884795711</v>
      </c>
      <c r="GJ220" s="22">
        <v>225</v>
      </c>
      <c r="GK220" s="22">
        <v>805</v>
      </c>
      <c r="GL220" s="22">
        <v>730</v>
      </c>
      <c r="GM220" s="23">
        <f t="shared" si="242"/>
        <v>0.12784090909090909</v>
      </c>
      <c r="GN220" s="23">
        <f t="shared" si="242"/>
        <v>0.45738636363636365</v>
      </c>
      <c r="GO220" s="23">
        <f t="shared" si="242"/>
        <v>0.41477272727272729</v>
      </c>
    </row>
    <row r="221" spans="1:197" x14ac:dyDescent="0.25">
      <c r="A221" t="s">
        <v>625</v>
      </c>
      <c r="B221" s="13" t="s">
        <v>626</v>
      </c>
      <c r="C221" s="61">
        <v>0.69233405670000003</v>
      </c>
      <c r="D221" s="61">
        <v>443.09558943500002</v>
      </c>
      <c r="E221" s="14" t="s">
        <v>1095</v>
      </c>
      <c r="G221" s="41">
        <v>2546</v>
      </c>
      <c r="H221" s="23">
        <f t="shared" si="225"/>
        <v>2.0129394212759634E-3</v>
      </c>
      <c r="I221" s="14"/>
      <c r="J221" s="14"/>
      <c r="K221" s="14"/>
      <c r="L221" s="27">
        <f t="shared" si="263"/>
        <v>3677.4155125857465</v>
      </c>
      <c r="M221" s="42">
        <v>2202</v>
      </c>
      <c r="N221" s="42"/>
      <c r="O221" s="27">
        <f t="shared" si="245"/>
        <v>2202</v>
      </c>
      <c r="P221" s="23" t="e">
        <f t="shared" si="246"/>
        <v>#DIV/0!</v>
      </c>
      <c r="Q221" s="42">
        <v>2209</v>
      </c>
      <c r="R221" s="42">
        <v>99</v>
      </c>
      <c r="S221" s="42">
        <v>29</v>
      </c>
      <c r="T221" s="42">
        <v>128</v>
      </c>
      <c r="U221" s="42">
        <v>81</v>
      </c>
      <c r="V221" s="23">
        <f t="shared" si="231"/>
        <v>0.86763550667714062</v>
      </c>
      <c r="W221" s="23">
        <f t="shared" si="232"/>
        <v>3.8884524744697564E-2</v>
      </c>
      <c r="X221" s="23">
        <f t="shared" si="233"/>
        <v>1.1390416339355853E-2</v>
      </c>
      <c r="Y221" s="23">
        <f t="shared" si="233"/>
        <v>5.0274941084053421E-2</v>
      </c>
      <c r="Z221" s="23">
        <f t="shared" si="233"/>
        <v>3.1814611154752551E-2</v>
      </c>
      <c r="AA221" s="19">
        <v>286</v>
      </c>
      <c r="AB221" s="19">
        <v>409</v>
      </c>
      <c r="AC221" s="19">
        <v>818</v>
      </c>
      <c r="AD221" s="19">
        <v>689</v>
      </c>
      <c r="AE221" s="23">
        <f t="shared" si="234"/>
        <v>0.1298819255222525</v>
      </c>
      <c r="AF221" s="23">
        <f t="shared" si="234"/>
        <v>0.18574023614895549</v>
      </c>
      <c r="AG221" s="23">
        <f t="shared" si="234"/>
        <v>0.37148047229791098</v>
      </c>
      <c r="AH221" s="23">
        <f t="shared" si="234"/>
        <v>0.31289736603088103</v>
      </c>
      <c r="AI221" s="55">
        <v>992</v>
      </c>
      <c r="AJ221" s="23">
        <f t="shared" si="226"/>
        <v>1.8105923301702724E-3</v>
      </c>
      <c r="AK221" s="43"/>
      <c r="AL221" s="24">
        <f t="shared" si="247"/>
        <v>992</v>
      </c>
      <c r="AM221" s="23" t="e">
        <f t="shared" si="248"/>
        <v>#DIV/0!</v>
      </c>
      <c r="AN221" s="19">
        <v>287</v>
      </c>
      <c r="AO221" s="19">
        <v>416</v>
      </c>
      <c r="AP221" s="19">
        <v>116</v>
      </c>
      <c r="AQ221" s="19">
        <v>173</v>
      </c>
      <c r="AR221" s="23">
        <f t="shared" si="235"/>
        <v>0.28931451612903225</v>
      </c>
      <c r="AS221" s="23">
        <f t="shared" si="235"/>
        <v>0.41935483870967744</v>
      </c>
      <c r="AT221" s="23">
        <f t="shared" si="235"/>
        <v>0.11693548387096774</v>
      </c>
      <c r="AU221" s="23">
        <f t="shared" si="235"/>
        <v>0.17439516129032259</v>
      </c>
      <c r="AV221" s="19">
        <v>2196</v>
      </c>
      <c r="AW221" s="32">
        <f t="shared" si="243"/>
        <v>2.213709677419355</v>
      </c>
      <c r="AX221" s="19">
        <v>2067</v>
      </c>
      <c r="AY221" s="19">
        <v>10</v>
      </c>
      <c r="AZ221" s="19">
        <v>75</v>
      </c>
      <c r="BA221" s="19">
        <v>0</v>
      </c>
      <c r="BB221" s="19">
        <v>0</v>
      </c>
      <c r="BC221" s="23">
        <f t="shared" si="221"/>
        <v>0.96050185873605953</v>
      </c>
      <c r="BD221" s="23">
        <f t="shared" si="221"/>
        <v>4.646840148698885E-3</v>
      </c>
      <c r="BE221" s="23">
        <f t="shared" si="221"/>
        <v>3.4851301115241637E-2</v>
      </c>
      <c r="BF221" s="23">
        <f t="shared" si="221"/>
        <v>0</v>
      </c>
      <c r="BG221" s="23">
        <f t="shared" si="221"/>
        <v>0</v>
      </c>
      <c r="BH221" s="19">
        <v>1723</v>
      </c>
      <c r="BI221" s="19">
        <v>418</v>
      </c>
      <c r="BJ221" s="19">
        <v>0</v>
      </c>
      <c r="BK221" s="19">
        <v>61</v>
      </c>
      <c r="BL221" s="23">
        <f t="shared" si="228"/>
        <v>0.78247048138056308</v>
      </c>
      <c r="BM221" s="23">
        <f t="shared" si="229"/>
        <v>0.18982742960944596</v>
      </c>
      <c r="BN221" s="23">
        <f t="shared" si="249"/>
        <v>0</v>
      </c>
      <c r="BO221" s="23">
        <f t="shared" si="230"/>
        <v>2.7702089009990917E-2</v>
      </c>
      <c r="BP221" s="11"/>
      <c r="BQ221" s="23">
        <f t="shared" si="227"/>
        <v>0</v>
      </c>
      <c r="BR221" s="11"/>
      <c r="BS221" s="11"/>
      <c r="BT221" s="11"/>
      <c r="BU221" s="11"/>
      <c r="BV221" s="11"/>
      <c r="BW221" s="11"/>
      <c r="BX221" s="23" t="e">
        <f t="shared" si="236"/>
        <v>#DIV/0!</v>
      </c>
      <c r="BY221" s="23" t="e">
        <f t="shared" si="237"/>
        <v>#DIV/0!</v>
      </c>
      <c r="BZ221" s="23" t="e">
        <f t="shared" si="264"/>
        <v>#DIV/0!</v>
      </c>
      <c r="CA221" s="23" t="e">
        <f t="shared" si="264"/>
        <v>#DIV/0!</v>
      </c>
      <c r="CB221" s="23" t="e">
        <f t="shared" si="264"/>
        <v>#DIV/0!</v>
      </c>
      <c r="CC221" s="23" t="e">
        <f t="shared" si="264"/>
        <v>#DIV/0!</v>
      </c>
      <c r="CD221" s="11"/>
      <c r="CE221" s="24">
        <f t="shared" si="250"/>
        <v>0</v>
      </c>
      <c r="CF221" s="23" t="e">
        <f t="shared" si="251"/>
        <v>#DIV/0!</v>
      </c>
      <c r="CL221" s="65" t="e">
        <f t="shared" si="252"/>
        <v>#DIV/0!</v>
      </c>
      <c r="CM221" s="44">
        <v>71288</v>
      </c>
      <c r="CN221" s="11">
        <v>66</v>
      </c>
      <c r="CO221" s="11">
        <v>445</v>
      </c>
      <c r="CP221" s="11">
        <v>765</v>
      </c>
      <c r="CQ221" s="11">
        <v>312</v>
      </c>
      <c r="CR221" s="11">
        <v>241</v>
      </c>
      <c r="CS221" s="23">
        <f t="shared" si="224"/>
        <v>3.6085292509568073E-2</v>
      </c>
      <c r="CT221" s="23">
        <f t="shared" si="224"/>
        <v>0.24330235101148168</v>
      </c>
      <c r="CU221" s="23">
        <f t="shared" si="224"/>
        <v>0.41826134499726625</v>
      </c>
      <c r="CV221" s="23">
        <f t="shared" si="224"/>
        <v>0.17058501913613996</v>
      </c>
      <c r="CW221" s="23">
        <f t="shared" si="224"/>
        <v>0.13176599234554401</v>
      </c>
      <c r="CX221" s="23">
        <f t="shared" si="244"/>
        <v>4.7379032258064516E-2</v>
      </c>
      <c r="CY221" s="11">
        <v>47</v>
      </c>
      <c r="CZ221" s="23">
        <f t="shared" si="253"/>
        <v>5.5100182149362478E-2</v>
      </c>
      <c r="DA221" s="11">
        <v>121</v>
      </c>
      <c r="DB221" s="11">
        <v>2196</v>
      </c>
      <c r="DC221" s="11">
        <v>427</v>
      </c>
      <c r="DD221" s="11">
        <v>206</v>
      </c>
      <c r="DE221" s="11">
        <v>204</v>
      </c>
      <c r="DF221" s="11">
        <v>67</v>
      </c>
      <c r="DG221" s="11">
        <v>152</v>
      </c>
      <c r="DH221" s="23">
        <f t="shared" si="222"/>
        <v>0.40435606060606061</v>
      </c>
      <c r="DI221" s="23">
        <f t="shared" si="222"/>
        <v>0.19507575757575757</v>
      </c>
      <c r="DJ221" s="23">
        <f t="shared" si="222"/>
        <v>0.19318181818181818</v>
      </c>
      <c r="DK221" s="23">
        <f t="shared" si="222"/>
        <v>6.3446969696969696E-2</v>
      </c>
      <c r="DL221" s="23">
        <f t="shared" si="222"/>
        <v>0.14393939393939395</v>
      </c>
      <c r="DM221" s="23">
        <f t="shared" si="254"/>
        <v>0.57251521298174446</v>
      </c>
      <c r="DN221" s="11">
        <v>1129</v>
      </c>
      <c r="DO221" s="11">
        <v>1972</v>
      </c>
      <c r="DP221" s="11">
        <v>1967</v>
      </c>
      <c r="DQ221" s="11">
        <v>57</v>
      </c>
      <c r="DR221" s="11">
        <v>75</v>
      </c>
      <c r="DS221" s="11">
        <v>97</v>
      </c>
      <c r="DT221" s="23">
        <f t="shared" si="238"/>
        <v>0.89571948998178508</v>
      </c>
      <c r="DU221" s="23">
        <f t="shared" si="238"/>
        <v>2.5956284153005466E-2</v>
      </c>
      <c r="DV221" s="23">
        <f t="shared" si="238"/>
        <v>3.4153005464480878E-2</v>
      </c>
      <c r="DW221" s="23">
        <f t="shared" si="238"/>
        <v>4.41712204007286E-2</v>
      </c>
      <c r="DX221" s="10">
        <v>1095</v>
      </c>
      <c r="DY221" s="23">
        <f t="shared" si="255"/>
        <v>1.7724326030479367E-3</v>
      </c>
      <c r="DZ221" s="20">
        <v>814</v>
      </c>
      <c r="EA221" s="20">
        <v>178</v>
      </c>
      <c r="EB221" s="23">
        <f t="shared" si="239"/>
        <v>0.82056451612903225</v>
      </c>
      <c r="EC221" s="23">
        <f t="shared" si="239"/>
        <v>0.17943548387096775</v>
      </c>
      <c r="EE221" s="45">
        <v>950</v>
      </c>
      <c r="EF221" s="16">
        <v>1963</v>
      </c>
      <c r="EG221" s="16">
        <v>1033</v>
      </c>
      <c r="EH221" s="16">
        <v>8</v>
      </c>
      <c r="EI221" s="16">
        <v>31</v>
      </c>
      <c r="EJ221" s="16">
        <v>23</v>
      </c>
      <c r="EK221" s="16">
        <v>0</v>
      </c>
      <c r="EL221" s="23">
        <f t="shared" si="223"/>
        <v>0.94337899543379</v>
      </c>
      <c r="EM221" s="23">
        <f t="shared" si="223"/>
        <v>7.3059360730593605E-3</v>
      </c>
      <c r="EN221" s="23">
        <f t="shared" si="223"/>
        <v>2.8310502283105023E-2</v>
      </c>
      <c r="EO221" s="23">
        <f t="shared" si="223"/>
        <v>2.1004566210045664E-2</v>
      </c>
      <c r="EP221" s="23">
        <f t="shared" si="223"/>
        <v>0</v>
      </c>
      <c r="EQ221" s="21">
        <v>992</v>
      </c>
      <c r="ER221" s="21">
        <v>103</v>
      </c>
      <c r="ES221" s="23">
        <f t="shared" si="240"/>
        <v>0.90593607305936075</v>
      </c>
      <c r="ET221" s="23">
        <f t="shared" si="240"/>
        <v>9.4063926940639267E-2</v>
      </c>
      <c r="EU221" s="21">
        <v>13</v>
      </c>
      <c r="EV221" s="21">
        <v>382</v>
      </c>
      <c r="EW221" s="21">
        <v>173</v>
      </c>
      <c r="EX221" s="21">
        <v>424</v>
      </c>
      <c r="EY221" s="23">
        <f t="shared" si="241"/>
        <v>1.310483870967742E-2</v>
      </c>
      <c r="EZ221" s="23">
        <f t="shared" si="241"/>
        <v>0.38508064516129031</v>
      </c>
      <c r="FA221" s="23">
        <f t="shared" si="241"/>
        <v>0.17439516129032259</v>
      </c>
      <c r="FB221" s="23">
        <f t="shared" si="241"/>
        <v>0.42741935483870969</v>
      </c>
      <c r="FC221" s="53"/>
      <c r="FD221" s="53"/>
      <c r="FE221" s="53"/>
      <c r="FF221" s="53"/>
      <c r="FG221" s="53"/>
      <c r="FH221" s="53"/>
      <c r="FI221" s="53"/>
      <c r="FJ221" s="53"/>
      <c r="FK221" s="53"/>
      <c r="FL221" s="53"/>
      <c r="FM221" s="53"/>
      <c r="FN221" s="53"/>
      <c r="FO221" s="48">
        <v>399.04600550964187</v>
      </c>
      <c r="FP221" s="48">
        <v>60.913661316716812</v>
      </c>
      <c r="FQ221" s="48">
        <v>62.58118658521461</v>
      </c>
      <c r="FR221" s="23">
        <v>0.15264821718719096</v>
      </c>
      <c r="FS221" s="49">
        <v>-2.6645791802416319E-2</v>
      </c>
      <c r="FT221" s="38">
        <v>-1.6675252684977977</v>
      </c>
      <c r="FU221" s="46">
        <v>863</v>
      </c>
      <c r="FV221" s="46">
        <v>94</v>
      </c>
      <c r="FW221" s="46">
        <v>0</v>
      </c>
      <c r="FX221" s="46">
        <v>28</v>
      </c>
      <c r="FY221" s="46">
        <v>38</v>
      </c>
      <c r="FZ221" s="46">
        <v>12</v>
      </c>
      <c r="GA221" s="23">
        <f t="shared" si="256"/>
        <v>0.83381642512077292</v>
      </c>
      <c r="GB221" s="23">
        <f t="shared" si="257"/>
        <v>9.0821256038647338E-2</v>
      </c>
      <c r="GC221" s="23">
        <f t="shared" si="258"/>
        <v>0</v>
      </c>
      <c r="GD221" s="23">
        <f t="shared" si="259"/>
        <v>2.7053140096618359E-2</v>
      </c>
      <c r="GE221" s="23">
        <f t="shared" si="260"/>
        <v>3.6714975845410627E-2</v>
      </c>
      <c r="GF221" s="23">
        <f t="shared" si="261"/>
        <v>1.1594202898550725E-2</v>
      </c>
      <c r="GG221" s="46">
        <v>364</v>
      </c>
      <c r="GH221" s="46">
        <v>997</v>
      </c>
      <c r="GI221" s="23">
        <f t="shared" si="262"/>
        <v>0.36509528585757273</v>
      </c>
      <c r="GJ221" s="22">
        <v>19</v>
      </c>
      <c r="GK221" s="22">
        <v>337</v>
      </c>
      <c r="GL221" s="22">
        <v>636</v>
      </c>
      <c r="GM221" s="23">
        <f t="shared" si="242"/>
        <v>1.9153225806451613E-2</v>
      </c>
      <c r="GN221" s="23">
        <f t="shared" si="242"/>
        <v>0.33971774193548387</v>
      </c>
      <c r="GO221" s="23">
        <f t="shared" si="242"/>
        <v>0.6411290322580645</v>
      </c>
    </row>
    <row r="222" spans="1:197" x14ac:dyDescent="0.25">
      <c r="A222" t="s">
        <v>627</v>
      </c>
      <c r="B222" s="13" t="s">
        <v>628</v>
      </c>
      <c r="C222" s="61">
        <v>0.9726387957</v>
      </c>
      <c r="D222" s="61">
        <v>622.49134838500004</v>
      </c>
      <c r="E222" s="14" t="s">
        <v>1095</v>
      </c>
      <c r="G222" s="41">
        <v>2988</v>
      </c>
      <c r="H222" s="23">
        <f t="shared" si="225"/>
        <v>2.3623970898556867E-3</v>
      </c>
      <c r="I222" s="14"/>
      <c r="J222" s="14"/>
      <c r="K222" s="14"/>
      <c r="L222" s="27">
        <f t="shared" si="263"/>
        <v>3072.0551279774536</v>
      </c>
      <c r="M222" s="42">
        <v>3395</v>
      </c>
      <c r="N222" s="42"/>
      <c r="O222" s="27">
        <f t="shared" si="245"/>
        <v>3395</v>
      </c>
      <c r="P222" s="23" t="e">
        <f t="shared" si="246"/>
        <v>#DIV/0!</v>
      </c>
      <c r="Q222" s="42">
        <v>2620</v>
      </c>
      <c r="R222" s="42">
        <v>82</v>
      </c>
      <c r="S222" s="42">
        <v>34</v>
      </c>
      <c r="T222" s="42">
        <v>154</v>
      </c>
      <c r="U222" s="42">
        <v>98</v>
      </c>
      <c r="V222" s="23">
        <f t="shared" si="231"/>
        <v>0.87684069611780457</v>
      </c>
      <c r="W222" s="23">
        <f t="shared" si="232"/>
        <v>2.744310575635877E-2</v>
      </c>
      <c r="X222" s="23">
        <f t="shared" si="233"/>
        <v>1.1378848728246318E-2</v>
      </c>
      <c r="Y222" s="23">
        <f t="shared" si="233"/>
        <v>5.1539491298527446E-2</v>
      </c>
      <c r="Z222" s="23">
        <f t="shared" si="233"/>
        <v>3.2797858099062917E-2</v>
      </c>
      <c r="AA222" s="19">
        <v>743</v>
      </c>
      <c r="AB222" s="19">
        <v>697</v>
      </c>
      <c r="AC222" s="19">
        <v>1499</v>
      </c>
      <c r="AD222" s="19">
        <v>456</v>
      </c>
      <c r="AE222" s="23">
        <f t="shared" si="234"/>
        <v>0.21885125184094256</v>
      </c>
      <c r="AF222" s="23">
        <f t="shared" si="234"/>
        <v>0.20530191458026509</v>
      </c>
      <c r="AG222" s="23">
        <f t="shared" si="234"/>
        <v>0.44153166421207657</v>
      </c>
      <c r="AH222" s="23">
        <f t="shared" si="234"/>
        <v>0.13431516936671575</v>
      </c>
      <c r="AI222" s="55">
        <v>1371</v>
      </c>
      <c r="AJ222" s="23">
        <f t="shared" si="226"/>
        <v>2.5023408111526646E-3</v>
      </c>
      <c r="AK222" s="43"/>
      <c r="AL222" s="24">
        <f t="shared" si="247"/>
        <v>1371</v>
      </c>
      <c r="AM222" s="23" t="e">
        <f t="shared" si="248"/>
        <v>#DIV/0!</v>
      </c>
      <c r="AN222" s="19">
        <v>379</v>
      </c>
      <c r="AO222" s="19">
        <v>458</v>
      </c>
      <c r="AP222" s="19">
        <v>247</v>
      </c>
      <c r="AQ222" s="19">
        <v>287</v>
      </c>
      <c r="AR222" s="23">
        <f t="shared" si="235"/>
        <v>0.27644055433989789</v>
      </c>
      <c r="AS222" s="23">
        <f t="shared" si="235"/>
        <v>0.33406272793581326</v>
      </c>
      <c r="AT222" s="23">
        <f t="shared" si="235"/>
        <v>0.18016046681254558</v>
      </c>
      <c r="AU222" s="23">
        <f t="shared" si="235"/>
        <v>0.20933625091174327</v>
      </c>
      <c r="AV222" s="19">
        <v>3395</v>
      </c>
      <c r="AW222" s="32">
        <f t="shared" si="243"/>
        <v>2.476294675419402</v>
      </c>
      <c r="AX222" s="19">
        <v>3201</v>
      </c>
      <c r="AY222" s="19">
        <v>53</v>
      </c>
      <c r="AZ222" s="19">
        <v>8</v>
      </c>
      <c r="BA222" s="19">
        <v>8</v>
      </c>
      <c r="BB222" s="19">
        <v>0</v>
      </c>
      <c r="BC222" s="23">
        <f t="shared" si="221"/>
        <v>0.97889908256880731</v>
      </c>
      <c r="BD222" s="23">
        <f t="shared" si="221"/>
        <v>1.6207951070336391E-2</v>
      </c>
      <c r="BE222" s="23">
        <f t="shared" si="221"/>
        <v>2.4464831804281344E-3</v>
      </c>
      <c r="BF222" s="23">
        <f t="shared" si="221"/>
        <v>2.4464831804281344E-3</v>
      </c>
      <c r="BG222" s="23">
        <f t="shared" si="221"/>
        <v>0</v>
      </c>
      <c r="BH222" s="19">
        <v>2517</v>
      </c>
      <c r="BI222" s="19">
        <v>787</v>
      </c>
      <c r="BJ222" s="19">
        <v>51</v>
      </c>
      <c r="BK222" s="19">
        <v>40</v>
      </c>
      <c r="BL222" s="23">
        <f t="shared" si="228"/>
        <v>0.74138438880706925</v>
      </c>
      <c r="BM222" s="23">
        <f t="shared" si="229"/>
        <v>0.23181148748159058</v>
      </c>
      <c r="BN222" s="23">
        <f t="shared" si="249"/>
        <v>1.5022091310751105E-2</v>
      </c>
      <c r="BO222" s="23">
        <f t="shared" si="230"/>
        <v>1.1782032400589101E-2</v>
      </c>
      <c r="BP222" s="11"/>
      <c r="BQ222" s="23">
        <f t="shared" si="227"/>
        <v>0</v>
      </c>
      <c r="BR222" s="11"/>
      <c r="BS222" s="11"/>
      <c r="BT222" s="11"/>
      <c r="BU222" s="11"/>
      <c r="BV222" s="11"/>
      <c r="BW222" s="11"/>
      <c r="BX222" s="23" t="e">
        <f t="shared" si="236"/>
        <v>#DIV/0!</v>
      </c>
      <c r="BY222" s="23" t="e">
        <f t="shared" si="237"/>
        <v>#DIV/0!</v>
      </c>
      <c r="BZ222" s="23" t="e">
        <f t="shared" si="264"/>
        <v>#DIV/0!</v>
      </c>
      <c r="CA222" s="23" t="e">
        <f t="shared" si="264"/>
        <v>#DIV/0!</v>
      </c>
      <c r="CB222" s="23" t="e">
        <f t="shared" si="264"/>
        <v>#DIV/0!</v>
      </c>
      <c r="CC222" s="23" t="e">
        <f t="shared" si="264"/>
        <v>#DIV/0!</v>
      </c>
      <c r="CD222" s="11"/>
      <c r="CE222" s="24">
        <f t="shared" si="250"/>
        <v>0</v>
      </c>
      <c r="CF222" s="23" t="e">
        <f t="shared" si="251"/>
        <v>#DIV/0!</v>
      </c>
      <c r="CL222" s="65" t="e">
        <f t="shared" si="252"/>
        <v>#DIV/0!</v>
      </c>
      <c r="CM222" s="44">
        <v>65299</v>
      </c>
      <c r="CN222" s="11">
        <v>147</v>
      </c>
      <c r="CO222" s="11">
        <v>577</v>
      </c>
      <c r="CP222" s="11">
        <v>784</v>
      </c>
      <c r="CQ222" s="11">
        <v>527</v>
      </c>
      <c r="CR222" s="11">
        <v>351</v>
      </c>
      <c r="CS222" s="23">
        <f t="shared" si="224"/>
        <v>6.1609388097233861E-2</v>
      </c>
      <c r="CT222" s="23">
        <f t="shared" si="224"/>
        <v>0.24182732606873428</v>
      </c>
      <c r="CU222" s="23">
        <f t="shared" si="224"/>
        <v>0.32858340318524726</v>
      </c>
      <c r="CV222" s="23">
        <f t="shared" si="224"/>
        <v>0.22087175188600167</v>
      </c>
      <c r="CW222" s="23">
        <f t="shared" si="224"/>
        <v>0.1471081307627829</v>
      </c>
      <c r="CX222" s="23">
        <f t="shared" si="244"/>
        <v>4.8140043763676151E-2</v>
      </c>
      <c r="CY222" s="11">
        <v>66</v>
      </c>
      <c r="CZ222" s="23">
        <f t="shared" si="253"/>
        <v>0.1390279823269514</v>
      </c>
      <c r="DA222" s="11">
        <v>472</v>
      </c>
      <c r="DB222" s="11">
        <v>3395</v>
      </c>
      <c r="DC222" s="11">
        <v>908</v>
      </c>
      <c r="DD222" s="11">
        <v>266</v>
      </c>
      <c r="DE222" s="11">
        <v>330</v>
      </c>
      <c r="DF222" s="11">
        <v>64</v>
      </c>
      <c r="DG222" s="11">
        <v>113</v>
      </c>
      <c r="DH222" s="23">
        <f t="shared" si="222"/>
        <v>0.54015466983938132</v>
      </c>
      <c r="DI222" s="23">
        <f t="shared" si="222"/>
        <v>0.15823914336704342</v>
      </c>
      <c r="DJ222" s="23">
        <f t="shared" si="222"/>
        <v>0.19631171921475313</v>
      </c>
      <c r="DK222" s="23">
        <f t="shared" si="222"/>
        <v>3.8072575847709698E-2</v>
      </c>
      <c r="DL222" s="23">
        <f t="shared" si="222"/>
        <v>6.7221891731112426E-2</v>
      </c>
      <c r="DM222" s="23">
        <f t="shared" si="254"/>
        <v>0.67453004054552157</v>
      </c>
      <c r="DN222" s="11">
        <v>1830</v>
      </c>
      <c r="DO222" s="11">
        <v>2713</v>
      </c>
      <c r="DP222" s="11">
        <v>2843</v>
      </c>
      <c r="DQ222" s="11">
        <v>326</v>
      </c>
      <c r="DR222" s="11">
        <v>108</v>
      </c>
      <c r="DS222" s="11">
        <v>118</v>
      </c>
      <c r="DT222" s="23">
        <f t="shared" si="238"/>
        <v>0.83740795287187042</v>
      </c>
      <c r="DU222" s="23">
        <f t="shared" si="238"/>
        <v>9.6023564064801184E-2</v>
      </c>
      <c r="DV222" s="23">
        <f t="shared" si="238"/>
        <v>3.1811487481590572E-2</v>
      </c>
      <c r="DW222" s="23">
        <f t="shared" si="238"/>
        <v>3.4756995581737851E-2</v>
      </c>
      <c r="DX222" s="10">
        <v>1384</v>
      </c>
      <c r="DY222" s="23">
        <f t="shared" si="255"/>
        <v>2.2402253174596751E-3</v>
      </c>
      <c r="DZ222" s="20">
        <v>1058</v>
      </c>
      <c r="EA222" s="20">
        <v>313</v>
      </c>
      <c r="EB222" s="23">
        <f t="shared" si="239"/>
        <v>0.77169948942377831</v>
      </c>
      <c r="EC222" s="23">
        <f t="shared" si="239"/>
        <v>0.22830051057622175</v>
      </c>
      <c r="EE222" s="45">
        <v>816</v>
      </c>
      <c r="EF222" s="16">
        <v>1955</v>
      </c>
      <c r="EG222" s="16">
        <v>1174</v>
      </c>
      <c r="EH222" s="16">
        <v>9</v>
      </c>
      <c r="EI222" s="16">
        <v>128</v>
      </c>
      <c r="EJ222" s="16">
        <v>73</v>
      </c>
      <c r="EK222" s="16">
        <v>0</v>
      </c>
      <c r="EL222" s="23">
        <f t="shared" si="223"/>
        <v>0.84826589595375723</v>
      </c>
      <c r="EM222" s="23">
        <f t="shared" si="223"/>
        <v>6.5028901734104048E-3</v>
      </c>
      <c r="EN222" s="23">
        <f t="shared" si="223"/>
        <v>9.2485549132947972E-2</v>
      </c>
      <c r="EO222" s="23">
        <f t="shared" si="223"/>
        <v>5.2745664739884394E-2</v>
      </c>
      <c r="EP222" s="23">
        <f t="shared" si="223"/>
        <v>0</v>
      </c>
      <c r="EQ222" s="21">
        <v>1371</v>
      </c>
      <c r="ER222" s="21">
        <v>13</v>
      </c>
      <c r="ES222" s="23">
        <f t="shared" si="240"/>
        <v>0.99060693641618502</v>
      </c>
      <c r="ET222" s="23">
        <f t="shared" si="240"/>
        <v>9.3930635838150294E-3</v>
      </c>
      <c r="EU222" s="21">
        <v>33</v>
      </c>
      <c r="EV222" s="21">
        <v>519</v>
      </c>
      <c r="EW222" s="21">
        <v>407</v>
      </c>
      <c r="EX222" s="21">
        <v>412</v>
      </c>
      <c r="EY222" s="23">
        <f t="shared" si="241"/>
        <v>2.4070021881838075E-2</v>
      </c>
      <c r="EZ222" s="23">
        <f t="shared" si="241"/>
        <v>0.37855579868708972</v>
      </c>
      <c r="FA222" s="23">
        <f t="shared" si="241"/>
        <v>0.29686360320933625</v>
      </c>
      <c r="FB222" s="23">
        <f t="shared" si="241"/>
        <v>0.30051057622173594</v>
      </c>
      <c r="FC222" s="53"/>
      <c r="FD222" s="53"/>
      <c r="FE222" s="53"/>
      <c r="FF222" s="53"/>
      <c r="FG222" s="53"/>
      <c r="FH222" s="53"/>
      <c r="FI222" s="53"/>
      <c r="FJ222" s="53"/>
      <c r="FK222" s="53"/>
      <c r="FL222" s="53"/>
      <c r="FM222" s="53"/>
      <c r="FN222" s="53"/>
      <c r="FO222" s="48">
        <v>464.99451331496783</v>
      </c>
      <c r="FP222" s="48">
        <v>53.60404124121527</v>
      </c>
      <c r="FQ222" s="48">
        <v>56.672323504533466</v>
      </c>
      <c r="FR222" s="23">
        <v>0.11527886825818552</v>
      </c>
      <c r="FS222" s="49">
        <v>-5.4140752903359436E-2</v>
      </c>
      <c r="FT222" s="38">
        <v>-3.0682822633181956</v>
      </c>
      <c r="FU222" s="46">
        <v>1360</v>
      </c>
      <c r="FV222" s="46">
        <v>186</v>
      </c>
      <c r="FW222" s="46">
        <v>29</v>
      </c>
      <c r="FX222" s="46">
        <v>0</v>
      </c>
      <c r="FY222" s="46">
        <v>60</v>
      </c>
      <c r="FZ222" s="46">
        <v>0</v>
      </c>
      <c r="GA222" s="23">
        <f t="shared" si="256"/>
        <v>0.83180428134556572</v>
      </c>
      <c r="GB222" s="23">
        <f t="shared" si="257"/>
        <v>0.11376146788990826</v>
      </c>
      <c r="GC222" s="23">
        <f t="shared" si="258"/>
        <v>1.7737003058103974E-2</v>
      </c>
      <c r="GD222" s="23">
        <f t="shared" si="259"/>
        <v>0</v>
      </c>
      <c r="GE222" s="23">
        <f t="shared" si="260"/>
        <v>3.669724770642202E-2</v>
      </c>
      <c r="GF222" s="23">
        <f t="shared" si="261"/>
        <v>0</v>
      </c>
      <c r="GG222" s="46">
        <v>734</v>
      </c>
      <c r="GH222" s="46">
        <v>1575</v>
      </c>
      <c r="GI222" s="23">
        <f t="shared" si="262"/>
        <v>0.46603174603174602</v>
      </c>
      <c r="GJ222" s="22">
        <v>19</v>
      </c>
      <c r="GK222" s="22">
        <v>479</v>
      </c>
      <c r="GL222" s="22">
        <v>873</v>
      </c>
      <c r="GM222" s="23">
        <f t="shared" si="242"/>
        <v>1.3858497447118891E-2</v>
      </c>
      <c r="GN222" s="23">
        <f t="shared" si="242"/>
        <v>0.34938001458789203</v>
      </c>
      <c r="GO222" s="23">
        <f t="shared" si="242"/>
        <v>0.6367614879649891</v>
      </c>
    </row>
    <row r="223" spans="1:197" x14ac:dyDescent="0.25">
      <c r="A223" t="s">
        <v>629</v>
      </c>
      <c r="B223" s="13" t="s">
        <v>630</v>
      </c>
      <c r="C223" s="61">
        <v>1.0001488068</v>
      </c>
      <c r="D223" s="61">
        <v>640.09782674000007</v>
      </c>
      <c r="E223" s="14" t="s">
        <v>1095</v>
      </c>
      <c r="G223" s="41">
        <v>3688</v>
      </c>
      <c r="H223" s="23">
        <f t="shared" si="225"/>
        <v>2.915836836475158E-3</v>
      </c>
      <c r="I223" s="14"/>
      <c r="J223" s="14"/>
      <c r="K223" s="14"/>
      <c r="L223" s="27">
        <f t="shared" si="263"/>
        <v>3687.4512821745438</v>
      </c>
      <c r="M223" s="42">
        <v>4374</v>
      </c>
      <c r="N223" s="42"/>
      <c r="O223" s="27">
        <f t="shared" si="245"/>
        <v>4374</v>
      </c>
      <c r="P223" s="23" t="e">
        <f t="shared" si="246"/>
        <v>#DIV/0!</v>
      </c>
      <c r="Q223" s="42">
        <v>3069</v>
      </c>
      <c r="R223" s="42">
        <v>233</v>
      </c>
      <c r="S223" s="42">
        <v>73</v>
      </c>
      <c r="T223" s="42">
        <v>176</v>
      </c>
      <c r="U223" s="42">
        <v>137</v>
      </c>
      <c r="V223" s="23">
        <f t="shared" si="231"/>
        <v>0.83215835140997829</v>
      </c>
      <c r="W223" s="23">
        <f t="shared" si="232"/>
        <v>6.3177874186550978E-2</v>
      </c>
      <c r="X223" s="23">
        <f t="shared" si="233"/>
        <v>1.9793926247288502E-2</v>
      </c>
      <c r="Y223" s="23">
        <f t="shared" si="233"/>
        <v>4.7722342733188719E-2</v>
      </c>
      <c r="Z223" s="23">
        <f t="shared" si="233"/>
        <v>3.7147505422993492E-2</v>
      </c>
      <c r="AA223" s="19">
        <v>406</v>
      </c>
      <c r="AB223" s="19">
        <v>2518</v>
      </c>
      <c r="AC223" s="19">
        <v>982</v>
      </c>
      <c r="AD223" s="19">
        <v>468</v>
      </c>
      <c r="AE223" s="23">
        <f t="shared" si="234"/>
        <v>9.2821216278006408E-2</v>
      </c>
      <c r="AF223" s="23">
        <f t="shared" si="234"/>
        <v>0.57567443987197076</v>
      </c>
      <c r="AG223" s="23">
        <f t="shared" si="234"/>
        <v>0.2245084590763603</v>
      </c>
      <c r="AH223" s="23">
        <f t="shared" si="234"/>
        <v>0.10699588477366255</v>
      </c>
      <c r="AI223" s="55">
        <v>1083</v>
      </c>
      <c r="AJ223" s="23">
        <f t="shared" si="226"/>
        <v>1.9766849733612955E-3</v>
      </c>
      <c r="AK223" s="43"/>
      <c r="AL223" s="24">
        <f t="shared" si="247"/>
        <v>1083</v>
      </c>
      <c r="AM223" s="23" t="e">
        <f t="shared" si="248"/>
        <v>#DIV/0!</v>
      </c>
      <c r="AN223" s="19">
        <v>399</v>
      </c>
      <c r="AO223" s="19">
        <v>344</v>
      </c>
      <c r="AP223" s="19">
        <v>147</v>
      </c>
      <c r="AQ223" s="19">
        <v>193</v>
      </c>
      <c r="AR223" s="23">
        <f t="shared" si="235"/>
        <v>0.36842105263157893</v>
      </c>
      <c r="AS223" s="23">
        <f t="shared" si="235"/>
        <v>0.31763619575253926</v>
      </c>
      <c r="AT223" s="23">
        <f t="shared" si="235"/>
        <v>0.13573407202216067</v>
      </c>
      <c r="AU223" s="23">
        <f t="shared" si="235"/>
        <v>0.17820867959372114</v>
      </c>
      <c r="AV223" s="19">
        <v>2536</v>
      </c>
      <c r="AW223" s="32">
        <f t="shared" si="243"/>
        <v>2.3416435826408124</v>
      </c>
      <c r="AX223" s="19">
        <v>4064</v>
      </c>
      <c r="AY223" s="19">
        <v>45</v>
      </c>
      <c r="AZ223" s="19">
        <v>50</v>
      </c>
      <c r="BA223" s="19">
        <v>118</v>
      </c>
      <c r="BB223" s="19">
        <v>22</v>
      </c>
      <c r="BC223" s="23">
        <f t="shared" ref="BC223:BG273" si="265">AX223/(SUM($AX223:$BB223))</f>
        <v>0.94533612468015815</v>
      </c>
      <c r="BD223" s="23">
        <f t="shared" si="265"/>
        <v>1.04675505931612E-2</v>
      </c>
      <c r="BE223" s="23">
        <f t="shared" si="265"/>
        <v>1.1630611770179112E-2</v>
      </c>
      <c r="BF223" s="23">
        <f t="shared" si="265"/>
        <v>2.7448243777622703E-2</v>
      </c>
      <c r="BG223" s="23">
        <f t="shared" si="265"/>
        <v>5.1174691788788088E-3</v>
      </c>
      <c r="BH223" s="19">
        <v>2846</v>
      </c>
      <c r="BI223" s="19">
        <v>1368</v>
      </c>
      <c r="BJ223" s="19">
        <v>25</v>
      </c>
      <c r="BK223" s="19">
        <v>135</v>
      </c>
      <c r="BL223" s="23">
        <f t="shared" si="228"/>
        <v>0.6506630086877</v>
      </c>
      <c r="BM223" s="23">
        <f t="shared" si="229"/>
        <v>0.31275720164609055</v>
      </c>
      <c r="BN223" s="23">
        <f t="shared" si="249"/>
        <v>5.7155921353452214E-3</v>
      </c>
      <c r="BO223" s="23">
        <f t="shared" si="230"/>
        <v>3.0864197530864196E-2</v>
      </c>
      <c r="BP223" s="11"/>
      <c r="BQ223" s="23">
        <f t="shared" si="227"/>
        <v>0</v>
      </c>
      <c r="BR223" s="11"/>
      <c r="BS223" s="11"/>
      <c r="BT223" s="11"/>
      <c r="BU223" s="11"/>
      <c r="BV223" s="11"/>
      <c r="BW223" s="11"/>
      <c r="BX223" s="23" t="e">
        <f t="shared" si="236"/>
        <v>#DIV/0!</v>
      </c>
      <c r="BY223" s="23" t="e">
        <f t="shared" si="237"/>
        <v>#DIV/0!</v>
      </c>
      <c r="BZ223" s="23" t="e">
        <f t="shared" si="264"/>
        <v>#DIV/0!</v>
      </c>
      <c r="CA223" s="23" t="e">
        <f t="shared" si="264"/>
        <v>#DIV/0!</v>
      </c>
      <c r="CB223" s="23" t="e">
        <f t="shared" si="264"/>
        <v>#DIV/0!</v>
      </c>
      <c r="CC223" s="23" t="e">
        <f t="shared" si="264"/>
        <v>#DIV/0!</v>
      </c>
      <c r="CD223" s="11"/>
      <c r="CE223" s="24">
        <f t="shared" si="250"/>
        <v>0</v>
      </c>
      <c r="CF223" s="23" t="e">
        <f t="shared" si="251"/>
        <v>#DIV/0!</v>
      </c>
      <c r="CL223" s="65" t="e">
        <f t="shared" si="252"/>
        <v>#DIV/0!</v>
      </c>
      <c r="CM223" s="44">
        <v>46406</v>
      </c>
      <c r="CN223" s="11">
        <v>130</v>
      </c>
      <c r="CO223" s="11">
        <v>396</v>
      </c>
      <c r="CP223" s="11">
        <v>525</v>
      </c>
      <c r="CQ223" s="11">
        <v>412</v>
      </c>
      <c r="CR223" s="11">
        <v>287</v>
      </c>
      <c r="CS223" s="23">
        <f t="shared" si="224"/>
        <v>7.4285714285714288E-2</v>
      </c>
      <c r="CT223" s="23">
        <f t="shared" si="224"/>
        <v>0.22628571428571428</v>
      </c>
      <c r="CU223" s="23">
        <f t="shared" si="224"/>
        <v>0.3</v>
      </c>
      <c r="CV223" s="23">
        <f t="shared" si="224"/>
        <v>0.23542857142857143</v>
      </c>
      <c r="CW223" s="23">
        <f t="shared" si="224"/>
        <v>0.16400000000000001</v>
      </c>
      <c r="CX223" s="23">
        <f t="shared" si="244"/>
        <v>0.18190212373037859</v>
      </c>
      <c r="CY223" s="11">
        <v>197</v>
      </c>
      <c r="CZ223" s="23">
        <f t="shared" si="253"/>
        <v>0.18406593406593408</v>
      </c>
      <c r="DA223" s="11">
        <v>469</v>
      </c>
      <c r="DB223" s="11">
        <v>2548</v>
      </c>
      <c r="DC223" s="11">
        <v>723</v>
      </c>
      <c r="DD223" s="11">
        <v>548</v>
      </c>
      <c r="DE223" s="11">
        <v>589</v>
      </c>
      <c r="DF223" s="11">
        <v>143</v>
      </c>
      <c r="DG223" s="11">
        <v>258</v>
      </c>
      <c r="DH223" s="23">
        <f t="shared" ref="DH223:DL273" si="266">DC223/SUM($DC223:$DG223)</f>
        <v>0.31977001326846527</v>
      </c>
      <c r="DI223" s="23">
        <f t="shared" si="266"/>
        <v>0.24237063246351173</v>
      </c>
      <c r="DJ223" s="23">
        <f t="shared" si="266"/>
        <v>0.26050420168067229</v>
      </c>
      <c r="DK223" s="23">
        <f t="shared" si="266"/>
        <v>6.3246351172047771E-2</v>
      </c>
      <c r="DL223" s="23">
        <f t="shared" si="266"/>
        <v>0.11410880141530297</v>
      </c>
      <c r="DM223" s="23">
        <f t="shared" si="254"/>
        <v>0.58505603985056043</v>
      </c>
      <c r="DN223" s="11">
        <v>2349</v>
      </c>
      <c r="DO223" s="11">
        <v>4015</v>
      </c>
      <c r="DP223" s="11">
        <v>2064</v>
      </c>
      <c r="DQ223" s="11">
        <v>326</v>
      </c>
      <c r="DR223" s="11">
        <v>61</v>
      </c>
      <c r="DS223" s="11">
        <v>85</v>
      </c>
      <c r="DT223" s="23">
        <f t="shared" si="238"/>
        <v>0.81388012618296535</v>
      </c>
      <c r="DU223" s="23">
        <f t="shared" si="238"/>
        <v>0.12854889589905363</v>
      </c>
      <c r="DV223" s="23">
        <f t="shared" si="238"/>
        <v>2.4053627760252366E-2</v>
      </c>
      <c r="DW223" s="23">
        <f t="shared" si="238"/>
        <v>3.3517350157728706E-2</v>
      </c>
      <c r="DX223" s="10">
        <v>1144</v>
      </c>
      <c r="DY223" s="23">
        <f t="shared" si="255"/>
        <v>1.8517469387094425E-3</v>
      </c>
      <c r="DZ223" s="20">
        <v>673</v>
      </c>
      <c r="EA223" s="20">
        <v>410</v>
      </c>
      <c r="EB223" s="23">
        <f t="shared" si="239"/>
        <v>0.62142197599261306</v>
      </c>
      <c r="EC223" s="23">
        <f t="shared" si="239"/>
        <v>0.37857802400738688</v>
      </c>
      <c r="EE223" s="45">
        <v>833</v>
      </c>
      <c r="EF223" s="16">
        <v>1943</v>
      </c>
      <c r="EG223" s="16">
        <v>855</v>
      </c>
      <c r="EH223" s="16">
        <v>24</v>
      </c>
      <c r="EI223" s="16">
        <v>70</v>
      </c>
      <c r="EJ223" s="16">
        <v>187</v>
      </c>
      <c r="EK223" s="16">
        <v>8</v>
      </c>
      <c r="EL223" s="23">
        <f t="shared" ref="EL223:EP273" si="267">EG223/SUM($EG223:$EK223)</f>
        <v>0.7473776223776224</v>
      </c>
      <c r="EM223" s="23">
        <f t="shared" si="267"/>
        <v>2.097902097902098E-2</v>
      </c>
      <c r="EN223" s="23">
        <f t="shared" si="267"/>
        <v>6.1188811188811192E-2</v>
      </c>
      <c r="EO223" s="23">
        <f t="shared" si="267"/>
        <v>0.16346153846153846</v>
      </c>
      <c r="EP223" s="23">
        <f t="shared" si="267"/>
        <v>6.993006993006993E-3</v>
      </c>
      <c r="EQ223" s="21">
        <v>1083</v>
      </c>
      <c r="ER223" s="21">
        <v>61</v>
      </c>
      <c r="ES223" s="23">
        <f t="shared" si="240"/>
        <v>0.94667832167832167</v>
      </c>
      <c r="ET223" s="23">
        <f t="shared" si="240"/>
        <v>5.332167832167832E-2</v>
      </c>
      <c r="EU223" s="21">
        <v>34</v>
      </c>
      <c r="EV223" s="21">
        <v>412</v>
      </c>
      <c r="EW223" s="21">
        <v>292</v>
      </c>
      <c r="EX223" s="21">
        <v>345</v>
      </c>
      <c r="EY223" s="23">
        <f t="shared" si="241"/>
        <v>3.139427516158818E-2</v>
      </c>
      <c r="EZ223" s="23">
        <f t="shared" si="241"/>
        <v>0.38042474607571558</v>
      </c>
      <c r="FA223" s="23">
        <f t="shared" si="241"/>
        <v>0.26962142197599259</v>
      </c>
      <c r="FB223" s="23">
        <f t="shared" si="241"/>
        <v>0.31855955678670361</v>
      </c>
      <c r="FC223" s="53"/>
      <c r="FD223" s="53"/>
      <c r="FE223" s="53"/>
      <c r="FF223" s="53"/>
      <c r="FG223" s="53"/>
      <c r="FH223" s="53"/>
      <c r="FI223" s="53"/>
      <c r="FJ223" s="53"/>
      <c r="FK223" s="53"/>
      <c r="FL223" s="53"/>
      <c r="FM223" s="53"/>
      <c r="FN223" s="53"/>
      <c r="FO223" s="48">
        <v>380.4627180899908</v>
      </c>
      <c r="FP223" s="48">
        <v>95.935414707351541</v>
      </c>
      <c r="FQ223" s="48">
        <v>105.08455142189533</v>
      </c>
      <c r="FR223" s="23">
        <v>0.2521545742746335</v>
      </c>
      <c r="FS223" s="49">
        <v>-8.7064526524090774E-2</v>
      </c>
      <c r="FT223" s="38">
        <v>-9.1491367145437863</v>
      </c>
      <c r="FU223" s="46">
        <v>1234</v>
      </c>
      <c r="FV223" s="46">
        <v>51</v>
      </c>
      <c r="FW223" s="46">
        <v>7</v>
      </c>
      <c r="FX223" s="46">
        <v>627</v>
      </c>
      <c r="FY223" s="46">
        <v>214</v>
      </c>
      <c r="FZ223" s="46">
        <v>19</v>
      </c>
      <c r="GA223" s="23">
        <f t="shared" si="256"/>
        <v>0.57342007434944242</v>
      </c>
      <c r="GB223" s="23">
        <f t="shared" si="257"/>
        <v>2.3698884758364312E-2</v>
      </c>
      <c r="GC223" s="23">
        <f t="shared" si="258"/>
        <v>3.2527881040892194E-3</v>
      </c>
      <c r="GD223" s="23">
        <f t="shared" si="259"/>
        <v>0.29135687732342008</v>
      </c>
      <c r="GE223" s="23">
        <f t="shared" si="260"/>
        <v>9.9442379182156135E-2</v>
      </c>
      <c r="GF223" s="23">
        <f t="shared" si="261"/>
        <v>8.8289962825278817E-3</v>
      </c>
      <c r="GG223" s="46">
        <v>327</v>
      </c>
      <c r="GH223" s="46">
        <v>1938</v>
      </c>
      <c r="GI223" s="23">
        <f t="shared" si="262"/>
        <v>0.16873065015479877</v>
      </c>
      <c r="GJ223" s="22">
        <v>95</v>
      </c>
      <c r="GK223" s="22">
        <v>493</v>
      </c>
      <c r="GL223" s="22">
        <v>495</v>
      </c>
      <c r="GM223" s="23">
        <f t="shared" si="242"/>
        <v>8.771929824561403E-2</v>
      </c>
      <c r="GN223" s="23">
        <f t="shared" si="242"/>
        <v>0.45521698984302861</v>
      </c>
      <c r="GO223" s="23">
        <f t="shared" si="242"/>
        <v>0.45706371191135736</v>
      </c>
    </row>
    <row r="224" spans="1:197" x14ac:dyDescent="0.25">
      <c r="A224" t="s">
        <v>631</v>
      </c>
      <c r="B224" s="13" t="s">
        <v>632</v>
      </c>
      <c r="C224" s="61">
        <v>1.3500133217999999</v>
      </c>
      <c r="D224" s="61">
        <v>864.01202249000005</v>
      </c>
      <c r="E224" s="14" t="s">
        <v>1095</v>
      </c>
      <c r="G224" s="41">
        <v>2240</v>
      </c>
      <c r="H224" s="23">
        <f t="shared" si="225"/>
        <v>1.7710071891823085E-3</v>
      </c>
      <c r="I224" s="14"/>
      <c r="J224" s="14"/>
      <c r="K224" s="14"/>
      <c r="L224" s="27">
        <f t="shared" si="263"/>
        <v>1659.2428858504618</v>
      </c>
      <c r="M224" s="42">
        <v>2316</v>
      </c>
      <c r="N224" s="42"/>
      <c r="O224" s="27">
        <f t="shared" si="245"/>
        <v>2316</v>
      </c>
      <c r="P224" s="23" t="e">
        <f t="shared" si="246"/>
        <v>#DIV/0!</v>
      </c>
      <c r="Q224" s="42">
        <v>2021</v>
      </c>
      <c r="R224" s="42">
        <v>16</v>
      </c>
      <c r="S224" s="42">
        <v>57</v>
      </c>
      <c r="T224" s="42">
        <v>95</v>
      </c>
      <c r="U224" s="42">
        <v>51</v>
      </c>
      <c r="V224" s="23">
        <f t="shared" si="231"/>
        <v>0.90223214285714282</v>
      </c>
      <c r="W224" s="23">
        <f t="shared" si="232"/>
        <v>7.1428571428571426E-3</v>
      </c>
      <c r="X224" s="23">
        <f t="shared" si="233"/>
        <v>2.5446428571428571E-2</v>
      </c>
      <c r="Y224" s="23">
        <f t="shared" si="233"/>
        <v>4.2410714285714288E-2</v>
      </c>
      <c r="Z224" s="23">
        <f t="shared" si="233"/>
        <v>2.2767857142857142E-2</v>
      </c>
      <c r="AA224" s="19">
        <v>258</v>
      </c>
      <c r="AB224" s="19">
        <v>274</v>
      </c>
      <c r="AC224" s="19">
        <v>1147</v>
      </c>
      <c r="AD224" s="19">
        <v>637</v>
      </c>
      <c r="AE224" s="23">
        <f t="shared" si="234"/>
        <v>0.11139896373056994</v>
      </c>
      <c r="AF224" s="23">
        <f t="shared" si="234"/>
        <v>0.11830742659758203</v>
      </c>
      <c r="AG224" s="23">
        <f t="shared" si="234"/>
        <v>0.49525043177892919</v>
      </c>
      <c r="AH224" s="23">
        <f t="shared" si="234"/>
        <v>0.27504317789291882</v>
      </c>
      <c r="AI224" s="55">
        <v>1253</v>
      </c>
      <c r="AJ224" s="23">
        <f t="shared" si="226"/>
        <v>2.2869679331687007E-3</v>
      </c>
      <c r="AK224" s="43"/>
      <c r="AL224" s="24">
        <f t="shared" si="247"/>
        <v>1253</v>
      </c>
      <c r="AM224" s="23" t="e">
        <f t="shared" si="248"/>
        <v>#DIV/0!</v>
      </c>
      <c r="AN224" s="19">
        <v>511</v>
      </c>
      <c r="AO224" s="19">
        <v>559</v>
      </c>
      <c r="AP224" s="19">
        <v>55</v>
      </c>
      <c r="AQ224" s="19">
        <v>128</v>
      </c>
      <c r="AR224" s="23">
        <f t="shared" si="235"/>
        <v>0.40782122905027934</v>
      </c>
      <c r="AS224" s="23">
        <f t="shared" si="235"/>
        <v>0.44612928970470872</v>
      </c>
      <c r="AT224" s="23">
        <f t="shared" si="235"/>
        <v>4.3894652833200321E-2</v>
      </c>
      <c r="AU224" s="23">
        <f t="shared" si="235"/>
        <v>0.10215482841181166</v>
      </c>
      <c r="AV224" s="19">
        <v>2316</v>
      </c>
      <c r="AW224" s="32">
        <f t="shared" si="243"/>
        <v>1.8483639265762171</v>
      </c>
      <c r="AX224" s="19">
        <v>2052</v>
      </c>
      <c r="AY224" s="19">
        <v>14</v>
      </c>
      <c r="AZ224" s="19">
        <v>161</v>
      </c>
      <c r="BA224" s="19">
        <v>15</v>
      </c>
      <c r="BB224" s="19">
        <v>14</v>
      </c>
      <c r="BC224" s="23">
        <f t="shared" si="265"/>
        <v>0.90957446808510634</v>
      </c>
      <c r="BD224" s="23">
        <f t="shared" si="265"/>
        <v>6.2056737588652485E-3</v>
      </c>
      <c r="BE224" s="23">
        <f t="shared" si="265"/>
        <v>7.1365248226950354E-2</v>
      </c>
      <c r="BF224" s="23">
        <f t="shared" si="265"/>
        <v>6.648936170212766E-3</v>
      </c>
      <c r="BG224" s="23">
        <f t="shared" si="265"/>
        <v>6.2056737588652485E-3</v>
      </c>
      <c r="BH224" s="19">
        <v>1721</v>
      </c>
      <c r="BI224" s="19">
        <v>413</v>
      </c>
      <c r="BJ224" s="19">
        <v>0</v>
      </c>
      <c r="BK224" s="19">
        <v>182</v>
      </c>
      <c r="BL224" s="23">
        <f t="shared" si="228"/>
        <v>0.74309153713298792</v>
      </c>
      <c r="BM224" s="23">
        <f t="shared" si="229"/>
        <v>0.17832469775474957</v>
      </c>
      <c r="BN224" s="23">
        <f t="shared" si="249"/>
        <v>0</v>
      </c>
      <c r="BO224" s="23">
        <f t="shared" si="230"/>
        <v>7.8583765112262519E-2</v>
      </c>
      <c r="BP224" s="11"/>
      <c r="BQ224" s="23">
        <f t="shared" si="227"/>
        <v>0</v>
      </c>
      <c r="BR224" s="11"/>
      <c r="BS224" s="11"/>
      <c r="BT224" s="11"/>
      <c r="BU224" s="11"/>
      <c r="BV224" s="11"/>
      <c r="BW224" s="11"/>
      <c r="BX224" s="23" t="e">
        <f t="shared" si="236"/>
        <v>#DIV/0!</v>
      </c>
      <c r="BY224" s="23" t="e">
        <f t="shared" si="237"/>
        <v>#DIV/0!</v>
      </c>
      <c r="BZ224" s="23" t="e">
        <f t="shared" si="264"/>
        <v>#DIV/0!</v>
      </c>
      <c r="CA224" s="23" t="e">
        <f t="shared" si="264"/>
        <v>#DIV/0!</v>
      </c>
      <c r="CB224" s="23" t="e">
        <f t="shared" si="264"/>
        <v>#DIV/0!</v>
      </c>
      <c r="CC224" s="23" t="e">
        <f t="shared" si="264"/>
        <v>#DIV/0!</v>
      </c>
      <c r="CD224" s="11"/>
      <c r="CE224" s="24">
        <f t="shared" si="250"/>
        <v>0</v>
      </c>
      <c r="CF224" s="23" t="e">
        <f t="shared" si="251"/>
        <v>#DIV/0!</v>
      </c>
      <c r="CL224" s="65" t="e">
        <f t="shared" si="252"/>
        <v>#DIV/0!</v>
      </c>
      <c r="CM224" s="44">
        <v>65099</v>
      </c>
      <c r="CN224" s="11">
        <v>36</v>
      </c>
      <c r="CO224" s="11">
        <v>505</v>
      </c>
      <c r="CP224" s="11">
        <v>495</v>
      </c>
      <c r="CQ224" s="11">
        <v>423</v>
      </c>
      <c r="CR224" s="11">
        <v>465</v>
      </c>
      <c r="CS224" s="23">
        <f t="shared" si="224"/>
        <v>1.8711018711018712E-2</v>
      </c>
      <c r="CT224" s="23">
        <f t="shared" si="224"/>
        <v>0.26247401247401247</v>
      </c>
      <c r="CU224" s="23">
        <f t="shared" si="224"/>
        <v>0.25727650727650725</v>
      </c>
      <c r="CV224" s="23">
        <f t="shared" si="224"/>
        <v>0.21985446985446985</v>
      </c>
      <c r="CW224" s="23">
        <f t="shared" si="224"/>
        <v>0.24168399168399168</v>
      </c>
      <c r="CX224" s="23">
        <f t="shared" si="244"/>
        <v>7.9808459696727854E-2</v>
      </c>
      <c r="CY224" s="11">
        <v>100</v>
      </c>
      <c r="CZ224" s="23">
        <f t="shared" si="253"/>
        <v>8.7651122625215891E-2</v>
      </c>
      <c r="DA224" s="11">
        <v>203</v>
      </c>
      <c r="DB224" s="11">
        <v>2316</v>
      </c>
      <c r="DC224" s="11">
        <v>669</v>
      </c>
      <c r="DD224" s="11">
        <v>268</v>
      </c>
      <c r="DE224" s="11">
        <v>199</v>
      </c>
      <c r="DF224" s="11">
        <v>88</v>
      </c>
      <c r="DG224" s="11">
        <v>36</v>
      </c>
      <c r="DH224" s="23">
        <f t="shared" si="266"/>
        <v>0.53095238095238095</v>
      </c>
      <c r="DI224" s="23">
        <f t="shared" si="266"/>
        <v>0.21269841269841269</v>
      </c>
      <c r="DJ224" s="23">
        <f t="shared" si="266"/>
        <v>0.15793650793650793</v>
      </c>
      <c r="DK224" s="23">
        <f t="shared" si="266"/>
        <v>6.9841269841269843E-2</v>
      </c>
      <c r="DL224" s="23">
        <f t="shared" si="266"/>
        <v>2.8571428571428571E-2</v>
      </c>
      <c r="DM224" s="23">
        <f t="shared" si="254"/>
        <v>0.66447368421052633</v>
      </c>
      <c r="DN224" s="11">
        <v>1414</v>
      </c>
      <c r="DO224" s="11">
        <v>2128</v>
      </c>
      <c r="DP224" s="11">
        <v>1964</v>
      </c>
      <c r="DQ224" s="11">
        <v>163</v>
      </c>
      <c r="DR224" s="11">
        <v>58</v>
      </c>
      <c r="DS224" s="11">
        <v>131</v>
      </c>
      <c r="DT224" s="23">
        <f t="shared" si="238"/>
        <v>0.84801381692573408</v>
      </c>
      <c r="DU224" s="23">
        <f t="shared" si="238"/>
        <v>7.037996545768567E-2</v>
      </c>
      <c r="DV224" s="23">
        <f t="shared" si="238"/>
        <v>2.5043177892918825E-2</v>
      </c>
      <c r="DW224" s="23">
        <f t="shared" si="238"/>
        <v>5.6563039723661487E-2</v>
      </c>
      <c r="DX224" s="10">
        <v>1382</v>
      </c>
      <c r="DY224" s="23">
        <f t="shared" si="255"/>
        <v>2.2369879976367564E-3</v>
      </c>
      <c r="DZ224" s="20">
        <v>827</v>
      </c>
      <c r="EA224" s="20">
        <v>426</v>
      </c>
      <c r="EB224" s="23">
        <f t="shared" si="239"/>
        <v>0.66001596169193932</v>
      </c>
      <c r="EC224" s="23">
        <f t="shared" si="239"/>
        <v>0.33998403830806068</v>
      </c>
      <c r="EE224" s="45">
        <v>1125</v>
      </c>
      <c r="EF224" s="16">
        <v>1962</v>
      </c>
      <c r="EG224" s="16">
        <v>959</v>
      </c>
      <c r="EH224" s="16">
        <v>82</v>
      </c>
      <c r="EI224" s="16">
        <v>156</v>
      </c>
      <c r="EJ224" s="16">
        <v>185</v>
      </c>
      <c r="EK224" s="16">
        <v>0</v>
      </c>
      <c r="EL224" s="23">
        <f t="shared" si="267"/>
        <v>0.69392185238784365</v>
      </c>
      <c r="EM224" s="23">
        <f t="shared" si="267"/>
        <v>5.9334298118668596E-2</v>
      </c>
      <c r="EN224" s="23">
        <f t="shared" si="267"/>
        <v>0.11287988422575977</v>
      </c>
      <c r="EO224" s="23">
        <f t="shared" si="267"/>
        <v>0.13386396526772792</v>
      </c>
      <c r="EP224" s="23">
        <f t="shared" si="267"/>
        <v>0</v>
      </c>
      <c r="EQ224" s="21">
        <v>1253</v>
      </c>
      <c r="ER224" s="21">
        <v>129</v>
      </c>
      <c r="ES224" s="23">
        <f t="shared" si="240"/>
        <v>0.90665701881331406</v>
      </c>
      <c r="ET224" s="23">
        <f t="shared" si="240"/>
        <v>9.3342981186685964E-2</v>
      </c>
      <c r="EU224" s="21">
        <v>49</v>
      </c>
      <c r="EV224" s="21">
        <v>607</v>
      </c>
      <c r="EW224" s="21">
        <v>281</v>
      </c>
      <c r="EX224" s="21">
        <v>316</v>
      </c>
      <c r="EY224" s="23">
        <f t="shared" si="241"/>
        <v>3.9106145251396648E-2</v>
      </c>
      <c r="EZ224" s="23">
        <f t="shared" si="241"/>
        <v>0.48443735035913804</v>
      </c>
      <c r="FA224" s="23">
        <f t="shared" si="241"/>
        <v>0.22426177174780526</v>
      </c>
      <c r="FB224" s="23">
        <f t="shared" si="241"/>
        <v>0.25219473264166004</v>
      </c>
      <c r="FC224" s="53"/>
      <c r="FD224" s="53"/>
      <c r="FE224" s="53"/>
      <c r="FF224" s="53"/>
      <c r="FG224" s="53"/>
      <c r="FH224" s="53"/>
      <c r="FI224" s="53"/>
      <c r="FJ224" s="53"/>
      <c r="FK224" s="53"/>
      <c r="FL224" s="53"/>
      <c r="FM224" s="53"/>
      <c r="FN224" s="53"/>
      <c r="FO224" s="48">
        <v>291.51912304866852</v>
      </c>
      <c r="FP224" s="48">
        <v>71.58126910030883</v>
      </c>
      <c r="FQ224" s="48">
        <v>80.518854500164466</v>
      </c>
      <c r="FR224" s="23">
        <v>0.24554570675062878</v>
      </c>
      <c r="FS224" s="49">
        <v>-0.11099990747927715</v>
      </c>
      <c r="FT224" s="38">
        <v>-8.9375853998556352</v>
      </c>
      <c r="FU224" s="46">
        <v>863</v>
      </c>
      <c r="FV224" s="46">
        <v>175</v>
      </c>
      <c r="FW224" s="46">
        <v>61</v>
      </c>
      <c r="FX224" s="46">
        <v>0</v>
      </c>
      <c r="FY224" s="46">
        <v>161</v>
      </c>
      <c r="FZ224" s="46">
        <v>0</v>
      </c>
      <c r="GA224" s="23">
        <f t="shared" si="256"/>
        <v>0.68492063492063493</v>
      </c>
      <c r="GB224" s="23">
        <f t="shared" si="257"/>
        <v>0.1388888888888889</v>
      </c>
      <c r="GC224" s="23">
        <f t="shared" si="258"/>
        <v>4.8412698412698414E-2</v>
      </c>
      <c r="GD224" s="23">
        <f t="shared" si="259"/>
        <v>0</v>
      </c>
      <c r="GE224" s="23">
        <f t="shared" si="260"/>
        <v>0.12777777777777777</v>
      </c>
      <c r="GF224" s="23">
        <f t="shared" si="261"/>
        <v>0</v>
      </c>
      <c r="GG224" s="46">
        <v>464</v>
      </c>
      <c r="GH224" s="46">
        <v>1099</v>
      </c>
      <c r="GI224" s="23">
        <f t="shared" si="262"/>
        <v>0.42220200181983619</v>
      </c>
      <c r="GJ224" s="22">
        <v>88</v>
      </c>
      <c r="GK224" s="22">
        <v>618</v>
      </c>
      <c r="GL224" s="22">
        <v>547</v>
      </c>
      <c r="GM224" s="23">
        <f t="shared" si="242"/>
        <v>7.023144453312051E-2</v>
      </c>
      <c r="GN224" s="23">
        <f t="shared" si="242"/>
        <v>0.49321628092577813</v>
      </c>
      <c r="GO224" s="23">
        <f t="shared" si="242"/>
        <v>0.43655227454110135</v>
      </c>
    </row>
    <row r="225" spans="1:197" x14ac:dyDescent="0.25">
      <c r="A225" t="s">
        <v>633</v>
      </c>
      <c r="B225" s="13" t="s">
        <v>634</v>
      </c>
      <c r="C225" s="61">
        <v>3.8440401714000001</v>
      </c>
      <c r="D225" s="61">
        <v>2460.1956657700002</v>
      </c>
      <c r="E225" s="14" t="s">
        <v>1095</v>
      </c>
      <c r="G225" s="41">
        <v>4288</v>
      </c>
      <c r="H225" s="23">
        <f t="shared" si="225"/>
        <v>3.3902137621489906E-3</v>
      </c>
      <c r="I225" s="14"/>
      <c r="J225" s="14"/>
      <c r="K225" s="14"/>
      <c r="L225" s="27">
        <f t="shared" si="263"/>
        <v>1115.4930252558495</v>
      </c>
      <c r="M225" s="42">
        <v>4215</v>
      </c>
      <c r="N225" s="42"/>
      <c r="O225" s="27">
        <f t="shared" si="245"/>
        <v>4215</v>
      </c>
      <c r="P225" s="23" t="e">
        <f t="shared" si="246"/>
        <v>#DIV/0!</v>
      </c>
      <c r="Q225" s="42">
        <v>3917</v>
      </c>
      <c r="R225" s="42">
        <v>34</v>
      </c>
      <c r="S225" s="42">
        <v>126</v>
      </c>
      <c r="T225" s="42">
        <v>144</v>
      </c>
      <c r="U225" s="42">
        <v>67</v>
      </c>
      <c r="V225" s="23">
        <f t="shared" si="231"/>
        <v>0.91347947761194026</v>
      </c>
      <c r="W225" s="23">
        <f t="shared" si="232"/>
        <v>7.9291044776119406E-3</v>
      </c>
      <c r="X225" s="23">
        <f t="shared" si="233"/>
        <v>2.9384328358208957E-2</v>
      </c>
      <c r="Y225" s="23">
        <f t="shared" si="233"/>
        <v>3.3582089552238806E-2</v>
      </c>
      <c r="Z225" s="23">
        <f t="shared" si="233"/>
        <v>1.5625E-2</v>
      </c>
      <c r="AA225" s="19">
        <v>875</v>
      </c>
      <c r="AB225" s="19">
        <v>692</v>
      </c>
      <c r="AC225" s="19">
        <v>1862</v>
      </c>
      <c r="AD225" s="19">
        <v>786</v>
      </c>
      <c r="AE225" s="23">
        <f t="shared" si="234"/>
        <v>0.20759193357058126</v>
      </c>
      <c r="AF225" s="23">
        <f t="shared" si="234"/>
        <v>0.1641755634638197</v>
      </c>
      <c r="AG225" s="23">
        <f t="shared" si="234"/>
        <v>0.44175563463819689</v>
      </c>
      <c r="AH225" s="23">
        <f t="shared" si="234"/>
        <v>0.18647686832740212</v>
      </c>
      <c r="AI225" s="55">
        <v>1586</v>
      </c>
      <c r="AJ225" s="23">
        <f t="shared" si="226"/>
        <v>2.8947574956149718E-3</v>
      </c>
      <c r="AK225" s="43"/>
      <c r="AL225" s="24">
        <f t="shared" si="247"/>
        <v>1586</v>
      </c>
      <c r="AM225" s="23" t="e">
        <f t="shared" si="248"/>
        <v>#DIV/0!</v>
      </c>
      <c r="AN225" s="19">
        <v>275</v>
      </c>
      <c r="AO225" s="19">
        <v>563</v>
      </c>
      <c r="AP225" s="19">
        <v>429</v>
      </c>
      <c r="AQ225" s="19">
        <v>319</v>
      </c>
      <c r="AR225" s="23">
        <f t="shared" si="235"/>
        <v>0.1733921815889029</v>
      </c>
      <c r="AS225" s="23">
        <f t="shared" si="235"/>
        <v>0.35498108448928123</v>
      </c>
      <c r="AT225" s="23">
        <f t="shared" si="235"/>
        <v>0.27049180327868855</v>
      </c>
      <c r="AU225" s="23">
        <f t="shared" si="235"/>
        <v>0.20113493064312737</v>
      </c>
      <c r="AV225" s="19">
        <v>4215</v>
      </c>
      <c r="AW225" s="32">
        <f t="shared" si="243"/>
        <v>2.6576292559899115</v>
      </c>
      <c r="AX225" s="19">
        <v>3538</v>
      </c>
      <c r="AY225" s="19">
        <v>19</v>
      </c>
      <c r="AZ225" s="19">
        <v>247</v>
      </c>
      <c r="BA225" s="19">
        <v>40</v>
      </c>
      <c r="BB225" s="19">
        <v>92</v>
      </c>
      <c r="BC225" s="23">
        <f t="shared" si="265"/>
        <v>0.89888211382113825</v>
      </c>
      <c r="BD225" s="23">
        <f t="shared" si="265"/>
        <v>4.8272357723577238E-3</v>
      </c>
      <c r="BE225" s="23">
        <f t="shared" si="265"/>
        <v>6.2754065040650411E-2</v>
      </c>
      <c r="BF225" s="23">
        <f t="shared" si="265"/>
        <v>1.016260162601626E-2</v>
      </c>
      <c r="BG225" s="23">
        <f t="shared" si="265"/>
        <v>2.3373983739837397E-2</v>
      </c>
      <c r="BH225" s="19">
        <v>3288</v>
      </c>
      <c r="BI225" s="19">
        <v>649</v>
      </c>
      <c r="BJ225" s="19">
        <v>6</v>
      </c>
      <c r="BK225" s="19">
        <v>272</v>
      </c>
      <c r="BL225" s="23">
        <f t="shared" si="228"/>
        <v>0.78007117437722417</v>
      </c>
      <c r="BM225" s="23">
        <f t="shared" si="229"/>
        <v>0.15397390272835113</v>
      </c>
      <c r="BN225" s="23">
        <f t="shared" si="249"/>
        <v>1.4234875444839859E-3</v>
      </c>
      <c r="BO225" s="23">
        <f t="shared" si="230"/>
        <v>6.4531435349940686E-2</v>
      </c>
      <c r="BP225" s="11"/>
      <c r="BQ225" s="23">
        <f t="shared" si="227"/>
        <v>0</v>
      </c>
      <c r="BR225" s="11"/>
      <c r="BS225" s="11"/>
      <c r="BT225" s="11"/>
      <c r="BU225" s="11"/>
      <c r="BV225" s="11"/>
      <c r="BW225" s="11"/>
      <c r="BX225" s="23" t="e">
        <f t="shared" si="236"/>
        <v>#DIV/0!</v>
      </c>
      <c r="BY225" s="23" t="e">
        <f t="shared" si="237"/>
        <v>#DIV/0!</v>
      </c>
      <c r="BZ225" s="23" t="e">
        <f t="shared" si="264"/>
        <v>#DIV/0!</v>
      </c>
      <c r="CA225" s="23" t="e">
        <f t="shared" si="264"/>
        <v>#DIV/0!</v>
      </c>
      <c r="CB225" s="23" t="e">
        <f t="shared" si="264"/>
        <v>#DIV/0!</v>
      </c>
      <c r="CC225" s="23" t="e">
        <f t="shared" si="264"/>
        <v>#DIV/0!</v>
      </c>
      <c r="CD225" s="11"/>
      <c r="CE225" s="24">
        <f t="shared" si="250"/>
        <v>0</v>
      </c>
      <c r="CF225" s="23" t="e">
        <f t="shared" si="251"/>
        <v>#DIV/0!</v>
      </c>
      <c r="CL225" s="65" t="e">
        <f t="shared" si="252"/>
        <v>#DIV/0!</v>
      </c>
      <c r="CM225" s="44">
        <v>109457</v>
      </c>
      <c r="CN225" s="11">
        <v>82</v>
      </c>
      <c r="CO225" s="11">
        <v>402</v>
      </c>
      <c r="CP225" s="11">
        <v>792</v>
      </c>
      <c r="CQ225" s="11">
        <v>1155</v>
      </c>
      <c r="CR225" s="11">
        <v>609</v>
      </c>
      <c r="CS225" s="23">
        <f t="shared" si="224"/>
        <v>2.6973684210526316E-2</v>
      </c>
      <c r="CT225" s="23">
        <f t="shared" si="224"/>
        <v>0.13223684210526315</v>
      </c>
      <c r="CU225" s="23">
        <f t="shared" si="224"/>
        <v>0.26052631578947366</v>
      </c>
      <c r="CV225" s="23">
        <f t="shared" si="224"/>
        <v>0.37993421052631576</v>
      </c>
      <c r="CW225" s="23">
        <f t="shared" si="224"/>
        <v>0.20032894736842105</v>
      </c>
      <c r="CX225" s="23">
        <f t="shared" si="244"/>
        <v>0.14186633039092056</v>
      </c>
      <c r="CY225" s="11">
        <v>225</v>
      </c>
      <c r="CZ225" s="23">
        <f t="shared" si="253"/>
        <v>2.4199288256227757E-2</v>
      </c>
      <c r="DA225" s="11">
        <v>102</v>
      </c>
      <c r="DB225" s="11">
        <v>4215</v>
      </c>
      <c r="DC225" s="11">
        <v>1228</v>
      </c>
      <c r="DD225" s="11">
        <v>256</v>
      </c>
      <c r="DE225" s="11">
        <v>315</v>
      </c>
      <c r="DF225" s="11">
        <v>171</v>
      </c>
      <c r="DG225" s="11">
        <v>107</v>
      </c>
      <c r="DH225" s="23">
        <f t="shared" si="266"/>
        <v>0.59123736157920082</v>
      </c>
      <c r="DI225" s="23">
        <f t="shared" si="266"/>
        <v>0.12325469427058257</v>
      </c>
      <c r="DJ225" s="23">
        <f t="shared" si="266"/>
        <v>0.15166104959075591</v>
      </c>
      <c r="DK225" s="23">
        <f t="shared" si="266"/>
        <v>8.2330284063553208E-2</v>
      </c>
      <c r="DL225" s="23">
        <f t="shared" si="266"/>
        <v>5.1516610495907562E-2</v>
      </c>
      <c r="DM225" s="23">
        <f t="shared" si="254"/>
        <v>0.65822784810126578</v>
      </c>
      <c r="DN225" s="11">
        <v>2288</v>
      </c>
      <c r="DO225" s="11">
        <v>3476</v>
      </c>
      <c r="DP225" s="11">
        <v>3710</v>
      </c>
      <c r="DQ225" s="11">
        <v>341</v>
      </c>
      <c r="DR225" s="11">
        <v>77</v>
      </c>
      <c r="DS225" s="11">
        <v>87</v>
      </c>
      <c r="DT225" s="23">
        <f t="shared" si="238"/>
        <v>0.88018979833926458</v>
      </c>
      <c r="DU225" s="23">
        <f t="shared" si="238"/>
        <v>8.0901542111506519E-2</v>
      </c>
      <c r="DV225" s="23">
        <f t="shared" si="238"/>
        <v>1.8268090154211152E-2</v>
      </c>
      <c r="DW225" s="23">
        <f t="shared" si="238"/>
        <v>2.0640569395017794E-2</v>
      </c>
      <c r="DX225" s="10">
        <v>1607</v>
      </c>
      <c r="DY225" s="23">
        <f t="shared" si="255"/>
        <v>2.6011864777150998E-3</v>
      </c>
      <c r="DZ225" s="20">
        <v>1445</v>
      </c>
      <c r="EA225" s="20">
        <v>141</v>
      </c>
      <c r="EB225" s="23">
        <f t="shared" si="239"/>
        <v>0.91109709962168983</v>
      </c>
      <c r="EC225" s="23">
        <f t="shared" si="239"/>
        <v>8.890290037831021E-2</v>
      </c>
      <c r="EE225" s="45">
        <v>2545</v>
      </c>
      <c r="EF225" s="16">
        <v>1972</v>
      </c>
      <c r="EG225" s="16">
        <v>1586</v>
      </c>
      <c r="EH225" s="16">
        <v>10</v>
      </c>
      <c r="EI225" s="16">
        <v>11</v>
      </c>
      <c r="EJ225" s="16">
        <v>0</v>
      </c>
      <c r="EK225" s="16">
        <v>0</v>
      </c>
      <c r="EL225" s="23">
        <f t="shared" si="267"/>
        <v>0.98693217174859993</v>
      </c>
      <c r="EM225" s="23">
        <f t="shared" si="267"/>
        <v>6.222775357809583E-3</v>
      </c>
      <c r="EN225" s="23">
        <f t="shared" si="267"/>
        <v>6.8450528935905417E-3</v>
      </c>
      <c r="EO225" s="23">
        <f t="shared" si="267"/>
        <v>0</v>
      </c>
      <c r="EP225" s="23">
        <f t="shared" si="267"/>
        <v>0</v>
      </c>
      <c r="EQ225" s="21">
        <v>1586</v>
      </c>
      <c r="ER225" s="21">
        <v>21</v>
      </c>
      <c r="ES225" s="23">
        <f t="shared" si="240"/>
        <v>0.98693217174859993</v>
      </c>
      <c r="ET225" s="23">
        <f t="shared" si="240"/>
        <v>1.3067828251400125E-2</v>
      </c>
      <c r="EU225" s="21">
        <v>75</v>
      </c>
      <c r="EV225" s="21">
        <v>493</v>
      </c>
      <c r="EW225" s="21">
        <v>274</v>
      </c>
      <c r="EX225" s="21">
        <v>744</v>
      </c>
      <c r="EY225" s="23">
        <f t="shared" si="241"/>
        <v>4.728877679697352E-2</v>
      </c>
      <c r="EZ225" s="23">
        <f t="shared" si="241"/>
        <v>0.31084489281210592</v>
      </c>
      <c r="FA225" s="23">
        <f t="shared" si="241"/>
        <v>0.17276166456494324</v>
      </c>
      <c r="FB225" s="23">
        <f t="shared" si="241"/>
        <v>0.46910466582597732</v>
      </c>
      <c r="FC225" s="53"/>
      <c r="FD225" s="53"/>
      <c r="FE225" s="53"/>
      <c r="FF225" s="53"/>
      <c r="FG225" s="53"/>
      <c r="FH225" s="53"/>
      <c r="FI225" s="53"/>
      <c r="FJ225" s="53"/>
      <c r="FK225" s="53"/>
      <c r="FL225" s="53"/>
      <c r="FM225" s="53"/>
      <c r="FN225" s="53"/>
      <c r="FO225" s="48">
        <v>352.20105601469237</v>
      </c>
      <c r="FP225" s="48">
        <v>70.104330360726607</v>
      </c>
      <c r="FQ225" s="48">
        <v>74.891948686374818</v>
      </c>
      <c r="FR225" s="23">
        <v>0.19904633777646069</v>
      </c>
      <c r="FS225" s="49">
        <v>-6.3927009640212876E-2</v>
      </c>
      <c r="FT225" s="38">
        <v>-4.7876183256482108</v>
      </c>
      <c r="FU225" s="46">
        <v>1725</v>
      </c>
      <c r="FV225" s="46">
        <v>40</v>
      </c>
      <c r="FW225" s="46">
        <v>15</v>
      </c>
      <c r="FX225" s="46">
        <v>0</v>
      </c>
      <c r="FY225" s="46">
        <v>214</v>
      </c>
      <c r="FZ225" s="46">
        <v>5</v>
      </c>
      <c r="GA225" s="23">
        <f t="shared" si="256"/>
        <v>0.86293146573286639</v>
      </c>
      <c r="GB225" s="23">
        <f t="shared" si="257"/>
        <v>2.001000500250125E-2</v>
      </c>
      <c r="GC225" s="23">
        <f t="shared" si="258"/>
        <v>7.5037518759379692E-3</v>
      </c>
      <c r="GD225" s="23">
        <f t="shared" si="259"/>
        <v>0</v>
      </c>
      <c r="GE225" s="23">
        <f t="shared" si="260"/>
        <v>0.10705352676338169</v>
      </c>
      <c r="GF225" s="23">
        <f t="shared" si="261"/>
        <v>2.5012506253126563E-3</v>
      </c>
      <c r="GG225" s="46">
        <v>682</v>
      </c>
      <c r="GH225" s="46">
        <v>1785</v>
      </c>
      <c r="GI225" s="23">
        <f t="shared" si="262"/>
        <v>0.38207282913165264</v>
      </c>
      <c r="GJ225" s="22">
        <v>11</v>
      </c>
      <c r="GK225" s="22">
        <v>297</v>
      </c>
      <c r="GL225" s="22">
        <v>1278</v>
      </c>
      <c r="GM225" s="23">
        <f t="shared" si="242"/>
        <v>6.9356872635561164E-3</v>
      </c>
      <c r="GN225" s="23">
        <f t="shared" si="242"/>
        <v>0.18726355611601514</v>
      </c>
      <c r="GO225" s="23">
        <f t="shared" si="242"/>
        <v>0.80580075662042872</v>
      </c>
    </row>
    <row r="226" spans="1:197" x14ac:dyDescent="0.25">
      <c r="A226" t="s">
        <v>635</v>
      </c>
      <c r="B226" s="13" t="s">
        <v>636</v>
      </c>
      <c r="C226" s="61">
        <v>5.9509396088999997</v>
      </c>
      <c r="D226" s="61">
        <v>3808.6167626450001</v>
      </c>
      <c r="E226" s="14" t="s">
        <v>1095</v>
      </c>
      <c r="G226" s="41">
        <v>5507</v>
      </c>
      <c r="H226" s="23">
        <f t="shared" si="225"/>
        <v>4.3539895494763272E-3</v>
      </c>
      <c r="I226" s="14"/>
      <c r="J226" s="14"/>
      <c r="K226" s="14"/>
      <c r="L226" s="27">
        <f t="shared" si="263"/>
        <v>925.40008165499432</v>
      </c>
      <c r="M226" s="42">
        <v>5298</v>
      </c>
      <c r="N226" s="42"/>
      <c r="O226" s="27">
        <f t="shared" si="245"/>
        <v>5298</v>
      </c>
      <c r="P226" s="23" t="e">
        <f t="shared" si="246"/>
        <v>#DIV/0!</v>
      </c>
      <c r="Q226" s="42">
        <v>4899</v>
      </c>
      <c r="R226" s="42">
        <v>52</v>
      </c>
      <c r="S226" s="42">
        <v>248</v>
      </c>
      <c r="T226" s="42">
        <v>186</v>
      </c>
      <c r="U226" s="42">
        <v>122</v>
      </c>
      <c r="V226" s="23">
        <f t="shared" si="231"/>
        <v>0.88959506083166884</v>
      </c>
      <c r="W226" s="23">
        <f t="shared" si="232"/>
        <v>9.4425276920283279E-3</v>
      </c>
      <c r="X226" s="23">
        <f t="shared" si="233"/>
        <v>4.5033593608135102E-2</v>
      </c>
      <c r="Y226" s="23">
        <f t="shared" si="233"/>
        <v>3.3775195206101324E-2</v>
      </c>
      <c r="Z226" s="23">
        <f t="shared" si="233"/>
        <v>2.2153622662066462E-2</v>
      </c>
      <c r="AA226" s="19">
        <v>1146</v>
      </c>
      <c r="AB226" s="19">
        <v>819</v>
      </c>
      <c r="AC226" s="19">
        <v>2088</v>
      </c>
      <c r="AD226" s="19">
        <v>1245</v>
      </c>
      <c r="AE226" s="23">
        <f t="shared" si="234"/>
        <v>0.21630804077010193</v>
      </c>
      <c r="AF226" s="23">
        <f t="shared" si="234"/>
        <v>0.15458663646659115</v>
      </c>
      <c r="AG226" s="23">
        <f t="shared" si="234"/>
        <v>0.39411098527746319</v>
      </c>
      <c r="AH226" s="23">
        <f t="shared" si="234"/>
        <v>0.23499433748584372</v>
      </c>
      <c r="AI226" s="55">
        <v>2084</v>
      </c>
      <c r="AJ226" s="23">
        <f t="shared" si="226"/>
        <v>3.803704048462548E-3</v>
      </c>
      <c r="AK226" s="43"/>
      <c r="AL226" s="24">
        <f t="shared" si="247"/>
        <v>2084</v>
      </c>
      <c r="AM226" s="23" t="e">
        <f t="shared" si="248"/>
        <v>#DIV/0!</v>
      </c>
      <c r="AN226" s="19">
        <v>549</v>
      </c>
      <c r="AO226" s="19">
        <v>765</v>
      </c>
      <c r="AP226" s="19">
        <v>192</v>
      </c>
      <c r="AQ226" s="19">
        <v>578</v>
      </c>
      <c r="AR226" s="23">
        <f t="shared" si="235"/>
        <v>0.26343570057581572</v>
      </c>
      <c r="AS226" s="23">
        <f t="shared" si="235"/>
        <v>0.36708253358925141</v>
      </c>
      <c r="AT226" s="23">
        <f t="shared" si="235"/>
        <v>9.2130518234165071E-2</v>
      </c>
      <c r="AU226" s="23">
        <f t="shared" si="235"/>
        <v>0.27735124760076774</v>
      </c>
      <c r="AV226" s="19">
        <v>5153</v>
      </c>
      <c r="AW226" s="32">
        <f t="shared" si="243"/>
        <v>2.4726487523992322</v>
      </c>
      <c r="AX226" s="19">
        <v>4364</v>
      </c>
      <c r="AY226" s="19">
        <v>28</v>
      </c>
      <c r="AZ226" s="19">
        <v>259</v>
      </c>
      <c r="BA226" s="19">
        <v>117</v>
      </c>
      <c r="BB226" s="19">
        <v>39</v>
      </c>
      <c r="BC226" s="23">
        <f t="shared" si="265"/>
        <v>0.90784272935302679</v>
      </c>
      <c r="BD226" s="23">
        <f t="shared" si="265"/>
        <v>5.8248387767838566E-3</v>
      </c>
      <c r="BE226" s="23">
        <f t="shared" si="265"/>
        <v>5.3879758685250675E-2</v>
      </c>
      <c r="BF226" s="23">
        <f t="shared" si="265"/>
        <v>2.4339504888703973E-2</v>
      </c>
      <c r="BG226" s="23">
        <f t="shared" si="265"/>
        <v>8.1131682962346571E-3</v>
      </c>
      <c r="BH226" s="19">
        <v>4051</v>
      </c>
      <c r="BI226" s="19">
        <v>791</v>
      </c>
      <c r="BJ226" s="19">
        <v>30</v>
      </c>
      <c r="BK226" s="19">
        <v>426</v>
      </c>
      <c r="BL226" s="23">
        <f t="shared" si="228"/>
        <v>0.76462816157040392</v>
      </c>
      <c r="BM226" s="23">
        <f t="shared" si="229"/>
        <v>0.14930162325405813</v>
      </c>
      <c r="BN226" s="23">
        <f t="shared" si="249"/>
        <v>5.6625141562853904E-3</v>
      </c>
      <c r="BO226" s="23">
        <f t="shared" si="230"/>
        <v>8.0407701019252542E-2</v>
      </c>
      <c r="BP226" s="11"/>
      <c r="BQ226" s="23">
        <f t="shared" si="227"/>
        <v>0</v>
      </c>
      <c r="BR226" s="11"/>
      <c r="BS226" s="11"/>
      <c r="BT226" s="11"/>
      <c r="BU226" s="11"/>
      <c r="BV226" s="11"/>
      <c r="BW226" s="11"/>
      <c r="BX226" s="23" t="e">
        <f t="shared" si="236"/>
        <v>#DIV/0!</v>
      </c>
      <c r="BY226" s="23" t="e">
        <f t="shared" si="237"/>
        <v>#DIV/0!</v>
      </c>
      <c r="BZ226" s="23" t="e">
        <f t="shared" si="264"/>
        <v>#DIV/0!</v>
      </c>
      <c r="CA226" s="23" t="e">
        <f t="shared" si="264"/>
        <v>#DIV/0!</v>
      </c>
      <c r="CB226" s="23" t="e">
        <f t="shared" si="264"/>
        <v>#DIV/0!</v>
      </c>
      <c r="CC226" s="23" t="e">
        <f t="shared" si="264"/>
        <v>#DIV/0!</v>
      </c>
      <c r="CD226" s="11"/>
      <c r="CE226" s="24">
        <f t="shared" si="250"/>
        <v>0</v>
      </c>
      <c r="CF226" s="23" t="e">
        <f t="shared" si="251"/>
        <v>#DIV/0!</v>
      </c>
      <c r="CL226" s="65" t="e">
        <f t="shared" si="252"/>
        <v>#DIV/0!</v>
      </c>
      <c r="CM226" s="44">
        <v>111510</v>
      </c>
      <c r="CN226" s="11">
        <v>74</v>
      </c>
      <c r="CO226" s="11">
        <v>703</v>
      </c>
      <c r="CP226" s="11">
        <v>759</v>
      </c>
      <c r="CQ226" s="11">
        <v>1275</v>
      </c>
      <c r="CR226" s="11">
        <v>1104</v>
      </c>
      <c r="CS226" s="23">
        <f t="shared" si="224"/>
        <v>1.8901660280970626E-2</v>
      </c>
      <c r="CT226" s="23">
        <f t="shared" si="224"/>
        <v>0.17956577266922094</v>
      </c>
      <c r="CU226" s="23">
        <f t="shared" si="224"/>
        <v>0.19386973180076628</v>
      </c>
      <c r="CV226" s="23">
        <f t="shared" si="224"/>
        <v>0.32567049808429116</v>
      </c>
      <c r="CW226" s="23">
        <f t="shared" si="224"/>
        <v>0.28199233716475097</v>
      </c>
      <c r="CX226" s="23">
        <f t="shared" si="244"/>
        <v>0.11756238003838772</v>
      </c>
      <c r="CY226" s="11">
        <v>245</v>
      </c>
      <c r="CZ226" s="23">
        <f t="shared" si="253"/>
        <v>7.0832524742868233E-2</v>
      </c>
      <c r="DA226" s="11">
        <v>365</v>
      </c>
      <c r="DB226" s="11">
        <v>5153</v>
      </c>
      <c r="DC226" s="11">
        <v>1521</v>
      </c>
      <c r="DD226" s="11">
        <v>241</v>
      </c>
      <c r="DE226" s="11">
        <v>431</v>
      </c>
      <c r="DF226" s="11">
        <v>124</v>
      </c>
      <c r="DG226" s="11">
        <v>183</v>
      </c>
      <c r="DH226" s="23">
        <f t="shared" si="266"/>
        <v>0.60840000000000005</v>
      </c>
      <c r="DI226" s="23">
        <f t="shared" si="266"/>
        <v>9.64E-2</v>
      </c>
      <c r="DJ226" s="23">
        <f t="shared" si="266"/>
        <v>0.1724</v>
      </c>
      <c r="DK226" s="23">
        <f t="shared" si="266"/>
        <v>4.9599999999999998E-2</v>
      </c>
      <c r="DL226" s="23">
        <f t="shared" si="266"/>
        <v>7.3200000000000001E-2</v>
      </c>
      <c r="DM226" s="23">
        <f t="shared" si="254"/>
        <v>0.62476235741444863</v>
      </c>
      <c r="DN226" s="11">
        <v>2629</v>
      </c>
      <c r="DO226" s="11">
        <v>4208</v>
      </c>
      <c r="DP226" s="11">
        <v>4819</v>
      </c>
      <c r="DQ226" s="11">
        <v>206</v>
      </c>
      <c r="DR226" s="11">
        <v>114</v>
      </c>
      <c r="DS226" s="11">
        <v>14</v>
      </c>
      <c r="DT226" s="23">
        <f t="shared" si="238"/>
        <v>0.93518338831748493</v>
      </c>
      <c r="DU226" s="23">
        <f t="shared" si="238"/>
        <v>3.9976712594605085E-2</v>
      </c>
      <c r="DV226" s="23">
        <f t="shared" si="238"/>
        <v>2.2123035125169804E-2</v>
      </c>
      <c r="DW226" s="23">
        <f t="shared" si="238"/>
        <v>2.7168639627401514E-3</v>
      </c>
      <c r="DX226" s="10">
        <v>2400</v>
      </c>
      <c r="DY226" s="23">
        <f t="shared" si="255"/>
        <v>3.884783787502327E-3</v>
      </c>
      <c r="DZ226" s="20">
        <v>1729</v>
      </c>
      <c r="EA226" s="20">
        <v>355</v>
      </c>
      <c r="EB226" s="23">
        <f t="shared" si="239"/>
        <v>0.82965451055662187</v>
      </c>
      <c r="EC226" s="23">
        <f t="shared" si="239"/>
        <v>0.17034548944337813</v>
      </c>
      <c r="EE226" s="45">
        <v>1710</v>
      </c>
      <c r="EF226" s="16">
        <v>1983</v>
      </c>
      <c r="EG226" s="16">
        <v>2060</v>
      </c>
      <c r="EH226" s="16">
        <v>340</v>
      </c>
      <c r="EI226" s="16">
        <v>0</v>
      </c>
      <c r="EJ226" s="16">
        <v>0</v>
      </c>
      <c r="EK226" s="16">
        <v>0</v>
      </c>
      <c r="EL226" s="23">
        <f t="shared" si="267"/>
        <v>0.85833333333333328</v>
      </c>
      <c r="EM226" s="23">
        <f t="shared" si="267"/>
        <v>0.14166666666666666</v>
      </c>
      <c r="EN226" s="23">
        <f t="shared" si="267"/>
        <v>0</v>
      </c>
      <c r="EO226" s="23">
        <f t="shared" si="267"/>
        <v>0</v>
      </c>
      <c r="EP226" s="23">
        <f t="shared" si="267"/>
        <v>0</v>
      </c>
      <c r="EQ226" s="21">
        <v>2084</v>
      </c>
      <c r="ER226" s="21">
        <v>316</v>
      </c>
      <c r="ES226" s="23">
        <f t="shared" si="240"/>
        <v>0.86833333333333329</v>
      </c>
      <c r="ET226" s="23">
        <f t="shared" si="240"/>
        <v>0.13166666666666665</v>
      </c>
      <c r="EU226" s="21">
        <v>28</v>
      </c>
      <c r="EV226" s="21">
        <v>773</v>
      </c>
      <c r="EW226" s="21">
        <v>552</v>
      </c>
      <c r="EX226" s="21">
        <v>731</v>
      </c>
      <c r="EY226" s="23">
        <f t="shared" si="241"/>
        <v>1.3435700575815739E-2</v>
      </c>
      <c r="EZ226" s="23">
        <f t="shared" si="241"/>
        <v>0.37092130518234168</v>
      </c>
      <c r="FA226" s="23">
        <f t="shared" si="241"/>
        <v>0.26487523992322459</v>
      </c>
      <c r="FB226" s="23">
        <f t="shared" si="241"/>
        <v>0.35076775431861806</v>
      </c>
      <c r="FC226" s="53"/>
      <c r="FD226" s="53"/>
      <c r="FE226" s="53"/>
      <c r="FF226" s="53"/>
      <c r="FG226" s="53"/>
      <c r="FH226" s="53"/>
      <c r="FI226" s="53"/>
      <c r="FJ226" s="53"/>
      <c r="FK226" s="53"/>
      <c r="FL226" s="53"/>
      <c r="FM226" s="53"/>
      <c r="FN226" s="53"/>
      <c r="FO226" s="48">
        <v>601.32442607897156</v>
      </c>
      <c r="FP226" s="48">
        <v>242.96455647653556</v>
      </c>
      <c r="FQ226" s="48">
        <v>266.66951419020546</v>
      </c>
      <c r="FR226" s="23">
        <v>0.40404903898686328</v>
      </c>
      <c r="FS226" s="49">
        <v>-8.8892642211670411E-2</v>
      </c>
      <c r="FT226" s="38">
        <v>-23.704957713669899</v>
      </c>
      <c r="FU226" s="46">
        <v>2057</v>
      </c>
      <c r="FV226" s="46">
        <v>147</v>
      </c>
      <c r="FW226" s="46">
        <v>13</v>
      </c>
      <c r="FX226" s="46">
        <v>17</v>
      </c>
      <c r="FY226" s="46">
        <v>238</v>
      </c>
      <c r="FZ226" s="46">
        <v>0</v>
      </c>
      <c r="GA226" s="23">
        <f t="shared" si="256"/>
        <v>0.83211974110032361</v>
      </c>
      <c r="GB226" s="23">
        <f t="shared" si="257"/>
        <v>5.946601941747573E-2</v>
      </c>
      <c r="GC226" s="23">
        <f t="shared" si="258"/>
        <v>5.2588996763754045E-3</v>
      </c>
      <c r="GD226" s="23">
        <f t="shared" si="259"/>
        <v>6.8770226537216827E-3</v>
      </c>
      <c r="GE226" s="23">
        <f t="shared" si="260"/>
        <v>9.6278317152103554E-2</v>
      </c>
      <c r="GF226" s="23">
        <f t="shared" si="261"/>
        <v>0</v>
      </c>
      <c r="GG226" s="46">
        <v>1004</v>
      </c>
      <c r="GH226" s="46">
        <v>2234</v>
      </c>
      <c r="GI226" s="23">
        <f t="shared" si="262"/>
        <v>0.44941808415398388</v>
      </c>
      <c r="GJ226" s="22">
        <v>63</v>
      </c>
      <c r="GK226" s="22">
        <v>556</v>
      </c>
      <c r="GL226" s="22">
        <v>1465</v>
      </c>
      <c r="GM226" s="23">
        <f t="shared" si="242"/>
        <v>3.0230326295585412E-2</v>
      </c>
      <c r="GN226" s="23">
        <f t="shared" si="242"/>
        <v>0.2667946257197697</v>
      </c>
      <c r="GO226" s="23">
        <f t="shared" si="242"/>
        <v>0.70297504798464494</v>
      </c>
    </row>
    <row r="227" spans="1:197" x14ac:dyDescent="0.25">
      <c r="A227" t="s">
        <v>637</v>
      </c>
      <c r="B227" s="13" t="s">
        <v>638</v>
      </c>
      <c r="C227" s="61">
        <v>8.3030218127999991</v>
      </c>
      <c r="D227" s="61">
        <v>5313.9554650400005</v>
      </c>
      <c r="E227" s="14" t="s">
        <v>1095</v>
      </c>
      <c r="G227" s="41">
        <v>1600</v>
      </c>
      <c r="H227" s="23">
        <f t="shared" si="225"/>
        <v>1.2650051351302204E-3</v>
      </c>
      <c r="I227" s="14"/>
      <c r="J227" s="14"/>
      <c r="K227" s="14"/>
      <c r="L227" s="27">
        <f t="shared" si="263"/>
        <v>192.70092697256658</v>
      </c>
      <c r="M227" s="42">
        <v>1692</v>
      </c>
      <c r="N227" s="42"/>
      <c r="O227" s="27">
        <f t="shared" si="245"/>
        <v>1692</v>
      </c>
      <c r="P227" s="23" t="e">
        <f t="shared" si="246"/>
        <v>#DIV/0!</v>
      </c>
      <c r="Q227" s="42">
        <v>1446</v>
      </c>
      <c r="R227" s="42">
        <v>1</v>
      </c>
      <c r="S227" s="42">
        <v>52</v>
      </c>
      <c r="T227" s="42">
        <v>70</v>
      </c>
      <c r="U227" s="42">
        <v>31</v>
      </c>
      <c r="V227" s="23">
        <f t="shared" si="231"/>
        <v>0.90375000000000005</v>
      </c>
      <c r="W227" s="23">
        <f t="shared" si="232"/>
        <v>6.2500000000000001E-4</v>
      </c>
      <c r="X227" s="23">
        <f t="shared" si="233"/>
        <v>3.2500000000000001E-2</v>
      </c>
      <c r="Y227" s="23">
        <f t="shared" si="233"/>
        <v>4.3749999999999997E-2</v>
      </c>
      <c r="Z227" s="23">
        <f t="shared" si="233"/>
        <v>1.9375E-2</v>
      </c>
      <c r="AA227" s="19">
        <v>279</v>
      </c>
      <c r="AB227" s="19">
        <v>277</v>
      </c>
      <c r="AC227" s="19">
        <v>713</v>
      </c>
      <c r="AD227" s="19">
        <v>423</v>
      </c>
      <c r="AE227" s="23">
        <f t="shared" si="234"/>
        <v>0.16489361702127658</v>
      </c>
      <c r="AF227" s="23">
        <f t="shared" si="234"/>
        <v>0.16371158392434987</v>
      </c>
      <c r="AG227" s="23">
        <f t="shared" si="234"/>
        <v>0.42139479905437355</v>
      </c>
      <c r="AH227" s="23">
        <f t="shared" si="234"/>
        <v>0.25</v>
      </c>
      <c r="AI227" s="55">
        <v>622</v>
      </c>
      <c r="AJ227" s="23">
        <f t="shared" si="226"/>
        <v>1.1352705941188603E-3</v>
      </c>
      <c r="AK227" s="43"/>
      <c r="AL227" s="24">
        <f t="shared" si="247"/>
        <v>622</v>
      </c>
      <c r="AM227" s="23" t="e">
        <f t="shared" si="248"/>
        <v>#DIV/0!</v>
      </c>
      <c r="AN227" s="19">
        <v>81</v>
      </c>
      <c r="AO227" s="19">
        <v>300</v>
      </c>
      <c r="AP227" s="19">
        <v>98</v>
      </c>
      <c r="AQ227" s="19">
        <v>143</v>
      </c>
      <c r="AR227" s="23">
        <f t="shared" si="235"/>
        <v>0.13022508038585209</v>
      </c>
      <c r="AS227" s="23">
        <f t="shared" si="235"/>
        <v>0.48231511254019294</v>
      </c>
      <c r="AT227" s="23">
        <f t="shared" si="235"/>
        <v>0.15755627009646303</v>
      </c>
      <c r="AU227" s="23">
        <f t="shared" si="235"/>
        <v>0.22990353697749197</v>
      </c>
      <c r="AV227" s="19">
        <v>1692</v>
      </c>
      <c r="AW227" s="32">
        <f t="shared" si="243"/>
        <v>2.720257234726688</v>
      </c>
      <c r="AX227" s="19">
        <v>1530</v>
      </c>
      <c r="AY227" s="19">
        <v>33</v>
      </c>
      <c r="AZ227" s="19">
        <v>39</v>
      </c>
      <c r="BA227" s="19">
        <v>32</v>
      </c>
      <c r="BB227" s="19">
        <v>0</v>
      </c>
      <c r="BC227" s="23">
        <f t="shared" si="265"/>
        <v>0.93635250917992652</v>
      </c>
      <c r="BD227" s="23">
        <f t="shared" si="265"/>
        <v>2.0195838433292534E-2</v>
      </c>
      <c r="BE227" s="23">
        <f t="shared" si="265"/>
        <v>2.3867809057527539E-2</v>
      </c>
      <c r="BF227" s="23">
        <f t="shared" si="265"/>
        <v>1.9583843329253364E-2</v>
      </c>
      <c r="BG227" s="23">
        <f t="shared" si="265"/>
        <v>0</v>
      </c>
      <c r="BH227" s="19">
        <v>1389</v>
      </c>
      <c r="BI227" s="19">
        <v>229</v>
      </c>
      <c r="BJ227" s="19">
        <v>7</v>
      </c>
      <c r="BK227" s="19">
        <v>67</v>
      </c>
      <c r="BL227" s="23">
        <f t="shared" si="228"/>
        <v>0.82092198581560283</v>
      </c>
      <c r="BM227" s="23">
        <f t="shared" si="229"/>
        <v>0.13534278959810875</v>
      </c>
      <c r="BN227" s="23">
        <f t="shared" si="249"/>
        <v>4.1371158392434987E-3</v>
      </c>
      <c r="BO227" s="23">
        <f t="shared" si="230"/>
        <v>3.9598108747044919E-2</v>
      </c>
      <c r="BP227" s="11"/>
      <c r="BQ227" s="23">
        <f t="shared" si="227"/>
        <v>0</v>
      </c>
      <c r="BR227" s="11"/>
      <c r="BS227" s="11"/>
      <c r="BT227" s="11"/>
      <c r="BU227" s="11"/>
      <c r="BV227" s="11"/>
      <c r="BW227" s="11"/>
      <c r="BX227" s="23" t="e">
        <f t="shared" si="236"/>
        <v>#DIV/0!</v>
      </c>
      <c r="BY227" s="23" t="e">
        <f t="shared" si="237"/>
        <v>#DIV/0!</v>
      </c>
      <c r="BZ227" s="23" t="e">
        <f t="shared" si="264"/>
        <v>#DIV/0!</v>
      </c>
      <c r="CA227" s="23" t="e">
        <f t="shared" si="264"/>
        <v>#DIV/0!</v>
      </c>
      <c r="CB227" s="23" t="e">
        <f t="shared" si="264"/>
        <v>#DIV/0!</v>
      </c>
      <c r="CC227" s="23" t="e">
        <f t="shared" si="264"/>
        <v>#DIV/0!</v>
      </c>
      <c r="CD227" s="11"/>
      <c r="CE227" s="24">
        <f t="shared" si="250"/>
        <v>0</v>
      </c>
      <c r="CF227" s="23" t="e">
        <f t="shared" si="251"/>
        <v>#DIV/0!</v>
      </c>
      <c r="CL227" s="65" t="e">
        <f t="shared" si="252"/>
        <v>#DIV/0!</v>
      </c>
      <c r="CM227" s="44">
        <v>117045</v>
      </c>
      <c r="CN227" s="11">
        <v>13</v>
      </c>
      <c r="CO227" s="11">
        <v>221</v>
      </c>
      <c r="CP227" s="11">
        <v>346</v>
      </c>
      <c r="CQ227" s="11">
        <v>455</v>
      </c>
      <c r="CR227" s="11">
        <v>223</v>
      </c>
      <c r="CS227" s="23">
        <f t="shared" si="224"/>
        <v>1.0333863275039745E-2</v>
      </c>
      <c r="CT227" s="23">
        <f t="shared" si="224"/>
        <v>0.17567567567567569</v>
      </c>
      <c r="CU227" s="23">
        <f t="shared" si="224"/>
        <v>0.27503974562798095</v>
      </c>
      <c r="CV227" s="23">
        <f t="shared" si="224"/>
        <v>0.36168521462639108</v>
      </c>
      <c r="CW227" s="23">
        <f t="shared" si="224"/>
        <v>0.17726550079491257</v>
      </c>
      <c r="CX227" s="23">
        <f t="shared" si="244"/>
        <v>0.21382636655948553</v>
      </c>
      <c r="CY227" s="11">
        <v>133</v>
      </c>
      <c r="CZ227" s="23">
        <f t="shared" si="253"/>
        <v>7.0921985815602835E-3</v>
      </c>
      <c r="DA227" s="11">
        <v>12</v>
      </c>
      <c r="DB227" s="11">
        <v>1692</v>
      </c>
      <c r="DC227" s="11">
        <v>494</v>
      </c>
      <c r="DD227" s="11">
        <v>94</v>
      </c>
      <c r="DE227" s="11">
        <v>169</v>
      </c>
      <c r="DF227" s="11">
        <v>79</v>
      </c>
      <c r="DG227" s="11">
        <v>90</v>
      </c>
      <c r="DH227" s="23">
        <f t="shared" si="266"/>
        <v>0.53347732181425489</v>
      </c>
      <c r="DI227" s="23">
        <f t="shared" si="266"/>
        <v>0.10151187904967603</v>
      </c>
      <c r="DJ227" s="23">
        <f t="shared" si="266"/>
        <v>0.18250539956803455</v>
      </c>
      <c r="DK227" s="23">
        <f t="shared" si="266"/>
        <v>8.5313174946004322E-2</v>
      </c>
      <c r="DL227" s="23">
        <f t="shared" si="266"/>
        <v>9.719222462203024E-2</v>
      </c>
      <c r="DM227" s="23">
        <f t="shared" si="254"/>
        <v>0.668010752688172</v>
      </c>
      <c r="DN227" s="11">
        <v>994</v>
      </c>
      <c r="DO227" s="11">
        <v>1488</v>
      </c>
      <c r="DP227" s="11">
        <v>1571</v>
      </c>
      <c r="DQ227" s="11">
        <v>52</v>
      </c>
      <c r="DR227" s="11">
        <v>10</v>
      </c>
      <c r="DS227" s="11">
        <v>59</v>
      </c>
      <c r="DT227" s="23">
        <f t="shared" si="238"/>
        <v>0.92848699763593379</v>
      </c>
      <c r="DU227" s="23">
        <f t="shared" si="238"/>
        <v>3.0732860520094562E-2</v>
      </c>
      <c r="DV227" s="23">
        <f t="shared" si="238"/>
        <v>5.9101654846335696E-3</v>
      </c>
      <c r="DW227" s="23">
        <f t="shared" si="238"/>
        <v>3.4869976359338063E-2</v>
      </c>
      <c r="DX227" s="10">
        <v>622</v>
      </c>
      <c r="DY227" s="23">
        <f t="shared" si="255"/>
        <v>1.0068064649276865E-3</v>
      </c>
      <c r="DZ227" s="20">
        <v>566</v>
      </c>
      <c r="EA227" s="20">
        <v>56</v>
      </c>
      <c r="EB227" s="23">
        <f t="shared" si="239"/>
        <v>0.909967845659164</v>
      </c>
      <c r="EC227" s="23">
        <f t="shared" si="239"/>
        <v>9.0032154340836015E-2</v>
      </c>
      <c r="EE227" s="45">
        <v>1145</v>
      </c>
      <c r="EF227" s="16">
        <v>1978</v>
      </c>
      <c r="EG227" s="16">
        <v>605</v>
      </c>
      <c r="EH227" s="16">
        <v>0</v>
      </c>
      <c r="EI227" s="16">
        <v>17</v>
      </c>
      <c r="EJ227" s="16">
        <v>0</v>
      </c>
      <c r="EK227" s="16">
        <v>0</v>
      </c>
      <c r="EL227" s="23">
        <f t="shared" si="267"/>
        <v>0.97266881028938912</v>
      </c>
      <c r="EM227" s="23">
        <f t="shared" si="267"/>
        <v>0</v>
      </c>
      <c r="EN227" s="23">
        <f t="shared" si="267"/>
        <v>2.7331189710610933E-2</v>
      </c>
      <c r="EO227" s="23">
        <f t="shared" si="267"/>
        <v>0</v>
      </c>
      <c r="EP227" s="23">
        <f t="shared" si="267"/>
        <v>0</v>
      </c>
      <c r="EQ227" s="21">
        <v>622</v>
      </c>
      <c r="ER227" s="21">
        <v>0</v>
      </c>
      <c r="ES227" s="23">
        <f t="shared" si="240"/>
        <v>1</v>
      </c>
      <c r="ET227" s="23">
        <f t="shared" si="240"/>
        <v>0</v>
      </c>
      <c r="EU227" s="21">
        <v>57</v>
      </c>
      <c r="EV227" s="21">
        <v>182</v>
      </c>
      <c r="EW227" s="21">
        <v>121</v>
      </c>
      <c r="EX227" s="21">
        <v>262</v>
      </c>
      <c r="EY227" s="23">
        <f t="shared" si="241"/>
        <v>9.1639871382636656E-2</v>
      </c>
      <c r="EZ227" s="23">
        <f t="shared" si="241"/>
        <v>0.29260450160771706</v>
      </c>
      <c r="FA227" s="23">
        <f t="shared" si="241"/>
        <v>0.19453376205787781</v>
      </c>
      <c r="FB227" s="23">
        <f t="shared" si="241"/>
        <v>0.4212218649517685</v>
      </c>
      <c r="FC227" s="53"/>
      <c r="FD227" s="53"/>
      <c r="FE227" s="53"/>
      <c r="FF227" s="53"/>
      <c r="FG227" s="53"/>
      <c r="FH227" s="53"/>
      <c r="FI227" s="53"/>
      <c r="FJ227" s="53"/>
      <c r="FK227" s="53"/>
      <c r="FL227" s="53"/>
      <c r="FM227" s="53"/>
      <c r="FN227" s="53"/>
      <c r="FO227" s="48">
        <v>499.19990817263545</v>
      </c>
      <c r="FP227" s="48">
        <v>67.010298364126612</v>
      </c>
      <c r="FQ227" s="48">
        <v>69.469169986646946</v>
      </c>
      <c r="FR227" s="23">
        <v>0.13423539801804776</v>
      </c>
      <c r="FS227" s="49">
        <v>-3.5395148999087904E-2</v>
      </c>
      <c r="FT227" s="38">
        <v>-2.4588716225203342</v>
      </c>
      <c r="FU227" s="46">
        <v>752</v>
      </c>
      <c r="FV227" s="46">
        <v>18</v>
      </c>
      <c r="FW227" s="46">
        <v>3</v>
      </c>
      <c r="FX227" s="46">
        <v>67</v>
      </c>
      <c r="FY227" s="46">
        <v>76</v>
      </c>
      <c r="FZ227" s="46">
        <v>0</v>
      </c>
      <c r="GA227" s="23">
        <f t="shared" si="256"/>
        <v>0.82096069868995636</v>
      </c>
      <c r="GB227" s="23">
        <f t="shared" si="257"/>
        <v>1.9650655021834062E-2</v>
      </c>
      <c r="GC227" s="23">
        <f t="shared" si="258"/>
        <v>3.2751091703056767E-3</v>
      </c>
      <c r="GD227" s="23">
        <f t="shared" si="259"/>
        <v>7.3144104803493454E-2</v>
      </c>
      <c r="GE227" s="23">
        <f t="shared" si="260"/>
        <v>8.296943231441048E-2</v>
      </c>
      <c r="GF227" s="23">
        <f t="shared" si="261"/>
        <v>0</v>
      </c>
      <c r="GG227" s="46">
        <v>370</v>
      </c>
      <c r="GH227" s="46">
        <v>840</v>
      </c>
      <c r="GI227" s="23">
        <f t="shared" si="262"/>
        <v>0.44047619047619047</v>
      </c>
      <c r="GJ227" s="22">
        <v>6</v>
      </c>
      <c r="GK227" s="22">
        <v>60</v>
      </c>
      <c r="GL227" s="22">
        <v>556</v>
      </c>
      <c r="GM227" s="23">
        <f t="shared" si="242"/>
        <v>9.6463022508038593E-3</v>
      </c>
      <c r="GN227" s="23">
        <f t="shared" si="242"/>
        <v>9.6463022508038579E-2</v>
      </c>
      <c r="GO227" s="23">
        <f t="shared" si="242"/>
        <v>0.89389067524115751</v>
      </c>
    </row>
    <row r="228" spans="1:197" x14ac:dyDescent="0.25">
      <c r="A228" t="s">
        <v>639</v>
      </c>
      <c r="B228" s="13" t="s">
        <v>640</v>
      </c>
      <c r="C228" s="61">
        <v>2.7507474422999998</v>
      </c>
      <c r="D228" s="61">
        <v>1760.4854875150002</v>
      </c>
      <c r="E228" s="14" t="s">
        <v>1095</v>
      </c>
      <c r="G228" s="41">
        <v>6368</v>
      </c>
      <c r="H228" s="23">
        <f t="shared" si="225"/>
        <v>5.0347204378182776E-3</v>
      </c>
      <c r="I228" s="14"/>
      <c r="J228" s="14"/>
      <c r="K228" s="14"/>
      <c r="L228" s="27">
        <f t="shared" si="263"/>
        <v>2315.0071511746946</v>
      </c>
      <c r="M228" s="42">
        <v>5843</v>
      </c>
      <c r="N228" s="42"/>
      <c r="O228" s="27">
        <f t="shared" si="245"/>
        <v>5843</v>
      </c>
      <c r="P228" s="23" t="e">
        <f t="shared" si="246"/>
        <v>#DIV/0!</v>
      </c>
      <c r="Q228" s="42">
        <v>5476</v>
      </c>
      <c r="R228" s="42">
        <v>162</v>
      </c>
      <c r="S228" s="42">
        <v>259</v>
      </c>
      <c r="T228" s="42">
        <v>210</v>
      </c>
      <c r="U228" s="42">
        <v>261</v>
      </c>
      <c r="V228" s="23">
        <f t="shared" si="231"/>
        <v>0.85992462311557794</v>
      </c>
      <c r="W228" s="23">
        <f t="shared" si="232"/>
        <v>2.5439698492462311E-2</v>
      </c>
      <c r="X228" s="23">
        <f t="shared" si="233"/>
        <v>4.0672110552763818E-2</v>
      </c>
      <c r="Y228" s="23">
        <f t="shared" si="233"/>
        <v>3.2977386934673364E-2</v>
      </c>
      <c r="Z228" s="23">
        <f t="shared" si="233"/>
        <v>4.0986180904522614E-2</v>
      </c>
      <c r="AA228" s="19">
        <v>1097</v>
      </c>
      <c r="AB228" s="19">
        <v>1368</v>
      </c>
      <c r="AC228" s="19">
        <v>2455</v>
      </c>
      <c r="AD228" s="19">
        <v>923</v>
      </c>
      <c r="AE228" s="23">
        <f t="shared" si="234"/>
        <v>0.18774602087968509</v>
      </c>
      <c r="AF228" s="23">
        <f t="shared" si="234"/>
        <v>0.23412630498031833</v>
      </c>
      <c r="AG228" s="23">
        <f t="shared" si="234"/>
        <v>0.42016087626219406</v>
      </c>
      <c r="AH228" s="23">
        <f t="shared" si="234"/>
        <v>0.15796679787780249</v>
      </c>
      <c r="AI228" s="55">
        <v>2543</v>
      </c>
      <c r="AJ228" s="23">
        <f t="shared" si="226"/>
        <v>4.6414680399425425E-3</v>
      </c>
      <c r="AK228" s="43"/>
      <c r="AL228" s="24">
        <f t="shared" si="247"/>
        <v>2543</v>
      </c>
      <c r="AM228" s="23" t="e">
        <f t="shared" si="248"/>
        <v>#DIV/0!</v>
      </c>
      <c r="AN228" s="19">
        <v>792</v>
      </c>
      <c r="AO228" s="19">
        <v>877</v>
      </c>
      <c r="AP228" s="19">
        <v>448</v>
      </c>
      <c r="AQ228" s="19">
        <v>426</v>
      </c>
      <c r="AR228" s="23">
        <f t="shared" si="235"/>
        <v>0.3114431773495871</v>
      </c>
      <c r="AS228" s="23">
        <f t="shared" si="235"/>
        <v>0.34486826582776248</v>
      </c>
      <c r="AT228" s="23">
        <f t="shared" si="235"/>
        <v>0.17616987809673615</v>
      </c>
      <c r="AU228" s="23">
        <f t="shared" si="235"/>
        <v>0.16751867872591428</v>
      </c>
      <c r="AV228" s="19">
        <v>5842</v>
      </c>
      <c r="AW228" s="32">
        <f t="shared" si="243"/>
        <v>2.2972866692882423</v>
      </c>
      <c r="AX228" s="19">
        <v>5080</v>
      </c>
      <c r="AY228" s="19">
        <v>95</v>
      </c>
      <c r="AZ228" s="19">
        <v>384</v>
      </c>
      <c r="BA228" s="19">
        <v>54</v>
      </c>
      <c r="BB228" s="19">
        <v>0</v>
      </c>
      <c r="BC228" s="23">
        <f t="shared" si="265"/>
        <v>0.9050418670942455</v>
      </c>
      <c r="BD228" s="23">
        <f t="shared" si="265"/>
        <v>1.6924995546053805E-2</v>
      </c>
      <c r="BE228" s="23">
        <f t="shared" si="265"/>
        <v>6.8412613575628001E-2</v>
      </c>
      <c r="BF228" s="23">
        <f t="shared" si="265"/>
        <v>9.6205237840726876E-3</v>
      </c>
      <c r="BG228" s="23">
        <f t="shared" si="265"/>
        <v>0</v>
      </c>
      <c r="BH228" s="19">
        <v>4826</v>
      </c>
      <c r="BI228" s="19">
        <v>460</v>
      </c>
      <c r="BJ228" s="19">
        <v>50</v>
      </c>
      <c r="BK228" s="19">
        <v>507</v>
      </c>
      <c r="BL228" s="23">
        <f t="shared" si="228"/>
        <v>0.82594557590278961</v>
      </c>
      <c r="BM228" s="23">
        <f t="shared" si="229"/>
        <v>7.8726681499229845E-2</v>
      </c>
      <c r="BN228" s="23">
        <f t="shared" si="249"/>
        <v>8.5572479890467217E-3</v>
      </c>
      <c r="BO228" s="23">
        <f t="shared" si="230"/>
        <v>8.6770494608933768E-2</v>
      </c>
      <c r="BP228" s="11"/>
      <c r="BQ228" s="23">
        <f t="shared" si="227"/>
        <v>0</v>
      </c>
      <c r="BR228" s="11"/>
      <c r="BS228" s="11"/>
      <c r="BT228" s="11"/>
      <c r="BU228" s="11"/>
      <c r="BV228" s="11"/>
      <c r="BW228" s="11"/>
      <c r="BX228" s="23" t="e">
        <f t="shared" si="236"/>
        <v>#DIV/0!</v>
      </c>
      <c r="BY228" s="23" t="e">
        <f t="shared" si="237"/>
        <v>#DIV/0!</v>
      </c>
      <c r="BZ228" s="23" t="e">
        <f t="shared" si="264"/>
        <v>#DIV/0!</v>
      </c>
      <c r="CA228" s="23" t="e">
        <f t="shared" si="264"/>
        <v>#DIV/0!</v>
      </c>
      <c r="CB228" s="23" t="e">
        <f t="shared" si="264"/>
        <v>#DIV/0!</v>
      </c>
      <c r="CC228" s="23" t="e">
        <f t="shared" si="264"/>
        <v>#DIV/0!</v>
      </c>
      <c r="CD228" s="11"/>
      <c r="CE228" s="24">
        <f t="shared" si="250"/>
        <v>0</v>
      </c>
      <c r="CF228" s="23" t="e">
        <f t="shared" si="251"/>
        <v>#DIV/0!</v>
      </c>
      <c r="CL228" s="65" t="e">
        <f t="shared" si="252"/>
        <v>#DIV/0!</v>
      </c>
      <c r="CM228" s="44">
        <v>87953</v>
      </c>
      <c r="CN228" s="11">
        <v>111</v>
      </c>
      <c r="CO228" s="11">
        <v>1050</v>
      </c>
      <c r="CP228" s="11">
        <v>1281</v>
      </c>
      <c r="CQ228" s="11">
        <v>1192</v>
      </c>
      <c r="CR228" s="11">
        <v>682</v>
      </c>
      <c r="CS228" s="23">
        <f t="shared" si="224"/>
        <v>2.5718257645968488E-2</v>
      </c>
      <c r="CT228" s="23">
        <f t="shared" si="224"/>
        <v>0.24328081556997219</v>
      </c>
      <c r="CU228" s="23">
        <f t="shared" si="224"/>
        <v>0.2968025949953661</v>
      </c>
      <c r="CV228" s="23">
        <f t="shared" si="224"/>
        <v>0.27618164967562558</v>
      </c>
      <c r="CW228" s="23">
        <f t="shared" si="224"/>
        <v>0.15801668211306766</v>
      </c>
      <c r="CX228" s="23">
        <f t="shared" si="244"/>
        <v>4.4435705859221394E-2</v>
      </c>
      <c r="CY228" s="11">
        <v>113</v>
      </c>
      <c r="CZ228" s="23">
        <f t="shared" si="253"/>
        <v>1.5600891479513115E-2</v>
      </c>
      <c r="DA228" s="11">
        <v>91</v>
      </c>
      <c r="DB228" s="11">
        <v>5833</v>
      </c>
      <c r="DC228" s="11">
        <v>1690</v>
      </c>
      <c r="DD228" s="11">
        <v>466</v>
      </c>
      <c r="DE228" s="11">
        <v>776</v>
      </c>
      <c r="DF228" s="11">
        <v>368</v>
      </c>
      <c r="DG228" s="11">
        <v>380</v>
      </c>
      <c r="DH228" s="23">
        <f t="shared" si="266"/>
        <v>0.45923913043478259</v>
      </c>
      <c r="DI228" s="23">
        <f t="shared" si="266"/>
        <v>0.12663043478260869</v>
      </c>
      <c r="DJ228" s="23">
        <f t="shared" si="266"/>
        <v>0.21086956521739131</v>
      </c>
      <c r="DK228" s="23">
        <f t="shared" si="266"/>
        <v>0.1</v>
      </c>
      <c r="DL228" s="23">
        <f t="shared" si="266"/>
        <v>0.10326086956521739</v>
      </c>
      <c r="DM228" s="23">
        <f t="shared" si="254"/>
        <v>0.76795580110497241</v>
      </c>
      <c r="DN228" s="11">
        <v>3753</v>
      </c>
      <c r="DO228" s="11">
        <v>4887</v>
      </c>
      <c r="DP228" s="11">
        <v>5118</v>
      </c>
      <c r="DQ228" s="11">
        <v>289</v>
      </c>
      <c r="DR228" s="11">
        <v>232</v>
      </c>
      <c r="DS228" s="11">
        <v>203</v>
      </c>
      <c r="DT228" s="23">
        <f t="shared" si="238"/>
        <v>0.87606983909619995</v>
      </c>
      <c r="DU228" s="23">
        <f t="shared" si="238"/>
        <v>4.9469359808284832E-2</v>
      </c>
      <c r="DV228" s="23">
        <f t="shared" si="238"/>
        <v>3.9712427250941457E-2</v>
      </c>
      <c r="DW228" s="23">
        <f t="shared" si="238"/>
        <v>3.4748373844573778E-2</v>
      </c>
      <c r="DX228" s="10">
        <v>2627</v>
      </c>
      <c r="DY228" s="23">
        <f t="shared" si="255"/>
        <v>4.2522195874035882E-3</v>
      </c>
      <c r="DZ228" s="20">
        <v>1893</v>
      </c>
      <c r="EA228" s="20">
        <v>650</v>
      </c>
      <c r="EB228" s="23">
        <f t="shared" si="239"/>
        <v>0.74439638222571769</v>
      </c>
      <c r="EC228" s="23">
        <f t="shared" si="239"/>
        <v>0.25560361777428237</v>
      </c>
      <c r="EE228" s="45">
        <v>966</v>
      </c>
      <c r="EF228" s="16">
        <v>1980</v>
      </c>
      <c r="EG228" s="16">
        <v>1581</v>
      </c>
      <c r="EH228" s="16">
        <v>69</v>
      </c>
      <c r="EI228" s="16">
        <v>765</v>
      </c>
      <c r="EJ228" s="16">
        <v>212</v>
      </c>
      <c r="EK228" s="16">
        <v>0</v>
      </c>
      <c r="EL228" s="23">
        <f t="shared" si="267"/>
        <v>0.60182717929196805</v>
      </c>
      <c r="EM228" s="23">
        <f t="shared" si="267"/>
        <v>2.6265702322040351E-2</v>
      </c>
      <c r="EN228" s="23">
        <f t="shared" si="267"/>
        <v>0.29120669965740387</v>
      </c>
      <c r="EO228" s="23">
        <f t="shared" si="267"/>
        <v>8.0700418728587742E-2</v>
      </c>
      <c r="EP228" s="23">
        <f t="shared" si="267"/>
        <v>0</v>
      </c>
      <c r="EQ228" s="21">
        <v>2543</v>
      </c>
      <c r="ER228" s="21">
        <v>84</v>
      </c>
      <c r="ES228" s="23">
        <f t="shared" si="240"/>
        <v>0.96802436239055956</v>
      </c>
      <c r="ET228" s="23">
        <f t="shared" si="240"/>
        <v>3.1975637609440423E-2</v>
      </c>
      <c r="EU228" s="21">
        <v>155</v>
      </c>
      <c r="EV228" s="21">
        <v>956</v>
      </c>
      <c r="EW228" s="21">
        <v>723</v>
      </c>
      <c r="EX228" s="21">
        <v>709</v>
      </c>
      <c r="EY228" s="23">
        <f t="shared" si="241"/>
        <v>6.0951631930790402E-2</v>
      </c>
      <c r="EZ228" s="23">
        <f t="shared" si="241"/>
        <v>0.3759339362957137</v>
      </c>
      <c r="FA228" s="23">
        <f t="shared" si="241"/>
        <v>0.28430987023200943</v>
      </c>
      <c r="FB228" s="23">
        <f t="shared" si="241"/>
        <v>0.27880456154148642</v>
      </c>
      <c r="FC228" s="53"/>
      <c r="FD228" s="53"/>
      <c r="FE228" s="53"/>
      <c r="FF228" s="53"/>
      <c r="FG228" s="53"/>
      <c r="FH228" s="53"/>
      <c r="FI228" s="53"/>
      <c r="FJ228" s="53"/>
      <c r="FK228" s="53"/>
      <c r="FL228" s="53"/>
      <c r="FM228" s="53"/>
      <c r="FN228" s="53"/>
      <c r="FO228" s="48">
        <v>186.41760789715335</v>
      </c>
      <c r="FP228" s="48">
        <v>32.705111634144515</v>
      </c>
      <c r="FQ228" s="48">
        <v>34.751404654096952</v>
      </c>
      <c r="FR228" s="23">
        <v>0.17544003489299109</v>
      </c>
      <c r="FS228" s="49">
        <v>-5.8883749889263613E-2</v>
      </c>
      <c r="FT228" s="38">
        <v>-2.0462930199524365</v>
      </c>
      <c r="FU228" s="46">
        <v>3226</v>
      </c>
      <c r="FV228" s="46">
        <v>89</v>
      </c>
      <c r="FW228" s="46">
        <v>0</v>
      </c>
      <c r="FX228" s="46">
        <v>0</v>
      </c>
      <c r="FY228" s="46">
        <v>357</v>
      </c>
      <c r="FZ228" s="46">
        <v>0</v>
      </c>
      <c r="GA228" s="23">
        <f t="shared" si="256"/>
        <v>0.8785403050108932</v>
      </c>
      <c r="GB228" s="23">
        <f t="shared" si="257"/>
        <v>2.4237472766884531E-2</v>
      </c>
      <c r="GC228" s="23">
        <f t="shared" si="258"/>
        <v>0</v>
      </c>
      <c r="GD228" s="23">
        <f t="shared" si="259"/>
        <v>0</v>
      </c>
      <c r="GE228" s="23">
        <f t="shared" si="260"/>
        <v>9.7222222222222224E-2</v>
      </c>
      <c r="GF228" s="23">
        <f t="shared" si="261"/>
        <v>0</v>
      </c>
      <c r="GG228" s="46">
        <v>1453</v>
      </c>
      <c r="GH228" s="46">
        <v>3315</v>
      </c>
      <c r="GI228" s="23">
        <f t="shared" si="262"/>
        <v>0.43831070889894419</v>
      </c>
      <c r="GJ228" s="22">
        <v>64</v>
      </c>
      <c r="GK228" s="22">
        <v>754</v>
      </c>
      <c r="GL228" s="22">
        <v>1725</v>
      </c>
      <c r="GM228" s="23">
        <f t="shared" si="242"/>
        <v>2.5167125442390876E-2</v>
      </c>
      <c r="GN228" s="23">
        <f t="shared" si="242"/>
        <v>0.29650019661816751</v>
      </c>
      <c r="GO228" s="23">
        <f t="shared" si="242"/>
        <v>0.67833267793944163</v>
      </c>
    </row>
    <row r="229" spans="1:197" x14ac:dyDescent="0.25">
      <c r="A229" t="s">
        <v>641</v>
      </c>
      <c r="B229" s="13" t="s">
        <v>642</v>
      </c>
      <c r="C229" s="61">
        <v>4.9134916115999996</v>
      </c>
      <c r="D229" s="61">
        <v>3144.6473573800004</v>
      </c>
      <c r="E229" s="14" t="s">
        <v>1095</v>
      </c>
      <c r="G229" s="41">
        <v>5720</v>
      </c>
      <c r="H229" s="23">
        <f t="shared" si="225"/>
        <v>4.5223933580905377E-3</v>
      </c>
      <c r="I229" s="14"/>
      <c r="J229" s="14"/>
      <c r="K229" s="14"/>
      <c r="L229" s="27">
        <f t="shared" si="263"/>
        <v>1164.1416027852695</v>
      </c>
      <c r="M229" s="42">
        <v>6401</v>
      </c>
      <c r="N229" s="42"/>
      <c r="O229" s="27">
        <f t="shared" si="245"/>
        <v>6401</v>
      </c>
      <c r="P229" s="23" t="e">
        <f t="shared" si="246"/>
        <v>#DIV/0!</v>
      </c>
      <c r="Q229" s="42">
        <v>4995</v>
      </c>
      <c r="R229" s="42">
        <v>76</v>
      </c>
      <c r="S229" s="42">
        <v>331</v>
      </c>
      <c r="T229" s="42">
        <v>206</v>
      </c>
      <c r="U229" s="42">
        <v>112</v>
      </c>
      <c r="V229" s="23">
        <f t="shared" si="231"/>
        <v>0.87325174825174823</v>
      </c>
      <c r="W229" s="23">
        <f t="shared" si="232"/>
        <v>1.3286713286713287E-2</v>
      </c>
      <c r="X229" s="23">
        <f t="shared" si="233"/>
        <v>5.7867132867132867E-2</v>
      </c>
      <c r="Y229" s="23">
        <f t="shared" si="233"/>
        <v>3.6013986013986012E-2</v>
      </c>
      <c r="Z229" s="23">
        <f t="shared" si="233"/>
        <v>1.9580419580419582E-2</v>
      </c>
      <c r="AA229" s="19">
        <v>1116</v>
      </c>
      <c r="AB229" s="19">
        <v>818</v>
      </c>
      <c r="AC229" s="19">
        <v>3099</v>
      </c>
      <c r="AD229" s="19">
        <v>1368</v>
      </c>
      <c r="AE229" s="23">
        <f t="shared" si="234"/>
        <v>0.17434775816278705</v>
      </c>
      <c r="AF229" s="23">
        <f t="shared" si="234"/>
        <v>0.12779253241680988</v>
      </c>
      <c r="AG229" s="23">
        <f t="shared" si="234"/>
        <v>0.48414310264021249</v>
      </c>
      <c r="AH229" s="23">
        <f t="shared" si="234"/>
        <v>0.21371660678019058</v>
      </c>
      <c r="AI229" s="55">
        <v>2434</v>
      </c>
      <c r="AJ229" s="23">
        <f t="shared" si="226"/>
        <v>4.4425219068895596E-3</v>
      </c>
      <c r="AK229" s="43"/>
      <c r="AL229" s="24">
        <f t="shared" si="247"/>
        <v>2434</v>
      </c>
      <c r="AM229" s="23" t="e">
        <f t="shared" si="248"/>
        <v>#DIV/0!</v>
      </c>
      <c r="AN229" s="19">
        <v>373</v>
      </c>
      <c r="AO229" s="19">
        <v>1102</v>
      </c>
      <c r="AP229" s="19">
        <v>412</v>
      </c>
      <c r="AQ229" s="19">
        <v>547</v>
      </c>
      <c r="AR229" s="23">
        <f t="shared" si="235"/>
        <v>0.15324568611339359</v>
      </c>
      <c r="AS229" s="23">
        <f t="shared" si="235"/>
        <v>0.45275267050123252</v>
      </c>
      <c r="AT229" s="23">
        <f t="shared" si="235"/>
        <v>0.16926869350862778</v>
      </c>
      <c r="AU229" s="23">
        <f t="shared" si="235"/>
        <v>0.22473294987674611</v>
      </c>
      <c r="AV229" s="19">
        <v>6251</v>
      </c>
      <c r="AW229" s="32">
        <f t="shared" si="243"/>
        <v>2.5682004930156124</v>
      </c>
      <c r="AX229" s="19">
        <v>5450</v>
      </c>
      <c r="AY229" s="19">
        <v>8</v>
      </c>
      <c r="AZ229" s="19">
        <v>435</v>
      </c>
      <c r="BA229" s="19">
        <v>108</v>
      </c>
      <c r="BB229" s="19">
        <v>63</v>
      </c>
      <c r="BC229" s="23">
        <f t="shared" si="265"/>
        <v>0.8987467018469657</v>
      </c>
      <c r="BD229" s="23">
        <f t="shared" si="265"/>
        <v>1.3192612137203166E-3</v>
      </c>
      <c r="BE229" s="23">
        <f t="shared" si="265"/>
        <v>7.1734828496042222E-2</v>
      </c>
      <c r="BF229" s="23">
        <f t="shared" si="265"/>
        <v>1.7810026385224276E-2</v>
      </c>
      <c r="BG229" s="23">
        <f t="shared" si="265"/>
        <v>1.0389182058047494E-2</v>
      </c>
      <c r="BH229" s="19">
        <v>5317</v>
      </c>
      <c r="BI229" s="19">
        <v>647</v>
      </c>
      <c r="BJ229" s="19">
        <v>53</v>
      </c>
      <c r="BK229" s="19">
        <v>384</v>
      </c>
      <c r="BL229" s="23">
        <f t="shared" si="228"/>
        <v>0.83065146070926421</v>
      </c>
      <c r="BM229" s="23">
        <f t="shared" si="229"/>
        <v>0.10107795656928605</v>
      </c>
      <c r="BN229" s="23">
        <f t="shared" si="249"/>
        <v>8.2799562568348691E-3</v>
      </c>
      <c r="BO229" s="23">
        <f t="shared" si="230"/>
        <v>5.9990626464614907E-2</v>
      </c>
      <c r="BP229" s="11"/>
      <c r="BQ229" s="23">
        <f t="shared" si="227"/>
        <v>0</v>
      </c>
      <c r="BR229" s="11"/>
      <c r="BS229" s="11"/>
      <c r="BT229" s="11"/>
      <c r="BU229" s="11"/>
      <c r="BV229" s="11"/>
      <c r="BW229" s="11"/>
      <c r="BX229" s="23" t="e">
        <f t="shared" si="236"/>
        <v>#DIV/0!</v>
      </c>
      <c r="BY229" s="23" t="e">
        <f t="shared" si="237"/>
        <v>#DIV/0!</v>
      </c>
      <c r="BZ229" s="23" t="e">
        <f t="shared" si="264"/>
        <v>#DIV/0!</v>
      </c>
      <c r="CA229" s="23" t="e">
        <f t="shared" si="264"/>
        <v>#DIV/0!</v>
      </c>
      <c r="CB229" s="23" t="e">
        <f t="shared" si="264"/>
        <v>#DIV/0!</v>
      </c>
      <c r="CC229" s="23" t="e">
        <f t="shared" si="264"/>
        <v>#DIV/0!</v>
      </c>
      <c r="CD229" s="11"/>
      <c r="CE229" s="24">
        <f t="shared" si="250"/>
        <v>0</v>
      </c>
      <c r="CF229" s="23" t="e">
        <f t="shared" si="251"/>
        <v>#DIV/0!</v>
      </c>
      <c r="CL229" s="65" t="e">
        <f t="shared" si="252"/>
        <v>#DIV/0!</v>
      </c>
      <c r="CM229" s="44">
        <v>81214</v>
      </c>
      <c r="CN229" s="11">
        <v>89</v>
      </c>
      <c r="CO229" s="11">
        <v>808</v>
      </c>
      <c r="CP229" s="11">
        <v>1382</v>
      </c>
      <c r="CQ229" s="11">
        <v>1717</v>
      </c>
      <c r="CR229" s="11">
        <v>653</v>
      </c>
      <c r="CS229" s="23">
        <f t="shared" si="224"/>
        <v>1.914390191439019E-2</v>
      </c>
      <c r="CT229" s="23">
        <f t="shared" si="224"/>
        <v>0.17380081738008174</v>
      </c>
      <c r="CU229" s="23">
        <f t="shared" si="224"/>
        <v>0.29726822972682299</v>
      </c>
      <c r="CV229" s="23">
        <f t="shared" si="224"/>
        <v>0.3693267369326737</v>
      </c>
      <c r="CW229" s="23">
        <f t="shared" si="224"/>
        <v>0.1404603140460314</v>
      </c>
      <c r="CX229" s="23">
        <f t="shared" si="244"/>
        <v>0.13681183237469186</v>
      </c>
      <c r="CY229" s="11">
        <v>333</v>
      </c>
      <c r="CZ229" s="23">
        <f t="shared" si="253"/>
        <v>5.5919475954625342E-3</v>
      </c>
      <c r="DA229" s="11">
        <v>35</v>
      </c>
      <c r="DB229" s="11">
        <v>6259</v>
      </c>
      <c r="DC229" s="11">
        <v>1575</v>
      </c>
      <c r="DD229" s="11">
        <v>289</v>
      </c>
      <c r="DE229" s="11">
        <v>620</v>
      </c>
      <c r="DF229" s="11">
        <v>221</v>
      </c>
      <c r="DG229" s="11">
        <v>394</v>
      </c>
      <c r="DH229" s="23">
        <f t="shared" si="266"/>
        <v>0.50822846079380446</v>
      </c>
      <c r="DI229" s="23">
        <f t="shared" si="266"/>
        <v>9.3255888996450473E-2</v>
      </c>
      <c r="DJ229" s="23">
        <f t="shared" si="266"/>
        <v>0.20006453694740239</v>
      </c>
      <c r="DK229" s="23">
        <f t="shared" si="266"/>
        <v>7.1313326879638594E-2</v>
      </c>
      <c r="DL229" s="23">
        <f t="shared" si="266"/>
        <v>0.12713778638270409</v>
      </c>
      <c r="DM229" s="23">
        <f t="shared" si="254"/>
        <v>0.57651570489408333</v>
      </c>
      <c r="DN229" s="11">
        <v>3157</v>
      </c>
      <c r="DO229" s="11">
        <v>5476</v>
      </c>
      <c r="DP229" s="11">
        <v>6020</v>
      </c>
      <c r="DQ229" s="11">
        <v>135</v>
      </c>
      <c r="DR229" s="11">
        <v>8</v>
      </c>
      <c r="DS229" s="11">
        <v>88</v>
      </c>
      <c r="DT229" s="23">
        <f t="shared" si="238"/>
        <v>0.96304591265397532</v>
      </c>
      <c r="DU229" s="23">
        <f t="shared" si="238"/>
        <v>2.1596544552871539E-2</v>
      </c>
      <c r="DV229" s="23">
        <f t="shared" si="238"/>
        <v>1.2797952327627579E-3</v>
      </c>
      <c r="DW229" s="23">
        <f t="shared" si="238"/>
        <v>1.4077747560390338E-2</v>
      </c>
      <c r="DX229" s="10">
        <v>2509</v>
      </c>
      <c r="DY229" s="23">
        <f t="shared" si="255"/>
        <v>4.061217717851391E-3</v>
      </c>
      <c r="DZ229" s="20">
        <v>2407</v>
      </c>
      <c r="EA229" s="20">
        <v>27</v>
      </c>
      <c r="EB229" s="23">
        <f t="shared" si="239"/>
        <v>0.98890714872637631</v>
      </c>
      <c r="EC229" s="23">
        <f t="shared" si="239"/>
        <v>1.1092851273623664E-2</v>
      </c>
      <c r="EE229" s="45" t="s">
        <v>72</v>
      </c>
      <c r="EF229" s="16">
        <v>1965</v>
      </c>
      <c r="EG229" s="16">
        <v>2463</v>
      </c>
      <c r="EH229" s="16">
        <v>46</v>
      </c>
      <c r="EI229" s="16">
        <v>0</v>
      </c>
      <c r="EJ229" s="16">
        <v>0</v>
      </c>
      <c r="EK229" s="16">
        <v>0</v>
      </c>
      <c r="EL229" s="23">
        <f t="shared" si="267"/>
        <v>0.98166600239139101</v>
      </c>
      <c r="EM229" s="23">
        <f t="shared" si="267"/>
        <v>1.8333997608609008E-2</v>
      </c>
      <c r="EN229" s="23">
        <f t="shared" si="267"/>
        <v>0</v>
      </c>
      <c r="EO229" s="23">
        <f t="shared" si="267"/>
        <v>0</v>
      </c>
      <c r="EP229" s="23">
        <f t="shared" si="267"/>
        <v>0</v>
      </c>
      <c r="EQ229" s="21">
        <v>2434</v>
      </c>
      <c r="ER229" s="21">
        <v>75</v>
      </c>
      <c r="ES229" s="23">
        <f t="shared" si="240"/>
        <v>0.97010761259465927</v>
      </c>
      <c r="ET229" s="23">
        <f t="shared" si="240"/>
        <v>2.9892387405340774E-2</v>
      </c>
      <c r="EU229" s="21">
        <v>0</v>
      </c>
      <c r="EV229" s="21">
        <v>535</v>
      </c>
      <c r="EW229" s="21">
        <v>1110</v>
      </c>
      <c r="EX229" s="21">
        <v>789</v>
      </c>
      <c r="EY229" s="23">
        <f t="shared" si="241"/>
        <v>0</v>
      </c>
      <c r="EZ229" s="23">
        <f t="shared" si="241"/>
        <v>0.21980279375513559</v>
      </c>
      <c r="FA229" s="23">
        <f t="shared" si="241"/>
        <v>0.45603944124897289</v>
      </c>
      <c r="FB229" s="23">
        <f t="shared" si="241"/>
        <v>0.32415776499589155</v>
      </c>
      <c r="FC229" s="53"/>
      <c r="FD229" s="53"/>
      <c r="FE229" s="53"/>
      <c r="FF229" s="53"/>
      <c r="FG229" s="53"/>
      <c r="FH229" s="53"/>
      <c r="FI229" s="53"/>
      <c r="FJ229" s="53"/>
      <c r="FK229" s="53"/>
      <c r="FL229" s="53"/>
      <c r="FM229" s="53"/>
      <c r="FN229" s="53"/>
      <c r="FO229" s="48">
        <v>315.4669191919192</v>
      </c>
      <c r="FP229" s="48">
        <v>65.987719510915198</v>
      </c>
      <c r="FQ229" s="48">
        <v>72.93980318787311</v>
      </c>
      <c r="FR229" s="23">
        <v>0.20917476761096002</v>
      </c>
      <c r="FS229" s="49">
        <v>-9.5312619079204727E-2</v>
      </c>
      <c r="FT229" s="38">
        <v>-6.952083676957912</v>
      </c>
      <c r="FU229" s="46">
        <v>2424</v>
      </c>
      <c r="FV229" s="46">
        <v>78</v>
      </c>
      <c r="FW229" s="46">
        <v>15</v>
      </c>
      <c r="FX229" s="46">
        <v>0</v>
      </c>
      <c r="FY229" s="46">
        <v>367</v>
      </c>
      <c r="FZ229" s="46">
        <v>29</v>
      </c>
      <c r="GA229" s="23">
        <f t="shared" si="256"/>
        <v>0.83213182286302778</v>
      </c>
      <c r="GB229" s="23">
        <f t="shared" si="257"/>
        <v>2.6776519052523172E-2</v>
      </c>
      <c r="GC229" s="23">
        <f t="shared" si="258"/>
        <v>5.1493305870236872E-3</v>
      </c>
      <c r="GD229" s="23">
        <f t="shared" si="259"/>
        <v>0</v>
      </c>
      <c r="GE229" s="23">
        <f t="shared" si="260"/>
        <v>0.12598695502917953</v>
      </c>
      <c r="GF229" s="23">
        <f t="shared" si="261"/>
        <v>9.9553724682457951E-3</v>
      </c>
      <c r="GG229" s="46">
        <v>803</v>
      </c>
      <c r="GH229" s="46">
        <v>2546</v>
      </c>
      <c r="GI229" s="23">
        <f t="shared" si="262"/>
        <v>0.31539670070699138</v>
      </c>
      <c r="GJ229" s="22">
        <v>19</v>
      </c>
      <c r="GK229" s="22">
        <v>275</v>
      </c>
      <c r="GL229" s="22">
        <v>2140</v>
      </c>
      <c r="GM229" s="23">
        <f t="shared" si="242"/>
        <v>7.8060805258833195E-3</v>
      </c>
      <c r="GN229" s="23">
        <f t="shared" si="242"/>
        <v>0.11298274445357437</v>
      </c>
      <c r="GO229" s="23">
        <f t="shared" si="242"/>
        <v>0.87921117502054236</v>
      </c>
    </row>
    <row r="230" spans="1:197" x14ac:dyDescent="0.25">
      <c r="A230" t="s">
        <v>1127</v>
      </c>
      <c r="B230" s="13" t="s">
        <v>1126</v>
      </c>
      <c r="C230" s="61">
        <v>3.0083054858999998</v>
      </c>
      <c r="D230" s="61">
        <v>1925.323302495</v>
      </c>
      <c r="E230" s="14" t="s">
        <v>1095</v>
      </c>
      <c r="G230" s="41">
        <v>3342</v>
      </c>
      <c r="H230" s="23">
        <f t="shared" si="225"/>
        <v>2.6422794760032481E-3</v>
      </c>
      <c r="I230" s="14"/>
      <c r="J230" s="14"/>
      <c r="K230" s="14"/>
      <c r="L230" s="27">
        <f t="shared" si="263"/>
        <v>1110.9244109895203</v>
      </c>
      <c r="M230" s="42">
        <v>2993</v>
      </c>
      <c r="N230" s="42"/>
      <c r="O230" s="27">
        <f t="shared" si="245"/>
        <v>2993</v>
      </c>
      <c r="P230" s="23" t="e">
        <f t="shared" si="246"/>
        <v>#DIV/0!</v>
      </c>
      <c r="Q230" s="42">
        <v>2516</v>
      </c>
      <c r="R230" s="42">
        <v>261</v>
      </c>
      <c r="S230" s="42">
        <v>176</v>
      </c>
      <c r="T230" s="42">
        <v>204</v>
      </c>
      <c r="U230" s="42">
        <v>185</v>
      </c>
      <c r="V230" s="23">
        <f t="shared" si="231"/>
        <v>0.75284260921603829</v>
      </c>
      <c r="W230" s="23">
        <f t="shared" si="232"/>
        <v>7.8096947935368047E-2</v>
      </c>
      <c r="X230" s="23">
        <f t="shared" si="233"/>
        <v>5.2663076002393776E-2</v>
      </c>
      <c r="Y230" s="23">
        <f t="shared" si="233"/>
        <v>6.1041292639138239E-2</v>
      </c>
      <c r="Z230" s="23">
        <f t="shared" si="233"/>
        <v>5.5356074207061637E-2</v>
      </c>
      <c r="AA230" s="19">
        <v>732</v>
      </c>
      <c r="AB230" s="19">
        <v>711</v>
      </c>
      <c r="AC230" s="19">
        <v>1324</v>
      </c>
      <c r="AD230" s="19">
        <v>226</v>
      </c>
      <c r="AE230" s="23">
        <f t="shared" si="234"/>
        <v>0.24457066488473103</v>
      </c>
      <c r="AF230" s="23">
        <f t="shared" si="234"/>
        <v>0.23755429335115269</v>
      </c>
      <c r="AG230" s="23">
        <f t="shared" si="234"/>
        <v>0.44236551954560643</v>
      </c>
      <c r="AH230" s="23">
        <f t="shared" si="234"/>
        <v>7.5509522218509859E-2</v>
      </c>
      <c r="AI230" s="55">
        <v>1277</v>
      </c>
      <c r="AJ230" s="23">
        <f t="shared" si="226"/>
        <v>2.3307725863179816E-3</v>
      </c>
      <c r="AK230" s="43"/>
      <c r="AL230" s="24">
        <f t="shared" si="247"/>
        <v>1277</v>
      </c>
      <c r="AM230" s="23" t="e">
        <f t="shared" si="248"/>
        <v>#DIV/0!</v>
      </c>
      <c r="AN230" s="19">
        <v>397</v>
      </c>
      <c r="AO230" s="19">
        <v>520</v>
      </c>
      <c r="AP230" s="19">
        <v>144</v>
      </c>
      <c r="AQ230" s="19">
        <v>216</v>
      </c>
      <c r="AR230" s="23">
        <f t="shared" si="235"/>
        <v>0.31088488645262335</v>
      </c>
      <c r="AS230" s="23">
        <f t="shared" si="235"/>
        <v>0.4072043852779953</v>
      </c>
      <c r="AT230" s="23">
        <f t="shared" si="235"/>
        <v>0.11276429130775255</v>
      </c>
      <c r="AU230" s="23">
        <f t="shared" si="235"/>
        <v>0.16914643696162882</v>
      </c>
      <c r="AV230" s="19">
        <v>2985</v>
      </c>
      <c r="AW230" s="32">
        <f t="shared" si="243"/>
        <v>2.3375097885669538</v>
      </c>
      <c r="AX230" s="19">
        <v>2514</v>
      </c>
      <c r="AY230" s="19">
        <v>0</v>
      </c>
      <c r="AZ230" s="19">
        <v>204</v>
      </c>
      <c r="BA230" s="19">
        <v>161</v>
      </c>
      <c r="BB230" s="19">
        <v>0</v>
      </c>
      <c r="BC230" s="23">
        <f t="shared" si="265"/>
        <v>0.87321986800972562</v>
      </c>
      <c r="BD230" s="23">
        <f t="shared" si="265"/>
        <v>0</v>
      </c>
      <c r="BE230" s="23">
        <f t="shared" si="265"/>
        <v>7.0857936783605413E-2</v>
      </c>
      <c r="BF230" s="23">
        <f t="shared" si="265"/>
        <v>5.5922195206668981E-2</v>
      </c>
      <c r="BG230" s="23">
        <f t="shared" si="265"/>
        <v>0</v>
      </c>
      <c r="BH230" s="19">
        <v>1910</v>
      </c>
      <c r="BI230" s="19">
        <v>677</v>
      </c>
      <c r="BJ230" s="19">
        <v>18</v>
      </c>
      <c r="BK230" s="19">
        <v>388</v>
      </c>
      <c r="BL230" s="23">
        <f t="shared" si="228"/>
        <v>0.63815569662545946</v>
      </c>
      <c r="BM230" s="23">
        <f t="shared" si="229"/>
        <v>0.22619445372535918</v>
      </c>
      <c r="BN230" s="23">
        <f t="shared" si="249"/>
        <v>6.0140327430671563E-3</v>
      </c>
      <c r="BO230" s="23">
        <f t="shared" si="230"/>
        <v>0.12963581690611425</v>
      </c>
      <c r="BP230" s="11"/>
      <c r="BQ230" s="23">
        <f t="shared" si="227"/>
        <v>0</v>
      </c>
      <c r="BR230" s="11"/>
      <c r="BS230" s="11"/>
      <c r="BT230" s="11"/>
      <c r="BU230" s="11"/>
      <c r="BV230" s="11"/>
      <c r="BW230" s="11"/>
      <c r="BX230" s="23" t="e">
        <f t="shared" si="236"/>
        <v>#DIV/0!</v>
      </c>
      <c r="BY230" s="23" t="e">
        <f t="shared" si="237"/>
        <v>#DIV/0!</v>
      </c>
      <c r="BZ230" s="23" t="e">
        <f t="shared" si="264"/>
        <v>#DIV/0!</v>
      </c>
      <c r="CA230" s="23" t="e">
        <f t="shared" si="264"/>
        <v>#DIV/0!</v>
      </c>
      <c r="CB230" s="23" t="e">
        <f t="shared" si="264"/>
        <v>#DIV/0!</v>
      </c>
      <c r="CC230" s="23" t="e">
        <f t="shared" si="264"/>
        <v>#DIV/0!</v>
      </c>
      <c r="CD230" s="11"/>
      <c r="CE230" s="24">
        <f t="shared" si="250"/>
        <v>0</v>
      </c>
      <c r="CF230" s="23" t="e">
        <f t="shared" si="251"/>
        <v>#DIV/0!</v>
      </c>
      <c r="CL230" s="65" t="e">
        <f t="shared" si="252"/>
        <v>#DIV/0!</v>
      </c>
      <c r="CM230" s="44">
        <v>76092</v>
      </c>
      <c r="CN230" s="11">
        <v>49</v>
      </c>
      <c r="CO230" s="11">
        <v>392</v>
      </c>
      <c r="CP230" s="11">
        <v>615</v>
      </c>
      <c r="CQ230" s="11">
        <v>534</v>
      </c>
      <c r="CR230" s="11">
        <v>388</v>
      </c>
      <c r="CS230" s="23">
        <f t="shared" si="224"/>
        <v>2.4772497472194135E-2</v>
      </c>
      <c r="CT230" s="23">
        <f t="shared" si="224"/>
        <v>0.19817997977755308</v>
      </c>
      <c r="CU230" s="23">
        <f t="shared" si="224"/>
        <v>0.3109201213346815</v>
      </c>
      <c r="CV230" s="23">
        <f t="shared" si="224"/>
        <v>0.26996966632962588</v>
      </c>
      <c r="CW230" s="23">
        <f t="shared" si="224"/>
        <v>0.19615773508594539</v>
      </c>
      <c r="CX230" s="23">
        <f t="shared" si="244"/>
        <v>4.541895066562255E-2</v>
      </c>
      <c r="CY230" s="11">
        <v>58</v>
      </c>
      <c r="CZ230" s="23">
        <f t="shared" si="253"/>
        <v>7.1834279986635483E-2</v>
      </c>
      <c r="DA230" s="11">
        <v>215</v>
      </c>
      <c r="DB230" s="11">
        <v>2993</v>
      </c>
      <c r="DC230" s="11">
        <v>770</v>
      </c>
      <c r="DD230" s="11">
        <v>268</v>
      </c>
      <c r="DE230" s="11">
        <v>522</v>
      </c>
      <c r="DF230" s="11">
        <v>93</v>
      </c>
      <c r="DG230" s="11">
        <v>229</v>
      </c>
      <c r="DH230" s="23">
        <f t="shared" si="266"/>
        <v>0.40913921360255046</v>
      </c>
      <c r="DI230" s="23">
        <f t="shared" si="266"/>
        <v>0.14240170031880978</v>
      </c>
      <c r="DJ230" s="23">
        <f t="shared" si="266"/>
        <v>0.2773645058448459</v>
      </c>
      <c r="DK230" s="23">
        <f t="shared" si="266"/>
        <v>4.9415515409139216E-2</v>
      </c>
      <c r="DL230" s="23">
        <f t="shared" si="266"/>
        <v>0.12167906482465463</v>
      </c>
      <c r="DM230" s="23">
        <f t="shared" si="254"/>
        <v>0.79488255033557043</v>
      </c>
      <c r="DN230" s="11">
        <v>1895</v>
      </c>
      <c r="DO230" s="11">
        <v>2384</v>
      </c>
      <c r="DP230" s="11">
        <v>2808</v>
      </c>
      <c r="DQ230" s="11">
        <v>74</v>
      </c>
      <c r="DR230" s="11">
        <v>1</v>
      </c>
      <c r="DS230" s="11">
        <v>102</v>
      </c>
      <c r="DT230" s="23">
        <f t="shared" si="238"/>
        <v>0.94070351758793969</v>
      </c>
      <c r="DU230" s="23">
        <f t="shared" si="238"/>
        <v>2.4790619765494137E-2</v>
      </c>
      <c r="DV230" s="23">
        <f t="shared" si="238"/>
        <v>3.3500837520938025E-4</v>
      </c>
      <c r="DW230" s="23">
        <f t="shared" si="238"/>
        <v>3.4170854271356785E-2</v>
      </c>
      <c r="DX230" s="10">
        <v>1385</v>
      </c>
      <c r="DY230" s="23">
        <f t="shared" si="255"/>
        <v>2.2418439773711344E-3</v>
      </c>
      <c r="DZ230" s="20">
        <v>664</v>
      </c>
      <c r="EA230" s="20">
        <v>613</v>
      </c>
      <c r="EB230" s="23">
        <f t="shared" si="239"/>
        <v>0.51996867658574786</v>
      </c>
      <c r="EC230" s="23">
        <f t="shared" si="239"/>
        <v>0.48003132341425214</v>
      </c>
      <c r="EE230" s="45">
        <v>866</v>
      </c>
      <c r="EF230" s="16">
        <v>1990</v>
      </c>
      <c r="EG230" s="16">
        <v>665</v>
      </c>
      <c r="EH230" s="16">
        <v>87</v>
      </c>
      <c r="EI230" s="16">
        <v>393</v>
      </c>
      <c r="EJ230" s="16">
        <v>240</v>
      </c>
      <c r="EK230" s="16">
        <v>0</v>
      </c>
      <c r="EL230" s="23">
        <f t="shared" si="267"/>
        <v>0.48014440433212996</v>
      </c>
      <c r="EM230" s="23">
        <f t="shared" si="267"/>
        <v>6.2815884476534301E-2</v>
      </c>
      <c r="EN230" s="23">
        <f t="shared" si="267"/>
        <v>0.28375451263537904</v>
      </c>
      <c r="EO230" s="23">
        <f t="shared" si="267"/>
        <v>0.17328519855595667</v>
      </c>
      <c r="EP230" s="23">
        <f t="shared" si="267"/>
        <v>0</v>
      </c>
      <c r="EQ230" s="21">
        <v>1277</v>
      </c>
      <c r="ER230" s="21">
        <v>108</v>
      </c>
      <c r="ES230" s="23">
        <f t="shared" si="240"/>
        <v>0.9220216606498195</v>
      </c>
      <c r="ET230" s="23">
        <f t="shared" si="240"/>
        <v>7.7978339350180503E-2</v>
      </c>
      <c r="EU230" s="21">
        <v>26</v>
      </c>
      <c r="EV230" s="21">
        <v>780</v>
      </c>
      <c r="EW230" s="21">
        <v>281</v>
      </c>
      <c r="EX230" s="21">
        <v>190</v>
      </c>
      <c r="EY230" s="23">
        <f t="shared" si="241"/>
        <v>2.0360219263899765E-2</v>
      </c>
      <c r="EZ230" s="23">
        <f t="shared" si="241"/>
        <v>0.610806577916993</v>
      </c>
      <c r="FA230" s="23">
        <f t="shared" si="241"/>
        <v>0.22004698512137824</v>
      </c>
      <c r="FB230" s="23">
        <f t="shared" si="241"/>
        <v>0.14878621769772904</v>
      </c>
      <c r="FC230" s="53"/>
      <c r="FD230" s="53"/>
      <c r="FE230" s="53"/>
      <c r="FF230" s="53"/>
      <c r="FG230" s="53"/>
      <c r="FH230" s="53"/>
      <c r="FI230" s="53"/>
      <c r="FJ230" s="53"/>
      <c r="FK230" s="53"/>
      <c r="FL230" s="53"/>
      <c r="FM230" s="53"/>
      <c r="FN230" s="53"/>
      <c r="FO230" s="48">
        <v>551.02761707988975</v>
      </c>
      <c r="FP230" s="48">
        <v>268.79064976071436</v>
      </c>
      <c r="FQ230" s="48">
        <v>289.51078240223075</v>
      </c>
      <c r="FR230" s="23">
        <v>0.48779887147061857</v>
      </c>
      <c r="FS230" s="49">
        <v>-7.156946787815642E-2</v>
      </c>
      <c r="FT230" s="38">
        <v>-20.720132641516386</v>
      </c>
      <c r="FU230" s="46">
        <v>1222</v>
      </c>
      <c r="FV230" s="46">
        <v>50</v>
      </c>
      <c r="FW230" s="46">
        <v>2</v>
      </c>
      <c r="FX230" s="46">
        <v>214</v>
      </c>
      <c r="FY230" s="46">
        <v>157</v>
      </c>
      <c r="FZ230" s="46">
        <v>29</v>
      </c>
      <c r="GA230" s="23">
        <f t="shared" si="256"/>
        <v>0.7299880525686977</v>
      </c>
      <c r="GB230" s="23">
        <f t="shared" si="257"/>
        <v>2.986857825567503E-2</v>
      </c>
      <c r="GC230" s="23">
        <f t="shared" si="258"/>
        <v>1.1947431302270011E-3</v>
      </c>
      <c r="GD230" s="23">
        <f t="shared" si="259"/>
        <v>0.12783751493428913</v>
      </c>
      <c r="GE230" s="23">
        <f t="shared" si="260"/>
        <v>9.3787335722819595E-2</v>
      </c>
      <c r="GF230" s="23">
        <f t="shared" si="261"/>
        <v>1.7323775388291517E-2</v>
      </c>
      <c r="GG230" s="46">
        <v>654</v>
      </c>
      <c r="GH230" s="46">
        <v>1517</v>
      </c>
      <c r="GI230" s="23">
        <f t="shared" si="262"/>
        <v>0.43111404087013844</v>
      </c>
      <c r="GJ230" s="22">
        <v>92</v>
      </c>
      <c r="GK230" s="22">
        <v>455</v>
      </c>
      <c r="GL230" s="22">
        <v>730</v>
      </c>
      <c r="GM230" s="23">
        <f t="shared" si="242"/>
        <v>7.204385277995301E-2</v>
      </c>
      <c r="GN230" s="23">
        <f t="shared" si="242"/>
        <v>0.35630383711824587</v>
      </c>
      <c r="GO230" s="23">
        <f t="shared" si="242"/>
        <v>0.57165231010180106</v>
      </c>
    </row>
    <row r="231" spans="1:197" x14ac:dyDescent="0.25">
      <c r="A231" t="s">
        <v>1129</v>
      </c>
      <c r="B231" s="13" t="s">
        <v>1128</v>
      </c>
      <c r="C231" s="61">
        <v>2.3609173301999999</v>
      </c>
      <c r="D231" s="61">
        <v>1510.9932061100001</v>
      </c>
      <c r="E231" s="14" t="s">
        <v>1095</v>
      </c>
      <c r="G231" s="41">
        <v>4506</v>
      </c>
      <c r="H231" s="23">
        <f t="shared" si="225"/>
        <v>3.5625707118104831E-3</v>
      </c>
      <c r="I231" s="14"/>
      <c r="J231" s="14"/>
      <c r="K231" s="14"/>
      <c r="L231" s="27">
        <f t="shared" si="263"/>
        <v>1908.5801702418289</v>
      </c>
      <c r="M231" s="42">
        <v>3958</v>
      </c>
      <c r="N231" s="42"/>
      <c r="O231" s="27">
        <f t="shared" si="245"/>
        <v>3958</v>
      </c>
      <c r="P231" s="23" t="e">
        <f t="shared" si="246"/>
        <v>#DIV/0!</v>
      </c>
      <c r="Q231" s="42">
        <v>4000</v>
      </c>
      <c r="R231" s="42">
        <v>23</v>
      </c>
      <c r="S231" s="42">
        <v>269</v>
      </c>
      <c r="T231" s="42">
        <v>147</v>
      </c>
      <c r="U231" s="42">
        <v>67</v>
      </c>
      <c r="V231" s="23">
        <f t="shared" si="231"/>
        <v>0.88770528184642694</v>
      </c>
      <c r="W231" s="23">
        <f t="shared" si="232"/>
        <v>5.1043053706169555E-3</v>
      </c>
      <c r="X231" s="23">
        <f t="shared" si="233"/>
        <v>5.9698180204172217E-2</v>
      </c>
      <c r="Y231" s="23">
        <f t="shared" si="233"/>
        <v>3.262316910785619E-2</v>
      </c>
      <c r="Z231" s="23">
        <f t="shared" si="233"/>
        <v>1.4869063470927653E-2</v>
      </c>
      <c r="AA231" s="19">
        <v>805</v>
      </c>
      <c r="AB231" s="19">
        <v>642</v>
      </c>
      <c r="AC231" s="19">
        <v>1611</v>
      </c>
      <c r="AD231" s="19">
        <v>900</v>
      </c>
      <c r="AE231" s="23">
        <f t="shared" si="234"/>
        <v>0.2033855482566953</v>
      </c>
      <c r="AF231" s="23">
        <f t="shared" si="234"/>
        <v>0.16220313289540172</v>
      </c>
      <c r="AG231" s="23">
        <f t="shared" si="234"/>
        <v>0.40702374936836788</v>
      </c>
      <c r="AH231" s="23">
        <f t="shared" si="234"/>
        <v>0.22738756947953512</v>
      </c>
      <c r="AI231" s="55">
        <v>1651</v>
      </c>
      <c r="AJ231" s="23">
        <f t="shared" si="226"/>
        <v>3.0133950978942737E-3</v>
      </c>
      <c r="AK231" s="43"/>
      <c r="AL231" s="24">
        <f t="shared" si="247"/>
        <v>1651</v>
      </c>
      <c r="AM231" s="23" t="e">
        <f t="shared" si="248"/>
        <v>#DIV/0!</v>
      </c>
      <c r="AN231" s="19">
        <v>379</v>
      </c>
      <c r="AO231" s="19">
        <v>752</v>
      </c>
      <c r="AP231" s="19">
        <v>207</v>
      </c>
      <c r="AQ231" s="19">
        <v>313</v>
      </c>
      <c r="AR231" s="23">
        <f t="shared" si="235"/>
        <v>0.22955784373107208</v>
      </c>
      <c r="AS231" s="23">
        <f t="shared" si="235"/>
        <v>0.45548152634766809</v>
      </c>
      <c r="AT231" s="23">
        <f t="shared" si="235"/>
        <v>0.12537855844942458</v>
      </c>
      <c r="AU231" s="23">
        <f t="shared" si="235"/>
        <v>0.18958207147183526</v>
      </c>
      <c r="AV231" s="19">
        <v>3956</v>
      </c>
      <c r="AW231" s="32">
        <f t="shared" si="243"/>
        <v>2.3961235614778924</v>
      </c>
      <c r="AX231" s="19">
        <v>3499</v>
      </c>
      <c r="AY231" s="19">
        <v>18</v>
      </c>
      <c r="AZ231" s="19">
        <v>221</v>
      </c>
      <c r="BA231" s="19">
        <v>0</v>
      </c>
      <c r="BB231" s="19">
        <v>9</v>
      </c>
      <c r="BC231" s="23">
        <f t="shared" si="265"/>
        <v>0.93381371764077925</v>
      </c>
      <c r="BD231" s="23">
        <f t="shared" si="265"/>
        <v>4.8038430744595673E-3</v>
      </c>
      <c r="BE231" s="23">
        <f t="shared" si="265"/>
        <v>5.8980517747531359E-2</v>
      </c>
      <c r="BF231" s="23">
        <f t="shared" si="265"/>
        <v>0</v>
      </c>
      <c r="BG231" s="23">
        <f t="shared" si="265"/>
        <v>2.4019215372297837E-3</v>
      </c>
      <c r="BH231" s="19">
        <v>3181</v>
      </c>
      <c r="BI231" s="19">
        <v>497</v>
      </c>
      <c r="BJ231" s="19">
        <v>39</v>
      </c>
      <c r="BK231" s="19">
        <v>241</v>
      </c>
      <c r="BL231" s="23">
        <f t="shared" si="228"/>
        <v>0.80368873168266797</v>
      </c>
      <c r="BM231" s="23">
        <f t="shared" si="229"/>
        <v>0.12556846892369883</v>
      </c>
      <c r="BN231" s="23">
        <f t="shared" si="249"/>
        <v>9.8534613441131885E-3</v>
      </c>
      <c r="BO231" s="23">
        <f t="shared" si="230"/>
        <v>6.0889338049519959E-2</v>
      </c>
      <c r="BP231" s="11"/>
      <c r="BQ231" s="23">
        <f t="shared" si="227"/>
        <v>0</v>
      </c>
      <c r="BR231" s="11"/>
      <c r="BS231" s="11"/>
      <c r="BT231" s="11"/>
      <c r="BU231" s="11"/>
      <c r="BV231" s="11"/>
      <c r="BW231" s="11"/>
      <c r="BX231" s="23" t="e">
        <f t="shared" si="236"/>
        <v>#DIV/0!</v>
      </c>
      <c r="BY231" s="23" t="e">
        <f t="shared" si="237"/>
        <v>#DIV/0!</v>
      </c>
      <c r="BZ231" s="23" t="e">
        <f t="shared" si="264"/>
        <v>#DIV/0!</v>
      </c>
      <c r="CA231" s="23" t="e">
        <f t="shared" si="264"/>
        <v>#DIV/0!</v>
      </c>
      <c r="CB231" s="23" t="e">
        <f t="shared" si="264"/>
        <v>#DIV/0!</v>
      </c>
      <c r="CC231" s="23" t="e">
        <f t="shared" si="264"/>
        <v>#DIV/0!</v>
      </c>
      <c r="CD231" s="11"/>
      <c r="CE231" s="24">
        <f t="shared" si="250"/>
        <v>0</v>
      </c>
      <c r="CF231" s="23" t="e">
        <f t="shared" si="251"/>
        <v>#DIV/0!</v>
      </c>
      <c r="CL231" s="65" t="e">
        <f t="shared" si="252"/>
        <v>#DIV/0!</v>
      </c>
      <c r="CM231" s="44">
        <v>117849</v>
      </c>
      <c r="CN231" s="11">
        <v>71</v>
      </c>
      <c r="CO231" s="11">
        <v>441</v>
      </c>
      <c r="CP231" s="11">
        <v>808</v>
      </c>
      <c r="CQ231" s="11">
        <v>1127</v>
      </c>
      <c r="CR231" s="11">
        <v>568</v>
      </c>
      <c r="CS231" s="23">
        <f t="shared" si="224"/>
        <v>2.3548922056384744E-2</v>
      </c>
      <c r="CT231" s="23">
        <f t="shared" si="224"/>
        <v>0.14626865671641792</v>
      </c>
      <c r="CU231" s="23">
        <f t="shared" si="224"/>
        <v>0.26799336650082917</v>
      </c>
      <c r="CV231" s="23">
        <f t="shared" si="224"/>
        <v>0.3737976782752902</v>
      </c>
      <c r="CW231" s="23">
        <f t="shared" si="224"/>
        <v>0.18839137645107795</v>
      </c>
      <c r="CX231" s="23">
        <f t="shared" si="244"/>
        <v>6.480920654149E-2</v>
      </c>
      <c r="CY231" s="11">
        <v>107</v>
      </c>
      <c r="CZ231" s="23">
        <f t="shared" si="253"/>
        <v>0</v>
      </c>
      <c r="DA231" s="11">
        <v>0</v>
      </c>
      <c r="DB231" s="11">
        <v>3958</v>
      </c>
      <c r="DC231" s="11">
        <v>1180</v>
      </c>
      <c r="DD231" s="11">
        <v>163</v>
      </c>
      <c r="DE231" s="11">
        <v>607</v>
      </c>
      <c r="DF231" s="11">
        <v>63</v>
      </c>
      <c r="DG231" s="11">
        <v>94</v>
      </c>
      <c r="DH231" s="23">
        <f t="shared" si="266"/>
        <v>0.56003796867584243</v>
      </c>
      <c r="DI231" s="23">
        <f t="shared" si="266"/>
        <v>7.7361177028951109E-2</v>
      </c>
      <c r="DJ231" s="23">
        <f t="shared" si="266"/>
        <v>0.28808732795443759</v>
      </c>
      <c r="DK231" s="23">
        <f t="shared" si="266"/>
        <v>2.9900332225913623E-2</v>
      </c>
      <c r="DL231" s="23">
        <f t="shared" si="266"/>
        <v>4.4613194114855245E-2</v>
      </c>
      <c r="DM231" s="23">
        <f t="shared" si="254"/>
        <v>0.6703022748519788</v>
      </c>
      <c r="DN231" s="11">
        <v>2151</v>
      </c>
      <c r="DO231" s="11">
        <v>3209</v>
      </c>
      <c r="DP231" s="11">
        <v>3752</v>
      </c>
      <c r="DQ231" s="11">
        <v>162</v>
      </c>
      <c r="DR231" s="11">
        <v>0</v>
      </c>
      <c r="DS231" s="11">
        <v>42</v>
      </c>
      <c r="DT231" s="23">
        <f t="shared" si="238"/>
        <v>0.94843276036400403</v>
      </c>
      <c r="DU231" s="23">
        <f t="shared" si="238"/>
        <v>4.0950455005055612E-2</v>
      </c>
      <c r="DV231" s="23">
        <f t="shared" si="238"/>
        <v>0</v>
      </c>
      <c r="DW231" s="23">
        <f t="shared" si="238"/>
        <v>1.0616784630940344E-2</v>
      </c>
      <c r="DX231" s="10">
        <v>1746</v>
      </c>
      <c r="DY231" s="23">
        <f t="shared" si="255"/>
        <v>2.8261802054079426E-3</v>
      </c>
      <c r="DZ231" s="20">
        <v>1640</v>
      </c>
      <c r="EA231" s="20">
        <v>11</v>
      </c>
      <c r="EB231" s="23">
        <f t="shared" si="239"/>
        <v>0.99333737129012722</v>
      </c>
      <c r="EC231" s="23">
        <f t="shared" si="239"/>
        <v>6.6626287098728041E-3</v>
      </c>
      <c r="EE231" s="45" t="s">
        <v>72</v>
      </c>
      <c r="EF231" s="16">
        <v>2002</v>
      </c>
      <c r="EG231" s="16">
        <v>1746</v>
      </c>
      <c r="EH231" s="16">
        <v>0</v>
      </c>
      <c r="EI231" s="16">
        <v>0</v>
      </c>
      <c r="EJ231" s="16">
        <v>0</v>
      </c>
      <c r="EK231" s="16">
        <v>0</v>
      </c>
      <c r="EL231" s="23">
        <f t="shared" si="267"/>
        <v>1</v>
      </c>
      <c r="EM231" s="23">
        <f t="shared" si="267"/>
        <v>0</v>
      </c>
      <c r="EN231" s="23">
        <f t="shared" si="267"/>
        <v>0</v>
      </c>
      <c r="EO231" s="23">
        <f t="shared" si="267"/>
        <v>0</v>
      </c>
      <c r="EP231" s="23">
        <f t="shared" si="267"/>
        <v>0</v>
      </c>
      <c r="EQ231" s="21">
        <v>1651</v>
      </c>
      <c r="ER231" s="21">
        <v>95</v>
      </c>
      <c r="ES231" s="23">
        <f t="shared" si="240"/>
        <v>0.94558991981672391</v>
      </c>
      <c r="ET231" s="23">
        <f t="shared" si="240"/>
        <v>5.4410080183276061E-2</v>
      </c>
      <c r="EU231" s="21">
        <v>0</v>
      </c>
      <c r="EV231" s="21">
        <v>779</v>
      </c>
      <c r="EW231" s="21">
        <v>616</v>
      </c>
      <c r="EX231" s="21">
        <v>256</v>
      </c>
      <c r="EY231" s="23">
        <f t="shared" si="241"/>
        <v>0</v>
      </c>
      <c r="EZ231" s="23">
        <f t="shared" si="241"/>
        <v>0.4718352513628104</v>
      </c>
      <c r="FA231" s="23">
        <f t="shared" si="241"/>
        <v>0.37310720775287703</v>
      </c>
      <c r="FB231" s="23">
        <f t="shared" si="241"/>
        <v>0.15505754088431253</v>
      </c>
      <c r="FC231" s="53"/>
      <c r="FD231" s="53"/>
      <c r="FE231" s="53"/>
      <c r="FF231" s="53"/>
      <c r="FG231" s="53"/>
      <c r="FH231" s="53"/>
      <c r="FI231" s="53"/>
      <c r="FJ231" s="53"/>
      <c r="FK231" s="53"/>
      <c r="FL231" s="53"/>
      <c r="FM231" s="53"/>
      <c r="FN231" s="53"/>
      <c r="FO231" s="48">
        <v>394.08516988062445</v>
      </c>
      <c r="FP231" s="48">
        <v>84.036539094773659</v>
      </c>
      <c r="FQ231" s="48">
        <v>93.143004409830155</v>
      </c>
      <c r="FR231" s="23">
        <v>0.21324461186963684</v>
      </c>
      <c r="FS231" s="49">
        <v>-9.7768644814031955E-2</v>
      </c>
      <c r="FT231" s="38">
        <v>-9.1064653150564965</v>
      </c>
      <c r="FU231" s="46">
        <v>1786</v>
      </c>
      <c r="FV231" s="46">
        <v>96</v>
      </c>
      <c r="FW231" s="46">
        <v>0</v>
      </c>
      <c r="FX231" s="46">
        <v>0</v>
      </c>
      <c r="FY231" s="46">
        <v>225</v>
      </c>
      <c r="FZ231" s="46">
        <v>0</v>
      </c>
      <c r="GA231" s="23">
        <f t="shared" si="256"/>
        <v>0.84765068818224965</v>
      </c>
      <c r="GB231" s="23">
        <f t="shared" si="257"/>
        <v>4.5562411010915994E-2</v>
      </c>
      <c r="GC231" s="23">
        <f t="shared" si="258"/>
        <v>0</v>
      </c>
      <c r="GD231" s="23">
        <f t="shared" si="259"/>
        <v>0</v>
      </c>
      <c r="GE231" s="23">
        <f t="shared" si="260"/>
        <v>0.10678690080683437</v>
      </c>
      <c r="GF231" s="23">
        <f t="shared" si="261"/>
        <v>0</v>
      </c>
      <c r="GG231" s="46">
        <v>1085</v>
      </c>
      <c r="GH231" s="46">
        <v>1882</v>
      </c>
      <c r="GI231" s="23">
        <f t="shared" si="262"/>
        <v>0.57651434643995747</v>
      </c>
      <c r="GJ231" s="22">
        <v>10</v>
      </c>
      <c r="GK231" s="22">
        <v>509</v>
      </c>
      <c r="GL231" s="22">
        <v>1132</v>
      </c>
      <c r="GM231" s="23">
        <f t="shared" si="242"/>
        <v>6.0569351907934586E-3</v>
      </c>
      <c r="GN231" s="23">
        <f t="shared" si="242"/>
        <v>0.30829800121138706</v>
      </c>
      <c r="GO231" s="23">
        <f t="shared" si="242"/>
        <v>0.68564506359781952</v>
      </c>
    </row>
    <row r="232" spans="1:197" x14ac:dyDescent="0.25">
      <c r="A232" t="s">
        <v>643</v>
      </c>
      <c r="B232" s="13" t="s">
        <v>644</v>
      </c>
      <c r="C232" s="61">
        <v>1.997866728</v>
      </c>
      <c r="D232" s="61">
        <v>1278.6398804</v>
      </c>
      <c r="E232" s="14" t="s">
        <v>1095</v>
      </c>
      <c r="G232" s="41">
        <v>2528</v>
      </c>
      <c r="H232" s="23">
        <f t="shared" si="225"/>
        <v>1.9987081135057483E-3</v>
      </c>
      <c r="I232" s="14"/>
      <c r="J232" s="14"/>
      <c r="K232" s="14"/>
      <c r="L232" s="27">
        <f t="shared" si="263"/>
        <v>1265.3496675079521</v>
      </c>
      <c r="M232" s="42">
        <v>2453</v>
      </c>
      <c r="N232" s="42"/>
      <c r="O232" s="27">
        <f t="shared" si="245"/>
        <v>2453</v>
      </c>
      <c r="P232" s="23" t="e">
        <f t="shared" si="246"/>
        <v>#DIV/0!</v>
      </c>
      <c r="Q232" s="42">
        <v>1334</v>
      </c>
      <c r="R232" s="42">
        <v>453</v>
      </c>
      <c r="S232" s="42">
        <v>148</v>
      </c>
      <c r="T232" s="42">
        <v>132</v>
      </c>
      <c r="U232" s="42">
        <v>461</v>
      </c>
      <c r="V232" s="23">
        <f t="shared" si="231"/>
        <v>0.52768987341772156</v>
      </c>
      <c r="W232" s="23">
        <f t="shared" si="232"/>
        <v>0.17919303797468356</v>
      </c>
      <c r="X232" s="23">
        <f t="shared" si="233"/>
        <v>5.8544303797468354E-2</v>
      </c>
      <c r="Y232" s="23">
        <f t="shared" si="233"/>
        <v>5.2215189873417722E-2</v>
      </c>
      <c r="Z232" s="23">
        <f t="shared" si="233"/>
        <v>0.18235759493670886</v>
      </c>
      <c r="AA232" s="19">
        <v>585</v>
      </c>
      <c r="AB232" s="19">
        <v>740</v>
      </c>
      <c r="AC232" s="19">
        <v>813</v>
      </c>
      <c r="AD232" s="19">
        <v>315</v>
      </c>
      <c r="AE232" s="23">
        <f t="shared" si="234"/>
        <v>0.23848348960456583</v>
      </c>
      <c r="AF232" s="23">
        <f t="shared" si="234"/>
        <v>0.3016714227476559</v>
      </c>
      <c r="AG232" s="23">
        <f t="shared" si="234"/>
        <v>0.33143090093762739</v>
      </c>
      <c r="AH232" s="23">
        <f t="shared" si="234"/>
        <v>0.12841418671015084</v>
      </c>
      <c r="AI232" s="55">
        <v>1121</v>
      </c>
      <c r="AJ232" s="23">
        <f t="shared" si="226"/>
        <v>2.0460423408476566E-3</v>
      </c>
      <c r="AK232" s="43"/>
      <c r="AL232" s="24">
        <f t="shared" si="247"/>
        <v>1121</v>
      </c>
      <c r="AM232" s="23" t="e">
        <f t="shared" si="248"/>
        <v>#DIV/0!</v>
      </c>
      <c r="AN232" s="19">
        <v>491</v>
      </c>
      <c r="AO232" s="19">
        <v>350</v>
      </c>
      <c r="AP232" s="19">
        <v>120</v>
      </c>
      <c r="AQ232" s="19">
        <v>160</v>
      </c>
      <c r="AR232" s="23">
        <f t="shared" si="235"/>
        <v>0.43800178412132024</v>
      </c>
      <c r="AS232" s="23">
        <f t="shared" si="235"/>
        <v>0.31222123104371097</v>
      </c>
      <c r="AT232" s="23">
        <f t="shared" si="235"/>
        <v>0.10704727921498662</v>
      </c>
      <c r="AU232" s="23">
        <f t="shared" si="235"/>
        <v>0.14272970561998216</v>
      </c>
      <c r="AV232" s="19">
        <v>2448</v>
      </c>
      <c r="AW232" s="32">
        <f t="shared" si="243"/>
        <v>2.1837644959857272</v>
      </c>
      <c r="AX232" s="19">
        <v>1984</v>
      </c>
      <c r="AY232" s="19">
        <v>244</v>
      </c>
      <c r="AZ232" s="19">
        <v>59</v>
      </c>
      <c r="BA232" s="19">
        <v>79</v>
      </c>
      <c r="BB232" s="19">
        <v>30</v>
      </c>
      <c r="BC232" s="23">
        <f t="shared" si="265"/>
        <v>0.82804674457429051</v>
      </c>
      <c r="BD232" s="23">
        <f t="shared" si="265"/>
        <v>0.1018363939899833</v>
      </c>
      <c r="BE232" s="23">
        <f t="shared" si="265"/>
        <v>2.4624373956594323E-2</v>
      </c>
      <c r="BF232" s="23">
        <f t="shared" si="265"/>
        <v>3.2971619365609349E-2</v>
      </c>
      <c r="BG232" s="23">
        <f t="shared" si="265"/>
        <v>1.2520868113522538E-2</v>
      </c>
      <c r="BH232" s="19">
        <v>1776</v>
      </c>
      <c r="BI232" s="19">
        <v>431</v>
      </c>
      <c r="BJ232" s="19">
        <v>89</v>
      </c>
      <c r="BK232" s="19">
        <v>157</v>
      </c>
      <c r="BL232" s="23">
        <f t="shared" si="228"/>
        <v>0.72401141459437424</v>
      </c>
      <c r="BM232" s="23">
        <f t="shared" si="229"/>
        <v>0.17570322054626988</v>
      </c>
      <c r="BN232" s="23">
        <f t="shared" si="249"/>
        <v>3.628210354667754E-2</v>
      </c>
      <c r="BO232" s="23">
        <f t="shared" si="230"/>
        <v>6.4003261312678347E-2</v>
      </c>
      <c r="BP232" s="11"/>
      <c r="BQ232" s="23">
        <f t="shared" si="227"/>
        <v>0</v>
      </c>
      <c r="BR232" s="11"/>
      <c r="BS232" s="11"/>
      <c r="BT232" s="11"/>
      <c r="BU232" s="11"/>
      <c r="BV232" s="11"/>
      <c r="BW232" s="11"/>
      <c r="BX232" s="23" t="e">
        <f t="shared" si="236"/>
        <v>#DIV/0!</v>
      </c>
      <c r="BY232" s="23" t="e">
        <f t="shared" si="237"/>
        <v>#DIV/0!</v>
      </c>
      <c r="BZ232" s="23" t="e">
        <f t="shared" si="264"/>
        <v>#DIV/0!</v>
      </c>
      <c r="CA232" s="23" t="e">
        <f t="shared" si="264"/>
        <v>#DIV/0!</v>
      </c>
      <c r="CB232" s="23" t="e">
        <f t="shared" si="264"/>
        <v>#DIV/0!</v>
      </c>
      <c r="CC232" s="23" t="e">
        <f t="shared" si="264"/>
        <v>#DIV/0!</v>
      </c>
      <c r="CD232" s="11"/>
      <c r="CE232" s="24">
        <f t="shared" si="250"/>
        <v>0</v>
      </c>
      <c r="CF232" s="23" t="e">
        <f t="shared" si="251"/>
        <v>#DIV/0!</v>
      </c>
      <c r="CL232" s="65" t="e">
        <f t="shared" si="252"/>
        <v>#DIV/0!</v>
      </c>
      <c r="CM232" s="44">
        <v>42344</v>
      </c>
      <c r="CN232" s="11">
        <v>66</v>
      </c>
      <c r="CO232" s="11">
        <v>341</v>
      </c>
      <c r="CP232" s="11">
        <v>595</v>
      </c>
      <c r="CQ232" s="11">
        <v>375</v>
      </c>
      <c r="CR232" s="11">
        <v>76</v>
      </c>
      <c r="CS232" s="23">
        <f t="shared" si="224"/>
        <v>4.5423262216104612E-2</v>
      </c>
      <c r="CT232" s="23">
        <f t="shared" si="224"/>
        <v>0.23468685478320717</v>
      </c>
      <c r="CU232" s="23">
        <f t="shared" si="224"/>
        <v>0.40949759119064005</v>
      </c>
      <c r="CV232" s="23">
        <f t="shared" si="224"/>
        <v>0.25808671713695802</v>
      </c>
      <c r="CW232" s="23">
        <f t="shared" si="224"/>
        <v>5.2305574673090161E-2</v>
      </c>
      <c r="CX232" s="23">
        <f t="shared" si="244"/>
        <v>6.2444246208742192E-2</v>
      </c>
      <c r="CY232" s="11">
        <v>70</v>
      </c>
      <c r="CZ232" s="23">
        <f t="shared" si="253"/>
        <v>0.15776600081532818</v>
      </c>
      <c r="DA232" s="11">
        <v>387</v>
      </c>
      <c r="DB232" s="11">
        <v>2453</v>
      </c>
      <c r="DC232" s="11">
        <v>461</v>
      </c>
      <c r="DD232" s="11">
        <v>93</v>
      </c>
      <c r="DE232" s="11">
        <v>353</v>
      </c>
      <c r="DF232" s="11">
        <v>140</v>
      </c>
      <c r="DG232" s="11">
        <v>99</v>
      </c>
      <c r="DH232" s="23">
        <f t="shared" si="266"/>
        <v>0.40226876090750435</v>
      </c>
      <c r="DI232" s="23">
        <f t="shared" si="266"/>
        <v>8.1151832460732987E-2</v>
      </c>
      <c r="DJ232" s="23">
        <f t="shared" si="266"/>
        <v>0.30802792321116929</v>
      </c>
      <c r="DK232" s="23">
        <f t="shared" si="266"/>
        <v>0.12216404886561955</v>
      </c>
      <c r="DL232" s="23">
        <f t="shared" si="266"/>
        <v>8.6387434554973816E-2</v>
      </c>
      <c r="DM232" s="23">
        <f t="shared" si="254"/>
        <v>0.65025906735751293</v>
      </c>
      <c r="DN232" s="11">
        <v>1255</v>
      </c>
      <c r="DO232" s="11">
        <v>1930</v>
      </c>
      <c r="DP232" s="11">
        <v>1982</v>
      </c>
      <c r="DQ232" s="11">
        <v>110</v>
      </c>
      <c r="DR232" s="11">
        <v>149</v>
      </c>
      <c r="DS232" s="11">
        <v>207</v>
      </c>
      <c r="DT232" s="23">
        <f t="shared" si="238"/>
        <v>0.809640522875817</v>
      </c>
      <c r="DU232" s="23">
        <f t="shared" si="238"/>
        <v>4.4934640522875817E-2</v>
      </c>
      <c r="DV232" s="23">
        <f t="shared" si="238"/>
        <v>6.0866013071895424E-2</v>
      </c>
      <c r="DW232" s="23">
        <f t="shared" si="238"/>
        <v>8.455882352941177E-2</v>
      </c>
      <c r="DX232" s="10">
        <v>1176</v>
      </c>
      <c r="DY232" s="23">
        <f t="shared" si="255"/>
        <v>1.9035440558761402E-3</v>
      </c>
      <c r="DZ232" s="20">
        <v>318</v>
      </c>
      <c r="EA232" s="20">
        <v>803</v>
      </c>
      <c r="EB232" s="23">
        <f t="shared" si="239"/>
        <v>0.28367528991971452</v>
      </c>
      <c r="EC232" s="23">
        <f t="shared" si="239"/>
        <v>0.71632471008028542</v>
      </c>
      <c r="EE232" s="45">
        <v>816</v>
      </c>
      <c r="EF232" s="16">
        <v>1961</v>
      </c>
      <c r="EG232" s="16">
        <v>427</v>
      </c>
      <c r="EH232" s="16">
        <v>9</v>
      </c>
      <c r="EI232" s="16">
        <v>109</v>
      </c>
      <c r="EJ232" s="16">
        <v>631</v>
      </c>
      <c r="EK232" s="16">
        <v>0</v>
      </c>
      <c r="EL232" s="23">
        <f t="shared" si="267"/>
        <v>0.36309523809523808</v>
      </c>
      <c r="EM232" s="23">
        <f t="shared" si="267"/>
        <v>7.6530612244897957E-3</v>
      </c>
      <c r="EN232" s="23">
        <f t="shared" si="267"/>
        <v>9.2687074829931979E-2</v>
      </c>
      <c r="EO232" s="23">
        <f t="shared" si="267"/>
        <v>0.53656462585034015</v>
      </c>
      <c r="EP232" s="23">
        <f t="shared" si="267"/>
        <v>0</v>
      </c>
      <c r="EQ232" s="21">
        <v>1121</v>
      </c>
      <c r="ER232" s="21">
        <v>55</v>
      </c>
      <c r="ES232" s="23">
        <f t="shared" si="240"/>
        <v>0.95323129251700678</v>
      </c>
      <c r="ET232" s="23">
        <f t="shared" si="240"/>
        <v>4.6768707482993201E-2</v>
      </c>
      <c r="EU232" s="21">
        <v>48</v>
      </c>
      <c r="EV232" s="21">
        <v>670</v>
      </c>
      <c r="EW232" s="21">
        <v>186</v>
      </c>
      <c r="EX232" s="21">
        <v>217</v>
      </c>
      <c r="EY232" s="23">
        <f t="shared" si="241"/>
        <v>4.2818911685994644E-2</v>
      </c>
      <c r="EZ232" s="23">
        <f t="shared" si="241"/>
        <v>0.59768064228367535</v>
      </c>
      <c r="FA232" s="23">
        <f t="shared" si="241"/>
        <v>0.16592328278322926</v>
      </c>
      <c r="FB232" s="23">
        <f t="shared" si="241"/>
        <v>0.19357716324710081</v>
      </c>
      <c r="FC232" s="53"/>
      <c r="FD232" s="53"/>
      <c r="FE232" s="53"/>
      <c r="FF232" s="53"/>
      <c r="FG232" s="53"/>
      <c r="FH232" s="53"/>
      <c r="FI232" s="53"/>
      <c r="FJ232" s="53"/>
      <c r="FK232" s="53"/>
      <c r="FL232" s="53"/>
      <c r="FM232" s="53"/>
      <c r="FN232" s="53"/>
      <c r="FO232" s="48">
        <v>878.74148301193759</v>
      </c>
      <c r="FP232" s="48">
        <v>216.14539364360147</v>
      </c>
      <c r="FQ232" s="48">
        <v>235.33177145237852</v>
      </c>
      <c r="FR232" s="23">
        <v>0.24597153750241829</v>
      </c>
      <c r="FS232" s="49">
        <v>-8.152905870025963E-2</v>
      </c>
      <c r="FT232" s="38">
        <v>-19.186377808777053</v>
      </c>
      <c r="FU232" s="46">
        <v>925</v>
      </c>
      <c r="FV232" s="46">
        <v>35</v>
      </c>
      <c r="FW232" s="46">
        <v>82</v>
      </c>
      <c r="FX232" s="46">
        <v>22</v>
      </c>
      <c r="FY232" s="46">
        <v>22</v>
      </c>
      <c r="FZ232" s="46">
        <v>23</v>
      </c>
      <c r="GA232" s="23">
        <f t="shared" si="256"/>
        <v>0.83408476104598739</v>
      </c>
      <c r="GB232" s="23">
        <f t="shared" si="257"/>
        <v>3.1559963931469794E-2</v>
      </c>
      <c r="GC232" s="23">
        <f t="shared" si="258"/>
        <v>7.3940486925157797E-2</v>
      </c>
      <c r="GD232" s="23">
        <f t="shared" si="259"/>
        <v>1.9837691614066726E-2</v>
      </c>
      <c r="GE232" s="23">
        <f t="shared" si="260"/>
        <v>1.9837691614066726E-2</v>
      </c>
      <c r="GF232" s="23">
        <f t="shared" si="261"/>
        <v>2.0739404869251576E-2</v>
      </c>
      <c r="GG232" s="46">
        <v>255</v>
      </c>
      <c r="GH232" s="46">
        <v>1087</v>
      </c>
      <c r="GI232" s="23">
        <f t="shared" si="262"/>
        <v>0.23459061637534498</v>
      </c>
      <c r="GJ232" s="22">
        <v>152</v>
      </c>
      <c r="GK232" s="22">
        <v>625</v>
      </c>
      <c r="GL232" s="22">
        <v>344</v>
      </c>
      <c r="GM232" s="23">
        <f t="shared" si="242"/>
        <v>0.13559322033898305</v>
      </c>
      <c r="GN232" s="23">
        <f t="shared" si="242"/>
        <v>0.55753791257805529</v>
      </c>
      <c r="GO232" s="23">
        <f t="shared" si="242"/>
        <v>0.30686886708296163</v>
      </c>
    </row>
    <row r="233" spans="1:197" x14ac:dyDescent="0.25">
      <c r="A233" t="s">
        <v>645</v>
      </c>
      <c r="B233" s="13" t="s">
        <v>646</v>
      </c>
      <c r="C233" s="61">
        <v>1.0486696077</v>
      </c>
      <c r="D233" s="61">
        <v>671.15126498500001</v>
      </c>
      <c r="E233" s="14" t="s">
        <v>1095</v>
      </c>
      <c r="G233" s="41">
        <v>4503</v>
      </c>
      <c r="H233" s="23">
        <f t="shared" si="225"/>
        <v>3.5601988271821141E-3</v>
      </c>
      <c r="I233" s="14"/>
      <c r="J233" s="14"/>
      <c r="K233" s="14"/>
      <c r="L233" s="27">
        <f t="shared" si="263"/>
        <v>4294.0121149083625</v>
      </c>
      <c r="M233" s="42">
        <v>4026</v>
      </c>
      <c r="N233" s="42"/>
      <c r="O233" s="27">
        <f t="shared" si="245"/>
        <v>4026</v>
      </c>
      <c r="P233" s="23" t="e">
        <f t="shared" si="246"/>
        <v>#DIV/0!</v>
      </c>
      <c r="Q233" s="42">
        <v>3111</v>
      </c>
      <c r="R233" s="42">
        <v>319</v>
      </c>
      <c r="S233" s="42">
        <v>131</v>
      </c>
      <c r="T233" s="42">
        <v>220</v>
      </c>
      <c r="U233" s="42">
        <v>722</v>
      </c>
      <c r="V233" s="23">
        <f t="shared" si="231"/>
        <v>0.69087275149900063</v>
      </c>
      <c r="W233" s="23">
        <f t="shared" si="232"/>
        <v>7.084166111481234E-2</v>
      </c>
      <c r="X233" s="23">
        <f t="shared" si="233"/>
        <v>2.9091716633355542E-2</v>
      </c>
      <c r="Y233" s="23">
        <f t="shared" si="233"/>
        <v>4.8856318010215415E-2</v>
      </c>
      <c r="Z233" s="23">
        <f t="shared" si="233"/>
        <v>0.16033755274261605</v>
      </c>
      <c r="AA233" s="19">
        <v>662</v>
      </c>
      <c r="AB233" s="19">
        <v>736</v>
      </c>
      <c r="AC233" s="19">
        <v>1756</v>
      </c>
      <c r="AD233" s="19">
        <v>872</v>
      </c>
      <c r="AE233" s="23">
        <f t="shared" si="234"/>
        <v>0.16443119721808247</v>
      </c>
      <c r="AF233" s="23">
        <f t="shared" si="234"/>
        <v>0.18281172379533037</v>
      </c>
      <c r="AG233" s="23">
        <f t="shared" si="234"/>
        <v>0.43616492796820666</v>
      </c>
      <c r="AH233" s="23">
        <f t="shared" si="234"/>
        <v>0.21659215101838053</v>
      </c>
      <c r="AI233" s="55">
        <v>1928</v>
      </c>
      <c r="AJ233" s="23">
        <f t="shared" si="226"/>
        <v>3.518973802992223E-3</v>
      </c>
      <c r="AK233" s="43"/>
      <c r="AL233" s="24">
        <f t="shared" si="247"/>
        <v>1928</v>
      </c>
      <c r="AM233" s="23" t="e">
        <f t="shared" si="248"/>
        <v>#DIV/0!</v>
      </c>
      <c r="AN233" s="19">
        <v>565</v>
      </c>
      <c r="AO233" s="19">
        <v>685</v>
      </c>
      <c r="AP233" s="19">
        <v>489</v>
      </c>
      <c r="AQ233" s="19">
        <v>189</v>
      </c>
      <c r="AR233" s="23">
        <f t="shared" si="235"/>
        <v>0.29304979253112035</v>
      </c>
      <c r="AS233" s="23">
        <f t="shared" si="235"/>
        <v>0.35529045643153528</v>
      </c>
      <c r="AT233" s="23">
        <f t="shared" si="235"/>
        <v>0.25363070539419086</v>
      </c>
      <c r="AU233" s="23">
        <f t="shared" si="235"/>
        <v>9.8029045643153526E-2</v>
      </c>
      <c r="AV233" s="19">
        <v>4006</v>
      </c>
      <c r="AW233" s="32">
        <f t="shared" si="243"/>
        <v>2.0778008298755188</v>
      </c>
      <c r="AX233" s="19">
        <v>3559</v>
      </c>
      <c r="AY233" s="19">
        <v>142</v>
      </c>
      <c r="AZ233" s="19">
        <v>165</v>
      </c>
      <c r="BA233" s="19">
        <v>21</v>
      </c>
      <c r="BB233" s="19">
        <v>12</v>
      </c>
      <c r="BC233" s="23">
        <f t="shared" si="265"/>
        <v>0.91279815337265968</v>
      </c>
      <c r="BD233" s="23">
        <f t="shared" si="265"/>
        <v>3.6419594767889203E-2</v>
      </c>
      <c r="BE233" s="23">
        <f t="shared" si="265"/>
        <v>4.2318543216209287E-2</v>
      </c>
      <c r="BF233" s="23">
        <f t="shared" si="265"/>
        <v>5.3859964093357273E-3</v>
      </c>
      <c r="BG233" s="23">
        <f t="shared" si="265"/>
        <v>3.07771223390613E-3</v>
      </c>
      <c r="BH233" s="19">
        <v>3036</v>
      </c>
      <c r="BI233" s="19">
        <v>438</v>
      </c>
      <c r="BJ233" s="19">
        <v>115</v>
      </c>
      <c r="BK233" s="19">
        <v>437</v>
      </c>
      <c r="BL233" s="23">
        <f t="shared" si="228"/>
        <v>0.75409836065573765</v>
      </c>
      <c r="BM233" s="23">
        <f t="shared" si="229"/>
        <v>0.10879284649776454</v>
      </c>
      <c r="BN233" s="23">
        <f t="shared" si="249"/>
        <v>2.8564331843020367E-2</v>
      </c>
      <c r="BO233" s="23">
        <f t="shared" si="230"/>
        <v>0.10854446100347739</v>
      </c>
      <c r="BP233" s="11"/>
      <c r="BQ233" s="23">
        <f t="shared" si="227"/>
        <v>0</v>
      </c>
      <c r="BR233" s="11"/>
      <c r="BS233" s="11"/>
      <c r="BT233" s="11"/>
      <c r="BU233" s="11"/>
      <c r="BV233" s="11"/>
      <c r="BW233" s="11"/>
      <c r="BX233" s="23" t="e">
        <f t="shared" si="236"/>
        <v>#DIV/0!</v>
      </c>
      <c r="BY233" s="23" t="e">
        <f t="shared" si="237"/>
        <v>#DIV/0!</v>
      </c>
      <c r="BZ233" s="23" t="e">
        <f t="shared" si="264"/>
        <v>#DIV/0!</v>
      </c>
      <c r="CA233" s="23" t="e">
        <f t="shared" si="264"/>
        <v>#DIV/0!</v>
      </c>
      <c r="CB233" s="23" t="e">
        <f t="shared" si="264"/>
        <v>#DIV/0!</v>
      </c>
      <c r="CC233" s="23" t="e">
        <f t="shared" si="264"/>
        <v>#DIV/0!</v>
      </c>
      <c r="CD233" s="11"/>
      <c r="CE233" s="24">
        <f t="shared" si="250"/>
        <v>0</v>
      </c>
      <c r="CF233" s="23" t="e">
        <f t="shared" si="251"/>
        <v>#DIV/0!</v>
      </c>
      <c r="CL233" s="65" t="e">
        <f t="shared" si="252"/>
        <v>#DIV/0!</v>
      </c>
      <c r="CM233" s="44">
        <v>58286</v>
      </c>
      <c r="CN233" s="11">
        <v>441</v>
      </c>
      <c r="CO233" s="11">
        <v>1431</v>
      </c>
      <c r="CP233" s="11">
        <v>929</v>
      </c>
      <c r="CQ233" s="11">
        <v>243</v>
      </c>
      <c r="CR233" s="11">
        <v>74</v>
      </c>
      <c r="CS233" s="23">
        <f t="shared" si="224"/>
        <v>0.14143681847338038</v>
      </c>
      <c r="CT233" s="23">
        <f t="shared" si="224"/>
        <v>0.45894804361770364</v>
      </c>
      <c r="CU233" s="23">
        <f t="shared" si="224"/>
        <v>0.29794740218088517</v>
      </c>
      <c r="CV233" s="23">
        <f t="shared" si="224"/>
        <v>7.7934573444515709E-2</v>
      </c>
      <c r="CW233" s="23">
        <f t="shared" si="224"/>
        <v>2.3733162283515075E-2</v>
      </c>
      <c r="CX233" s="23">
        <f t="shared" si="244"/>
        <v>5.4460580912863071E-2</v>
      </c>
      <c r="CY233" s="11">
        <v>105</v>
      </c>
      <c r="CZ233" s="23">
        <f t="shared" si="253"/>
        <v>0.15185461787403534</v>
      </c>
      <c r="DA233" s="11">
        <v>610</v>
      </c>
      <c r="DB233" s="11">
        <v>4017</v>
      </c>
      <c r="DC233" s="11">
        <v>539</v>
      </c>
      <c r="DD233" s="11">
        <v>645</v>
      </c>
      <c r="DE233" s="11">
        <v>594</v>
      </c>
      <c r="DF233" s="11">
        <v>134</v>
      </c>
      <c r="DG233" s="11">
        <v>367</v>
      </c>
      <c r="DH233" s="23">
        <f t="shared" si="266"/>
        <v>0.23650724001755155</v>
      </c>
      <c r="DI233" s="23">
        <f t="shared" si="266"/>
        <v>0.28301886792452829</v>
      </c>
      <c r="DJ233" s="23">
        <f t="shared" si="266"/>
        <v>0.26064063185607722</v>
      </c>
      <c r="DK233" s="23">
        <f t="shared" si="266"/>
        <v>5.8797718297498906E-2</v>
      </c>
      <c r="DL233" s="23">
        <f t="shared" si="266"/>
        <v>0.16103554190434402</v>
      </c>
      <c r="DM233" s="23">
        <f t="shared" si="254"/>
        <v>0.67040229885057467</v>
      </c>
      <c r="DN233" s="11">
        <v>2333</v>
      </c>
      <c r="DO233" s="11">
        <v>3480</v>
      </c>
      <c r="DP233" s="11">
        <v>2898</v>
      </c>
      <c r="DQ233" s="11">
        <v>386</v>
      </c>
      <c r="DR233" s="11">
        <v>453</v>
      </c>
      <c r="DS233" s="11">
        <v>269</v>
      </c>
      <c r="DT233" s="23">
        <f t="shared" si="238"/>
        <v>0.72341487768347479</v>
      </c>
      <c r="DU233" s="23">
        <f t="shared" si="238"/>
        <v>9.6355466799800296E-2</v>
      </c>
      <c r="DV233" s="23">
        <f t="shared" si="238"/>
        <v>0.11308037943085372</v>
      </c>
      <c r="DW233" s="23">
        <f t="shared" si="238"/>
        <v>6.7149276085871193E-2</v>
      </c>
      <c r="DX233" s="10">
        <v>2106</v>
      </c>
      <c r="DY233" s="23">
        <f t="shared" si="255"/>
        <v>3.4088977735332918E-3</v>
      </c>
      <c r="DZ233" s="20">
        <v>1093</v>
      </c>
      <c r="EA233" s="20">
        <v>835</v>
      </c>
      <c r="EB233" s="23">
        <f t="shared" si="239"/>
        <v>0.56690871369294604</v>
      </c>
      <c r="EC233" s="23">
        <f t="shared" si="239"/>
        <v>0.43309128630705396</v>
      </c>
      <c r="EE233" s="45">
        <v>653</v>
      </c>
      <c r="EF233" s="16">
        <v>1951</v>
      </c>
      <c r="EG233" s="16">
        <v>1467</v>
      </c>
      <c r="EH233" s="16">
        <v>161</v>
      </c>
      <c r="EI233" s="16">
        <v>417</v>
      </c>
      <c r="EJ233" s="16">
        <v>61</v>
      </c>
      <c r="EK233" s="16">
        <v>0</v>
      </c>
      <c r="EL233" s="23">
        <f t="shared" si="267"/>
        <v>0.69658119658119655</v>
      </c>
      <c r="EM233" s="23">
        <f t="shared" si="267"/>
        <v>7.6448243114909775E-2</v>
      </c>
      <c r="EN233" s="23">
        <f t="shared" si="267"/>
        <v>0.19800569800569801</v>
      </c>
      <c r="EO233" s="23">
        <f t="shared" si="267"/>
        <v>2.8964862298195632E-2</v>
      </c>
      <c r="EP233" s="23">
        <f t="shared" si="267"/>
        <v>0</v>
      </c>
      <c r="EQ233" s="21">
        <v>1928</v>
      </c>
      <c r="ER233" s="21">
        <v>178</v>
      </c>
      <c r="ES233" s="23">
        <f t="shared" si="240"/>
        <v>0.9154795821462488</v>
      </c>
      <c r="ET233" s="23">
        <f t="shared" si="240"/>
        <v>8.4520417853751181E-2</v>
      </c>
      <c r="EU233" s="21">
        <v>74</v>
      </c>
      <c r="EV233" s="21">
        <v>792</v>
      </c>
      <c r="EW233" s="21">
        <v>402</v>
      </c>
      <c r="EX233" s="21">
        <v>660</v>
      </c>
      <c r="EY233" s="23">
        <f t="shared" si="241"/>
        <v>3.8381742738589214E-2</v>
      </c>
      <c r="EZ233" s="23">
        <f t="shared" si="241"/>
        <v>0.41078838174273857</v>
      </c>
      <c r="FA233" s="23">
        <f t="shared" si="241"/>
        <v>0.20850622406639005</v>
      </c>
      <c r="FB233" s="23">
        <f t="shared" si="241"/>
        <v>0.34232365145228216</v>
      </c>
      <c r="FC233" s="53"/>
      <c r="FD233" s="53"/>
      <c r="FE233" s="53"/>
      <c r="FF233" s="53"/>
      <c r="FG233" s="53"/>
      <c r="FH233" s="53"/>
      <c r="FI233" s="53"/>
      <c r="FJ233" s="53"/>
      <c r="FK233" s="53"/>
      <c r="FL233" s="53"/>
      <c r="FM233" s="53"/>
      <c r="FN233" s="53"/>
      <c r="FO233" s="48">
        <v>327.69825528007345</v>
      </c>
      <c r="FP233" s="48">
        <v>44.204884163750577</v>
      </c>
      <c r="FQ233" s="48">
        <v>46.515916772302731</v>
      </c>
      <c r="FR233" s="23">
        <v>0.13489508549860921</v>
      </c>
      <c r="FS233" s="49">
        <v>-4.9682619819464174E-2</v>
      </c>
      <c r="FT233" s="38">
        <v>-2.3110326085521535</v>
      </c>
      <c r="FU233" s="46">
        <v>1862</v>
      </c>
      <c r="FV233" s="46">
        <v>336</v>
      </c>
      <c r="FW233" s="46">
        <v>38</v>
      </c>
      <c r="FX233" s="46">
        <v>10</v>
      </c>
      <c r="FY233" s="46">
        <v>21</v>
      </c>
      <c r="FZ233" s="46">
        <v>0</v>
      </c>
      <c r="GA233" s="23">
        <f t="shared" si="256"/>
        <v>0.82134980149977943</v>
      </c>
      <c r="GB233" s="23">
        <f t="shared" si="257"/>
        <v>0.14821349801499781</v>
      </c>
      <c r="GC233" s="23">
        <f t="shared" si="258"/>
        <v>1.6762240846934274E-2</v>
      </c>
      <c r="GD233" s="23">
        <f t="shared" si="259"/>
        <v>4.411116012351125E-3</v>
      </c>
      <c r="GE233" s="23">
        <f t="shared" si="260"/>
        <v>9.263343625937363E-3</v>
      </c>
      <c r="GF233" s="23">
        <f t="shared" si="261"/>
        <v>0</v>
      </c>
      <c r="GG233" s="46">
        <v>689</v>
      </c>
      <c r="GH233" s="46">
        <v>2246</v>
      </c>
      <c r="GI233" s="23">
        <f t="shared" si="262"/>
        <v>0.30676758682101513</v>
      </c>
      <c r="GJ233" s="22">
        <v>121</v>
      </c>
      <c r="GK233" s="22">
        <v>963</v>
      </c>
      <c r="GL233" s="22">
        <v>844</v>
      </c>
      <c r="GM233" s="23">
        <f t="shared" si="242"/>
        <v>6.2759336099585061E-2</v>
      </c>
      <c r="GN233" s="23">
        <f t="shared" si="242"/>
        <v>0.49948132780082988</v>
      </c>
      <c r="GO233" s="23">
        <f t="shared" si="242"/>
        <v>0.43775933609958506</v>
      </c>
    </row>
    <row r="234" spans="1:197" x14ac:dyDescent="0.25">
      <c r="A234" t="s">
        <v>647</v>
      </c>
      <c r="B234" s="13" t="s">
        <v>648</v>
      </c>
      <c r="C234" s="61">
        <v>1.2046300695000001</v>
      </c>
      <c r="D234" s="61">
        <v>770.96636447500009</v>
      </c>
      <c r="E234" s="14" t="s">
        <v>1095</v>
      </c>
      <c r="G234" s="41">
        <v>4328</v>
      </c>
      <c r="H234" s="23">
        <f t="shared" si="225"/>
        <v>3.4218388905272461E-3</v>
      </c>
      <c r="I234" s="14"/>
      <c r="J234" s="14"/>
      <c r="K234" s="14"/>
      <c r="L234" s="27">
        <f t="shared" si="263"/>
        <v>3592.8042222924105</v>
      </c>
      <c r="M234" s="42">
        <v>4309</v>
      </c>
      <c r="N234" s="42"/>
      <c r="O234" s="27">
        <f t="shared" si="245"/>
        <v>4309</v>
      </c>
      <c r="P234" s="23" t="e">
        <f t="shared" si="246"/>
        <v>#DIV/0!</v>
      </c>
      <c r="Q234" s="42">
        <v>2933</v>
      </c>
      <c r="R234" s="42">
        <v>216</v>
      </c>
      <c r="S234" s="42">
        <v>372</v>
      </c>
      <c r="T234" s="42">
        <v>196</v>
      </c>
      <c r="U234" s="42">
        <v>611</v>
      </c>
      <c r="V234" s="23">
        <f t="shared" si="231"/>
        <v>0.67768022181146026</v>
      </c>
      <c r="W234" s="23">
        <f t="shared" si="232"/>
        <v>4.9907578558225509E-2</v>
      </c>
      <c r="X234" s="23">
        <f t="shared" si="233"/>
        <v>8.595194085027727E-2</v>
      </c>
      <c r="Y234" s="23">
        <f t="shared" si="233"/>
        <v>4.5286506469500921E-2</v>
      </c>
      <c r="Z234" s="23">
        <f t="shared" si="233"/>
        <v>0.14117375231053605</v>
      </c>
      <c r="AA234" s="19">
        <v>762</v>
      </c>
      <c r="AB234" s="19">
        <v>804</v>
      </c>
      <c r="AC234" s="19">
        <v>1533</v>
      </c>
      <c r="AD234" s="19">
        <v>1210</v>
      </c>
      <c r="AE234" s="23">
        <f t="shared" si="234"/>
        <v>0.17683917382223255</v>
      </c>
      <c r="AF234" s="23">
        <f t="shared" si="234"/>
        <v>0.1865862148990485</v>
      </c>
      <c r="AG234" s="23">
        <f t="shared" si="234"/>
        <v>0.3557669993037828</v>
      </c>
      <c r="AH234" s="23">
        <f t="shared" si="234"/>
        <v>0.2808076119749362</v>
      </c>
      <c r="AI234" s="55">
        <v>1626</v>
      </c>
      <c r="AJ234" s="23">
        <f t="shared" si="226"/>
        <v>2.9677652508637731E-3</v>
      </c>
      <c r="AK234" s="43"/>
      <c r="AL234" s="24">
        <f t="shared" si="247"/>
        <v>1626</v>
      </c>
      <c r="AM234" s="23" t="e">
        <f t="shared" si="248"/>
        <v>#DIV/0!</v>
      </c>
      <c r="AN234" s="19">
        <v>498</v>
      </c>
      <c r="AO234" s="19">
        <v>546</v>
      </c>
      <c r="AP234" s="19">
        <v>252</v>
      </c>
      <c r="AQ234" s="19">
        <v>330</v>
      </c>
      <c r="AR234" s="23">
        <f t="shared" si="235"/>
        <v>0.30627306273062732</v>
      </c>
      <c r="AS234" s="23">
        <f t="shared" si="235"/>
        <v>0.33579335793357934</v>
      </c>
      <c r="AT234" s="23">
        <f t="shared" si="235"/>
        <v>0.15498154981549817</v>
      </c>
      <c r="AU234" s="23">
        <f t="shared" si="235"/>
        <v>0.2029520295202952</v>
      </c>
      <c r="AV234" s="19">
        <v>4309</v>
      </c>
      <c r="AW234" s="32">
        <f t="shared" si="243"/>
        <v>2.6500615006150063</v>
      </c>
      <c r="AX234" s="19">
        <v>2904</v>
      </c>
      <c r="AY234" s="19">
        <v>457</v>
      </c>
      <c r="AZ234" s="19">
        <v>189</v>
      </c>
      <c r="BA234" s="19">
        <v>489</v>
      </c>
      <c r="BB234" s="19">
        <v>122</v>
      </c>
      <c r="BC234" s="23">
        <f t="shared" si="265"/>
        <v>0.69790915645277574</v>
      </c>
      <c r="BD234" s="23">
        <f t="shared" si="265"/>
        <v>0.10982936794039894</v>
      </c>
      <c r="BE234" s="23">
        <f t="shared" si="265"/>
        <v>4.542177361211247E-2</v>
      </c>
      <c r="BF234" s="23">
        <f t="shared" si="265"/>
        <v>0.11751982696467195</v>
      </c>
      <c r="BG234" s="23">
        <f t="shared" si="265"/>
        <v>2.9319875030040854E-2</v>
      </c>
      <c r="BH234" s="19">
        <v>2699</v>
      </c>
      <c r="BI234" s="19">
        <v>474</v>
      </c>
      <c r="BJ234" s="19">
        <v>94</v>
      </c>
      <c r="BK234" s="19">
        <v>1042</v>
      </c>
      <c r="BL234" s="23">
        <f t="shared" si="228"/>
        <v>0.62636342538872125</v>
      </c>
      <c r="BM234" s="23">
        <f t="shared" si="229"/>
        <v>0.11000232072406591</v>
      </c>
      <c r="BN234" s="23">
        <f t="shared" si="249"/>
        <v>2.1814806219540496E-2</v>
      </c>
      <c r="BO234" s="23">
        <f t="shared" si="230"/>
        <v>0.24181944766767233</v>
      </c>
      <c r="BP234" s="11"/>
      <c r="BQ234" s="23">
        <f t="shared" si="227"/>
        <v>0</v>
      </c>
      <c r="BR234" s="11"/>
      <c r="BS234" s="11"/>
      <c r="BT234" s="11"/>
      <c r="BU234" s="11"/>
      <c r="BV234" s="11"/>
      <c r="BW234" s="11"/>
      <c r="BX234" s="23" t="e">
        <f t="shared" si="236"/>
        <v>#DIV/0!</v>
      </c>
      <c r="BY234" s="23" t="e">
        <f t="shared" si="237"/>
        <v>#DIV/0!</v>
      </c>
      <c r="BZ234" s="23" t="e">
        <f t="shared" si="264"/>
        <v>#DIV/0!</v>
      </c>
      <c r="CA234" s="23" t="e">
        <f t="shared" si="264"/>
        <v>#DIV/0!</v>
      </c>
      <c r="CB234" s="23" t="e">
        <f t="shared" si="264"/>
        <v>#DIV/0!</v>
      </c>
      <c r="CC234" s="23" t="e">
        <f t="shared" si="264"/>
        <v>#DIV/0!</v>
      </c>
      <c r="CD234" s="11"/>
      <c r="CE234" s="24">
        <f t="shared" si="250"/>
        <v>0</v>
      </c>
      <c r="CF234" s="23" t="e">
        <f t="shared" si="251"/>
        <v>#DIV/0!</v>
      </c>
      <c r="CL234" s="65" t="e">
        <f t="shared" si="252"/>
        <v>#DIV/0!</v>
      </c>
      <c r="CM234" s="44">
        <v>60561</v>
      </c>
      <c r="CN234" s="11">
        <v>353</v>
      </c>
      <c r="CO234" s="11">
        <v>1178</v>
      </c>
      <c r="CP234" s="11">
        <v>974</v>
      </c>
      <c r="CQ234" s="11">
        <v>276</v>
      </c>
      <c r="CR234" s="11">
        <v>390</v>
      </c>
      <c r="CS234" s="23">
        <f t="shared" si="224"/>
        <v>0.11132134973194575</v>
      </c>
      <c r="CT234" s="23">
        <f t="shared" si="224"/>
        <v>0.37149164301482185</v>
      </c>
      <c r="CU234" s="23">
        <f t="shared" si="224"/>
        <v>0.30715862503941976</v>
      </c>
      <c r="CV234" s="23">
        <f t="shared" si="224"/>
        <v>8.7038789025543989E-2</v>
      </c>
      <c r="CW234" s="23">
        <f t="shared" si="224"/>
        <v>0.12298959318826869</v>
      </c>
      <c r="CX234" s="23">
        <f t="shared" si="244"/>
        <v>4.3050430504305043E-2</v>
      </c>
      <c r="CY234" s="11">
        <v>70</v>
      </c>
      <c r="CZ234" s="23">
        <f t="shared" si="253"/>
        <v>7.5608614232209742E-2</v>
      </c>
      <c r="DA234" s="11">
        <v>323</v>
      </c>
      <c r="DB234" s="11">
        <v>4272</v>
      </c>
      <c r="DC234" s="11">
        <v>476</v>
      </c>
      <c r="DD234" s="11">
        <v>332</v>
      </c>
      <c r="DE234" s="11">
        <v>626</v>
      </c>
      <c r="DF234" s="11">
        <v>181</v>
      </c>
      <c r="DG234" s="11">
        <v>334</v>
      </c>
      <c r="DH234" s="23">
        <f t="shared" si="266"/>
        <v>0.24422780913288866</v>
      </c>
      <c r="DI234" s="23">
        <f t="shared" si="266"/>
        <v>0.17034376603386353</v>
      </c>
      <c r="DJ234" s="23">
        <f t="shared" si="266"/>
        <v>0.32119035402770651</v>
      </c>
      <c r="DK234" s="23">
        <f t="shared" si="266"/>
        <v>9.2868137506413539E-2</v>
      </c>
      <c r="DL234" s="23">
        <f t="shared" si="266"/>
        <v>0.17136993329912775</v>
      </c>
      <c r="DM234" s="23">
        <f t="shared" si="254"/>
        <v>0.59235668789808915</v>
      </c>
      <c r="DN234" s="11">
        <v>2139</v>
      </c>
      <c r="DO234" s="11">
        <v>3611</v>
      </c>
      <c r="DP234" s="11">
        <v>3302</v>
      </c>
      <c r="DQ234" s="11">
        <v>388</v>
      </c>
      <c r="DR234" s="11">
        <v>384</v>
      </c>
      <c r="DS234" s="11">
        <v>235</v>
      </c>
      <c r="DT234" s="23">
        <f t="shared" si="238"/>
        <v>0.76630308656300761</v>
      </c>
      <c r="DU234" s="23">
        <f t="shared" si="238"/>
        <v>9.0044093757252266E-2</v>
      </c>
      <c r="DV234" s="23">
        <f t="shared" si="238"/>
        <v>8.9115804130888834E-2</v>
      </c>
      <c r="DW234" s="23">
        <f t="shared" si="238"/>
        <v>5.4537015548851243E-2</v>
      </c>
      <c r="DX234" s="10">
        <v>1705</v>
      </c>
      <c r="DY234" s="23">
        <f t="shared" si="255"/>
        <v>2.7598151490381114E-3</v>
      </c>
      <c r="DZ234" s="20">
        <v>1159</v>
      </c>
      <c r="EA234" s="20">
        <v>467</v>
      </c>
      <c r="EB234" s="23">
        <f t="shared" si="239"/>
        <v>0.71279212792127922</v>
      </c>
      <c r="EC234" s="23">
        <f t="shared" si="239"/>
        <v>0.28720787207872078</v>
      </c>
      <c r="EE234" s="45">
        <v>1105</v>
      </c>
      <c r="EF234" s="16">
        <v>1957</v>
      </c>
      <c r="EG234" s="16">
        <v>1427</v>
      </c>
      <c r="EH234" s="16">
        <v>39</v>
      </c>
      <c r="EI234" s="16">
        <v>162</v>
      </c>
      <c r="EJ234" s="16">
        <v>77</v>
      </c>
      <c r="EK234" s="16">
        <v>0</v>
      </c>
      <c r="EL234" s="23">
        <f t="shared" si="267"/>
        <v>0.83695014662756595</v>
      </c>
      <c r="EM234" s="23">
        <f t="shared" si="267"/>
        <v>2.2873900293255131E-2</v>
      </c>
      <c r="EN234" s="23">
        <f t="shared" si="267"/>
        <v>9.5014662756598242E-2</v>
      </c>
      <c r="EO234" s="23">
        <f t="shared" si="267"/>
        <v>4.5161290322580643E-2</v>
      </c>
      <c r="EP234" s="23">
        <f t="shared" si="267"/>
        <v>0</v>
      </c>
      <c r="EQ234" s="21">
        <v>1626</v>
      </c>
      <c r="ER234" s="21">
        <v>79</v>
      </c>
      <c r="ES234" s="23">
        <f t="shared" si="240"/>
        <v>0.95366568914956007</v>
      </c>
      <c r="ET234" s="23">
        <f t="shared" si="240"/>
        <v>4.6334310850439882E-2</v>
      </c>
      <c r="EU234" s="21">
        <v>36</v>
      </c>
      <c r="EV234" s="21">
        <v>610</v>
      </c>
      <c r="EW234" s="21">
        <v>350</v>
      </c>
      <c r="EX234" s="21">
        <v>630</v>
      </c>
      <c r="EY234" s="23">
        <f t="shared" si="241"/>
        <v>2.2140221402214021E-2</v>
      </c>
      <c r="EZ234" s="23">
        <f t="shared" si="241"/>
        <v>0.3751537515375154</v>
      </c>
      <c r="FA234" s="23">
        <f t="shared" si="241"/>
        <v>0.21525215252152521</v>
      </c>
      <c r="FB234" s="23">
        <f t="shared" si="241"/>
        <v>0.38745387453874541</v>
      </c>
      <c r="FC234" s="53"/>
      <c r="FD234" s="53"/>
      <c r="FE234" s="53"/>
      <c r="FF234" s="53"/>
      <c r="FG234" s="53"/>
      <c r="FH234" s="53"/>
      <c r="FI234" s="53"/>
      <c r="FJ234" s="53"/>
      <c r="FK234" s="53"/>
      <c r="FL234" s="53"/>
      <c r="FM234" s="53"/>
      <c r="FN234" s="53"/>
      <c r="FO234" s="48">
        <v>210.84024334251606</v>
      </c>
      <c r="FP234" s="48">
        <v>39.832393476732825</v>
      </c>
      <c r="FQ234" s="48">
        <v>41.506869678439969</v>
      </c>
      <c r="FR234" s="23">
        <v>0.18892215663033529</v>
      </c>
      <c r="FS234" s="49">
        <v>-4.0342146123751692E-2</v>
      </c>
      <c r="FT234" s="38">
        <v>-1.6744762017071437</v>
      </c>
      <c r="FU234" s="46">
        <v>1535</v>
      </c>
      <c r="FV234" s="46">
        <v>190</v>
      </c>
      <c r="FW234" s="46">
        <v>14</v>
      </c>
      <c r="FX234" s="46">
        <v>87</v>
      </c>
      <c r="FY234" s="46">
        <v>102</v>
      </c>
      <c r="FZ234" s="46">
        <v>7</v>
      </c>
      <c r="GA234" s="23">
        <f t="shared" si="256"/>
        <v>0.79328165374677007</v>
      </c>
      <c r="GB234" s="23">
        <f t="shared" si="257"/>
        <v>9.8191214470284241E-2</v>
      </c>
      <c r="GC234" s="23">
        <f t="shared" si="258"/>
        <v>7.2351421188630487E-3</v>
      </c>
      <c r="GD234" s="23">
        <f t="shared" si="259"/>
        <v>4.4961240310077519E-2</v>
      </c>
      <c r="GE234" s="23">
        <f t="shared" si="260"/>
        <v>5.2713178294573643E-2</v>
      </c>
      <c r="GF234" s="23">
        <f t="shared" si="261"/>
        <v>3.6175710594315244E-3</v>
      </c>
      <c r="GG234" s="46">
        <v>601</v>
      </c>
      <c r="GH234" s="46">
        <v>1833</v>
      </c>
      <c r="GI234" s="23">
        <f t="shared" si="262"/>
        <v>0.32787779596290234</v>
      </c>
      <c r="GJ234" s="22">
        <v>96</v>
      </c>
      <c r="GK234" s="22">
        <v>516</v>
      </c>
      <c r="GL234" s="22">
        <v>1014</v>
      </c>
      <c r="GM234" s="23">
        <f t="shared" si="242"/>
        <v>5.9040590405904057E-2</v>
      </c>
      <c r="GN234" s="23">
        <f t="shared" si="242"/>
        <v>0.31734317343173429</v>
      </c>
      <c r="GO234" s="23">
        <f t="shared" si="242"/>
        <v>0.62361623616236161</v>
      </c>
    </row>
    <row r="235" spans="1:197" x14ac:dyDescent="0.25">
      <c r="A235" t="s">
        <v>649</v>
      </c>
      <c r="B235" s="13" t="s">
        <v>650</v>
      </c>
      <c r="C235" s="61">
        <v>1.5461903456999999</v>
      </c>
      <c r="D235" s="61">
        <v>989.56582588500009</v>
      </c>
      <c r="E235" s="14" t="s">
        <v>1095</v>
      </c>
      <c r="G235" s="41">
        <v>1209</v>
      </c>
      <c r="H235" s="23">
        <f t="shared" si="225"/>
        <v>9.5586950523277275E-4</v>
      </c>
      <c r="I235" s="14"/>
      <c r="J235" s="14"/>
      <c r="K235" s="14"/>
      <c r="L235" s="27">
        <f t="shared" si="263"/>
        <v>781.92183993533786</v>
      </c>
      <c r="M235" s="42">
        <v>1430</v>
      </c>
      <c r="N235" s="42"/>
      <c r="O235" s="27">
        <f t="shared" si="245"/>
        <v>1430</v>
      </c>
      <c r="P235" s="23" t="e">
        <f t="shared" si="246"/>
        <v>#DIV/0!</v>
      </c>
      <c r="Q235" s="42">
        <v>861</v>
      </c>
      <c r="R235" s="42">
        <v>147</v>
      </c>
      <c r="S235" s="42">
        <v>36</v>
      </c>
      <c r="T235" s="42">
        <v>69</v>
      </c>
      <c r="U235" s="42">
        <v>96</v>
      </c>
      <c r="V235" s="23">
        <f t="shared" si="231"/>
        <v>0.71215880893300243</v>
      </c>
      <c r="W235" s="23">
        <f t="shared" si="232"/>
        <v>0.12158808933002481</v>
      </c>
      <c r="X235" s="23">
        <f t="shared" si="233"/>
        <v>2.9776674937965261E-2</v>
      </c>
      <c r="Y235" s="23">
        <f t="shared" si="233"/>
        <v>5.7071960297766747E-2</v>
      </c>
      <c r="Z235" s="23">
        <f t="shared" si="233"/>
        <v>7.9404466501240695E-2</v>
      </c>
      <c r="AA235" s="19">
        <v>407</v>
      </c>
      <c r="AB235" s="19">
        <v>460</v>
      </c>
      <c r="AC235" s="19">
        <v>386</v>
      </c>
      <c r="AD235" s="19">
        <v>177</v>
      </c>
      <c r="AE235" s="23">
        <f t="shared" si="234"/>
        <v>0.2846153846153846</v>
      </c>
      <c r="AF235" s="23">
        <f t="shared" si="234"/>
        <v>0.32167832167832167</v>
      </c>
      <c r="AG235" s="23">
        <f t="shared" si="234"/>
        <v>0.2699300699300699</v>
      </c>
      <c r="AH235" s="23">
        <f t="shared" si="234"/>
        <v>0.12377622377622377</v>
      </c>
      <c r="AI235" s="55">
        <v>616</v>
      </c>
      <c r="AJ235" s="23">
        <f t="shared" si="226"/>
        <v>1.1243194308315401E-3</v>
      </c>
      <c r="AK235" s="43"/>
      <c r="AL235" s="24">
        <f t="shared" si="247"/>
        <v>616</v>
      </c>
      <c r="AM235" s="23" t="e">
        <f t="shared" si="248"/>
        <v>#DIV/0!</v>
      </c>
      <c r="AN235" s="19">
        <v>201</v>
      </c>
      <c r="AO235" s="19">
        <v>160</v>
      </c>
      <c r="AP235" s="19">
        <v>129</v>
      </c>
      <c r="AQ235" s="19">
        <v>126</v>
      </c>
      <c r="AR235" s="23">
        <f t="shared" si="235"/>
        <v>0.32629870129870131</v>
      </c>
      <c r="AS235" s="23">
        <f t="shared" si="235"/>
        <v>0.25974025974025972</v>
      </c>
      <c r="AT235" s="23">
        <f t="shared" si="235"/>
        <v>0.20941558441558442</v>
      </c>
      <c r="AU235" s="23">
        <f t="shared" si="235"/>
        <v>0.20454545454545456</v>
      </c>
      <c r="AV235" s="19">
        <v>1420</v>
      </c>
      <c r="AW235" s="32">
        <f t="shared" si="243"/>
        <v>2.3051948051948052</v>
      </c>
      <c r="AX235" s="19">
        <v>1118</v>
      </c>
      <c r="AY235" s="19">
        <v>31</v>
      </c>
      <c r="AZ235" s="19">
        <v>33</v>
      </c>
      <c r="BA235" s="19">
        <v>0</v>
      </c>
      <c r="BB235" s="19">
        <v>0</v>
      </c>
      <c r="BC235" s="23">
        <f t="shared" si="265"/>
        <v>0.94585448392554994</v>
      </c>
      <c r="BD235" s="23">
        <f t="shared" si="265"/>
        <v>2.6226734348561761E-2</v>
      </c>
      <c r="BE235" s="23">
        <f t="shared" si="265"/>
        <v>2.7918781725888325E-2</v>
      </c>
      <c r="BF235" s="23">
        <f t="shared" si="265"/>
        <v>0</v>
      </c>
      <c r="BG235" s="23">
        <f t="shared" si="265"/>
        <v>0</v>
      </c>
      <c r="BH235" s="19">
        <v>1258</v>
      </c>
      <c r="BI235" s="19">
        <v>141</v>
      </c>
      <c r="BJ235" s="19">
        <v>21</v>
      </c>
      <c r="BK235" s="19">
        <v>10</v>
      </c>
      <c r="BL235" s="23">
        <f t="shared" si="228"/>
        <v>0.87972027972027977</v>
      </c>
      <c r="BM235" s="23">
        <f t="shared" si="229"/>
        <v>9.8601398601398604E-2</v>
      </c>
      <c r="BN235" s="23">
        <f t="shared" si="249"/>
        <v>1.4685314685314685E-2</v>
      </c>
      <c r="BO235" s="23">
        <f t="shared" si="230"/>
        <v>6.993006993006993E-3</v>
      </c>
      <c r="BP235" s="11"/>
      <c r="BQ235" s="23">
        <f t="shared" si="227"/>
        <v>0</v>
      </c>
      <c r="BR235" s="11"/>
      <c r="BS235" s="11"/>
      <c r="BT235" s="11"/>
      <c r="BU235" s="11"/>
      <c r="BV235" s="11"/>
      <c r="BW235" s="11"/>
      <c r="BX235" s="23" t="e">
        <f t="shared" si="236"/>
        <v>#DIV/0!</v>
      </c>
      <c r="BY235" s="23" t="e">
        <f t="shared" si="237"/>
        <v>#DIV/0!</v>
      </c>
      <c r="BZ235" s="23" t="e">
        <f t="shared" si="264"/>
        <v>#DIV/0!</v>
      </c>
      <c r="CA235" s="23" t="e">
        <f t="shared" si="264"/>
        <v>#DIV/0!</v>
      </c>
      <c r="CB235" s="23" t="e">
        <f t="shared" si="264"/>
        <v>#DIV/0!</v>
      </c>
      <c r="CC235" s="23" t="e">
        <f t="shared" si="264"/>
        <v>#DIV/0!</v>
      </c>
      <c r="CD235" s="11"/>
      <c r="CE235" s="24">
        <f t="shared" si="250"/>
        <v>0</v>
      </c>
      <c r="CF235" s="23" t="e">
        <f t="shared" si="251"/>
        <v>#DIV/0!</v>
      </c>
      <c r="CL235" s="65" t="e">
        <f t="shared" si="252"/>
        <v>#DIV/0!</v>
      </c>
      <c r="CM235" s="44">
        <v>54167</v>
      </c>
      <c r="CN235" s="11">
        <v>89</v>
      </c>
      <c r="CO235" s="11">
        <v>285</v>
      </c>
      <c r="CP235" s="11">
        <v>334</v>
      </c>
      <c r="CQ235" s="11">
        <v>84</v>
      </c>
      <c r="CR235" s="11">
        <v>85</v>
      </c>
      <c r="CS235" s="23">
        <f t="shared" si="224"/>
        <v>0.10148232611174458</v>
      </c>
      <c r="CT235" s="23">
        <f t="shared" si="224"/>
        <v>0.32497149372862028</v>
      </c>
      <c r="CU235" s="23">
        <f t="shared" si="224"/>
        <v>0.38084378563283922</v>
      </c>
      <c r="CV235" s="23">
        <f t="shared" si="224"/>
        <v>9.578107183580388E-2</v>
      </c>
      <c r="CW235" s="23">
        <f t="shared" si="224"/>
        <v>9.6921322690992018E-2</v>
      </c>
      <c r="CX235" s="23">
        <f t="shared" si="244"/>
        <v>3.0844155844155844E-2</v>
      </c>
      <c r="CY235" s="11">
        <v>19</v>
      </c>
      <c r="CZ235" s="23">
        <f t="shared" si="253"/>
        <v>0.18445229681978798</v>
      </c>
      <c r="DA235" s="11">
        <v>261</v>
      </c>
      <c r="DB235" s="11">
        <v>1415</v>
      </c>
      <c r="DC235" s="11">
        <v>159</v>
      </c>
      <c r="DD235" s="11">
        <v>88</v>
      </c>
      <c r="DE235" s="11">
        <v>172</v>
      </c>
      <c r="DF235" s="11">
        <v>92</v>
      </c>
      <c r="DG235" s="11">
        <v>178</v>
      </c>
      <c r="DH235" s="23">
        <f t="shared" si="266"/>
        <v>0.23076923076923078</v>
      </c>
      <c r="DI235" s="23">
        <f t="shared" si="266"/>
        <v>0.12772133526850507</v>
      </c>
      <c r="DJ235" s="23">
        <f t="shared" si="266"/>
        <v>0.24963715529753266</v>
      </c>
      <c r="DK235" s="23">
        <f t="shared" si="266"/>
        <v>0.13352685050798258</v>
      </c>
      <c r="DL235" s="23">
        <f t="shared" si="266"/>
        <v>0.25834542815674894</v>
      </c>
      <c r="DM235" s="23">
        <f t="shared" si="254"/>
        <v>0.67850287907869478</v>
      </c>
      <c r="DN235" s="11">
        <v>707</v>
      </c>
      <c r="DO235" s="11">
        <v>1042</v>
      </c>
      <c r="DP235" s="11">
        <v>1177</v>
      </c>
      <c r="DQ235" s="11">
        <v>119</v>
      </c>
      <c r="DR235" s="11">
        <v>29</v>
      </c>
      <c r="DS235" s="11">
        <v>95</v>
      </c>
      <c r="DT235" s="23">
        <f t="shared" si="238"/>
        <v>0.82887323943661972</v>
      </c>
      <c r="DU235" s="23">
        <f t="shared" si="238"/>
        <v>8.380281690140845E-2</v>
      </c>
      <c r="DV235" s="23">
        <f t="shared" si="238"/>
        <v>2.0422535211267606E-2</v>
      </c>
      <c r="DW235" s="23">
        <f t="shared" si="238"/>
        <v>6.6901408450704219E-2</v>
      </c>
      <c r="DX235" s="10">
        <v>626</v>
      </c>
      <c r="DY235" s="23">
        <f t="shared" si="255"/>
        <v>1.0132811045735237E-3</v>
      </c>
      <c r="DZ235" s="20">
        <v>329</v>
      </c>
      <c r="EA235" s="20">
        <v>287</v>
      </c>
      <c r="EB235" s="23">
        <f t="shared" si="239"/>
        <v>0.53409090909090906</v>
      </c>
      <c r="EC235" s="23">
        <f t="shared" si="239"/>
        <v>0.46590909090909088</v>
      </c>
      <c r="EE235" s="45">
        <v>707</v>
      </c>
      <c r="EF235" s="16">
        <v>1966</v>
      </c>
      <c r="EG235" s="16">
        <v>343</v>
      </c>
      <c r="EH235" s="16">
        <v>14</v>
      </c>
      <c r="EI235" s="16">
        <v>169</v>
      </c>
      <c r="EJ235" s="16">
        <v>83</v>
      </c>
      <c r="EK235" s="16">
        <v>17</v>
      </c>
      <c r="EL235" s="23">
        <f t="shared" si="267"/>
        <v>0.54792332268370603</v>
      </c>
      <c r="EM235" s="23">
        <f t="shared" si="267"/>
        <v>2.2364217252396165E-2</v>
      </c>
      <c r="EN235" s="23">
        <f t="shared" si="267"/>
        <v>0.26996805111821087</v>
      </c>
      <c r="EO235" s="23">
        <f t="shared" si="267"/>
        <v>0.13258785942492013</v>
      </c>
      <c r="EP235" s="23">
        <f t="shared" si="267"/>
        <v>2.7156549520766772E-2</v>
      </c>
      <c r="EQ235" s="21">
        <v>616</v>
      </c>
      <c r="ER235" s="21">
        <v>10</v>
      </c>
      <c r="ES235" s="23">
        <f t="shared" si="240"/>
        <v>0.98402555910543132</v>
      </c>
      <c r="ET235" s="23">
        <f t="shared" si="240"/>
        <v>1.5974440894568689E-2</v>
      </c>
      <c r="EU235" s="21">
        <v>143</v>
      </c>
      <c r="EV235" s="21">
        <v>251</v>
      </c>
      <c r="EW235" s="21">
        <v>30</v>
      </c>
      <c r="EX235" s="21">
        <v>192</v>
      </c>
      <c r="EY235" s="23">
        <f t="shared" si="241"/>
        <v>0.23214285714285715</v>
      </c>
      <c r="EZ235" s="23">
        <f t="shared" si="241"/>
        <v>0.40746753246753248</v>
      </c>
      <c r="FA235" s="23">
        <f t="shared" si="241"/>
        <v>4.8701298701298704E-2</v>
      </c>
      <c r="FB235" s="23">
        <f t="shared" si="241"/>
        <v>0.31168831168831168</v>
      </c>
      <c r="FC235" s="53"/>
      <c r="FD235" s="53"/>
      <c r="FE235" s="53"/>
      <c r="FF235" s="53"/>
      <c r="FG235" s="53"/>
      <c r="FH235" s="53"/>
      <c r="FI235" s="53"/>
      <c r="FJ235" s="53"/>
      <c r="FK235" s="53"/>
      <c r="FL235" s="53"/>
      <c r="FM235" s="53"/>
      <c r="FN235" s="53"/>
      <c r="FO235" s="48">
        <v>284.98852157943065</v>
      </c>
      <c r="FP235" s="48">
        <v>53.575467957850961</v>
      </c>
      <c r="FQ235" s="48">
        <v>54.787166827805699</v>
      </c>
      <c r="FR235" s="23">
        <v>0.18799166949226992</v>
      </c>
      <c r="FS235" s="49">
        <v>-2.2116472526551124E-2</v>
      </c>
      <c r="FT235" s="38">
        <v>-1.2116988699547377</v>
      </c>
      <c r="FU235" s="46">
        <v>574</v>
      </c>
      <c r="FV235" s="46">
        <v>45</v>
      </c>
      <c r="FW235" s="46">
        <v>19</v>
      </c>
      <c r="FX235" s="46">
        <v>5</v>
      </c>
      <c r="FY235" s="46">
        <v>35</v>
      </c>
      <c r="FZ235" s="46">
        <v>5</v>
      </c>
      <c r="GA235" s="23">
        <f t="shared" si="256"/>
        <v>0.84040995607613467</v>
      </c>
      <c r="GB235" s="23">
        <f t="shared" si="257"/>
        <v>6.5885797950219621E-2</v>
      </c>
      <c r="GC235" s="23">
        <f t="shared" si="258"/>
        <v>2.7818448023426062E-2</v>
      </c>
      <c r="GD235" s="23">
        <f t="shared" si="259"/>
        <v>7.320644216691069E-3</v>
      </c>
      <c r="GE235" s="23">
        <f t="shared" si="260"/>
        <v>5.1244509516837483E-2</v>
      </c>
      <c r="GF235" s="23">
        <f t="shared" si="261"/>
        <v>7.320644216691069E-3</v>
      </c>
      <c r="GG235" s="46">
        <v>242</v>
      </c>
      <c r="GH235" s="46">
        <v>648</v>
      </c>
      <c r="GI235" s="23">
        <f t="shared" si="262"/>
        <v>0.37345679012345678</v>
      </c>
      <c r="GJ235" s="22">
        <v>26</v>
      </c>
      <c r="GK235" s="22">
        <v>271</v>
      </c>
      <c r="GL235" s="22">
        <v>319</v>
      </c>
      <c r="GM235" s="23">
        <f t="shared" si="242"/>
        <v>4.2207792207792208E-2</v>
      </c>
      <c r="GN235" s="23">
        <f t="shared" si="242"/>
        <v>0.43993506493506496</v>
      </c>
      <c r="GO235" s="23">
        <f t="shared" si="242"/>
        <v>0.5178571428571429</v>
      </c>
    </row>
    <row r="236" spans="1:197" x14ac:dyDescent="0.25">
      <c r="A236" t="s">
        <v>651</v>
      </c>
      <c r="B236" s="13" t="s">
        <v>652</v>
      </c>
      <c r="C236" s="61">
        <v>0.9790326117</v>
      </c>
      <c r="D236" s="61">
        <v>626.58340718500006</v>
      </c>
      <c r="E236" s="14" t="s">
        <v>1095</v>
      </c>
      <c r="G236" s="41">
        <v>3279</v>
      </c>
      <c r="H236" s="23">
        <f t="shared" si="225"/>
        <v>2.5924698988074955E-3</v>
      </c>
      <c r="I236" s="14"/>
      <c r="J236" s="14"/>
      <c r="K236" s="14"/>
      <c r="L236" s="27">
        <f t="shared" si="263"/>
        <v>3349.22449039396</v>
      </c>
      <c r="M236" s="42">
        <v>2987</v>
      </c>
      <c r="N236" s="42"/>
      <c r="O236" s="27">
        <f t="shared" si="245"/>
        <v>2987</v>
      </c>
      <c r="P236" s="23" t="e">
        <f t="shared" si="246"/>
        <v>#DIV/0!</v>
      </c>
      <c r="Q236" s="42">
        <v>2621</v>
      </c>
      <c r="R236" s="42">
        <v>230</v>
      </c>
      <c r="S236" s="42">
        <v>39</v>
      </c>
      <c r="T236" s="42">
        <v>196</v>
      </c>
      <c r="U236" s="42">
        <v>193</v>
      </c>
      <c r="V236" s="23">
        <f t="shared" si="231"/>
        <v>0.79932906373894475</v>
      </c>
      <c r="W236" s="23">
        <f t="shared" si="232"/>
        <v>7.0143336383043611E-2</v>
      </c>
      <c r="X236" s="23">
        <f t="shared" si="233"/>
        <v>1.1893870082342177E-2</v>
      </c>
      <c r="Y236" s="23">
        <f t="shared" si="233"/>
        <v>5.9774321439463249E-2</v>
      </c>
      <c r="Z236" s="23">
        <f t="shared" si="233"/>
        <v>5.8859408356206164E-2</v>
      </c>
      <c r="AA236" s="19">
        <v>646</v>
      </c>
      <c r="AB236" s="19">
        <v>704</v>
      </c>
      <c r="AC236" s="19">
        <v>1061</v>
      </c>
      <c r="AD236" s="19">
        <v>576</v>
      </c>
      <c r="AE236" s="23">
        <f t="shared" si="234"/>
        <v>0.21627050552393706</v>
      </c>
      <c r="AF236" s="23">
        <f t="shared" si="234"/>
        <v>0.23568798125209239</v>
      </c>
      <c r="AG236" s="23">
        <f t="shared" si="234"/>
        <v>0.3552058921995313</v>
      </c>
      <c r="AH236" s="23">
        <f t="shared" si="234"/>
        <v>0.19283562102443924</v>
      </c>
      <c r="AI236" s="55">
        <v>1258</v>
      </c>
      <c r="AJ236" s="23">
        <f t="shared" si="226"/>
        <v>2.2960939025748008E-3</v>
      </c>
      <c r="AK236" s="43"/>
      <c r="AL236" s="24">
        <f t="shared" si="247"/>
        <v>1258</v>
      </c>
      <c r="AM236" s="23" t="e">
        <f t="shared" si="248"/>
        <v>#DIV/0!</v>
      </c>
      <c r="AN236" s="19">
        <v>352</v>
      </c>
      <c r="AO236" s="19">
        <v>463</v>
      </c>
      <c r="AP236" s="19">
        <v>224</v>
      </c>
      <c r="AQ236" s="19">
        <v>219</v>
      </c>
      <c r="AR236" s="23">
        <f t="shared" si="235"/>
        <v>0.27980922098569155</v>
      </c>
      <c r="AS236" s="23">
        <f t="shared" si="235"/>
        <v>0.36804451510333863</v>
      </c>
      <c r="AT236" s="23">
        <f t="shared" si="235"/>
        <v>0.17806041335453099</v>
      </c>
      <c r="AU236" s="23">
        <f t="shared" si="235"/>
        <v>0.1740858505564388</v>
      </c>
      <c r="AV236" s="19">
        <v>2937</v>
      </c>
      <c r="AW236" s="32">
        <f t="shared" si="243"/>
        <v>2.3346581875993642</v>
      </c>
      <c r="AX236" s="19">
        <v>2543</v>
      </c>
      <c r="AY236" s="19">
        <v>65</v>
      </c>
      <c r="AZ236" s="19">
        <v>141</v>
      </c>
      <c r="BA236" s="19">
        <v>0</v>
      </c>
      <c r="BB236" s="19">
        <v>0</v>
      </c>
      <c r="BC236" s="23">
        <f t="shared" si="265"/>
        <v>0.92506365951254999</v>
      </c>
      <c r="BD236" s="23">
        <f t="shared" si="265"/>
        <v>2.3644961804292468E-2</v>
      </c>
      <c r="BE236" s="23">
        <f t="shared" si="265"/>
        <v>5.1291378683157515E-2</v>
      </c>
      <c r="BF236" s="23">
        <f t="shared" si="265"/>
        <v>0</v>
      </c>
      <c r="BG236" s="23">
        <f t="shared" si="265"/>
        <v>0</v>
      </c>
      <c r="BH236" s="19">
        <v>2522</v>
      </c>
      <c r="BI236" s="19">
        <v>344</v>
      </c>
      <c r="BJ236" s="19">
        <v>0</v>
      </c>
      <c r="BK236" s="19">
        <v>121</v>
      </c>
      <c r="BL236" s="23">
        <f t="shared" si="228"/>
        <v>0.84432541011047879</v>
      </c>
      <c r="BM236" s="23">
        <f t="shared" si="229"/>
        <v>0.11516571811181787</v>
      </c>
      <c r="BN236" s="23">
        <f t="shared" si="249"/>
        <v>0</v>
      </c>
      <c r="BO236" s="23">
        <f t="shared" si="230"/>
        <v>4.0508871777703383E-2</v>
      </c>
      <c r="BP236" s="11"/>
      <c r="BQ236" s="23">
        <f t="shared" si="227"/>
        <v>0</v>
      </c>
      <c r="BR236" s="11"/>
      <c r="BS236" s="11"/>
      <c r="BT236" s="11"/>
      <c r="BU236" s="11"/>
      <c r="BV236" s="11"/>
      <c r="BW236" s="11"/>
      <c r="BX236" s="23" t="e">
        <f t="shared" si="236"/>
        <v>#DIV/0!</v>
      </c>
      <c r="BY236" s="23" t="e">
        <f t="shared" si="237"/>
        <v>#DIV/0!</v>
      </c>
      <c r="BZ236" s="23" t="e">
        <f t="shared" si="264"/>
        <v>#DIV/0!</v>
      </c>
      <c r="CA236" s="23" t="e">
        <f t="shared" si="264"/>
        <v>#DIV/0!</v>
      </c>
      <c r="CB236" s="23" t="e">
        <f t="shared" si="264"/>
        <v>#DIV/0!</v>
      </c>
      <c r="CC236" s="23" t="e">
        <f t="shared" si="264"/>
        <v>#DIV/0!</v>
      </c>
      <c r="CD236" s="11"/>
      <c r="CE236" s="24">
        <f t="shared" si="250"/>
        <v>0</v>
      </c>
      <c r="CF236" s="23" t="e">
        <f t="shared" si="251"/>
        <v>#DIV/0!</v>
      </c>
      <c r="CL236" s="65" t="e">
        <f t="shared" si="252"/>
        <v>#DIV/0!</v>
      </c>
      <c r="CM236" s="44">
        <v>48103</v>
      </c>
      <c r="CN236" s="11">
        <v>131</v>
      </c>
      <c r="CO236" s="11">
        <v>916</v>
      </c>
      <c r="CP236" s="11">
        <v>688</v>
      </c>
      <c r="CQ236" s="11">
        <v>291</v>
      </c>
      <c r="CR236" s="11">
        <v>88</v>
      </c>
      <c r="CS236" s="23">
        <f t="shared" ref="CS236:CW286" si="268">CN236/SUM($CN236:$CR236)</f>
        <v>6.19678334910123E-2</v>
      </c>
      <c r="CT236" s="23">
        <f t="shared" si="268"/>
        <v>0.43330179754020814</v>
      </c>
      <c r="CU236" s="23">
        <f t="shared" si="268"/>
        <v>0.32544938505203408</v>
      </c>
      <c r="CV236" s="23">
        <f t="shared" si="268"/>
        <v>0.13765373699148534</v>
      </c>
      <c r="CW236" s="23">
        <f t="shared" si="268"/>
        <v>4.1627246925260174E-2</v>
      </c>
      <c r="CX236" s="23">
        <f t="shared" si="244"/>
        <v>5.0874403815580289E-2</v>
      </c>
      <c r="CY236" s="11">
        <v>64</v>
      </c>
      <c r="CZ236" s="23">
        <f t="shared" si="253"/>
        <v>0.14228322731837964</v>
      </c>
      <c r="DA236" s="11">
        <v>425</v>
      </c>
      <c r="DB236" s="11">
        <v>2987</v>
      </c>
      <c r="DC236" s="11">
        <v>401</v>
      </c>
      <c r="DD236" s="11">
        <v>270</v>
      </c>
      <c r="DE236" s="11">
        <v>400</v>
      </c>
      <c r="DF236" s="11">
        <v>147</v>
      </c>
      <c r="DG236" s="11">
        <v>166</v>
      </c>
      <c r="DH236" s="23">
        <f t="shared" si="266"/>
        <v>0.28973988439306358</v>
      </c>
      <c r="DI236" s="23">
        <f t="shared" si="266"/>
        <v>0.19508670520231214</v>
      </c>
      <c r="DJ236" s="23">
        <f t="shared" si="266"/>
        <v>0.28901734104046245</v>
      </c>
      <c r="DK236" s="23">
        <f t="shared" si="266"/>
        <v>0.10621387283236994</v>
      </c>
      <c r="DL236" s="23">
        <f t="shared" si="266"/>
        <v>0.1199421965317919</v>
      </c>
      <c r="DM236" s="23">
        <f t="shared" si="254"/>
        <v>0.62625838926174493</v>
      </c>
      <c r="DN236" s="11">
        <v>1493</v>
      </c>
      <c r="DO236" s="11">
        <v>2384</v>
      </c>
      <c r="DP236" s="11">
        <v>2616</v>
      </c>
      <c r="DQ236" s="11">
        <v>203</v>
      </c>
      <c r="DR236" s="11">
        <v>59</v>
      </c>
      <c r="DS236" s="11">
        <v>59</v>
      </c>
      <c r="DT236" s="23">
        <f t="shared" si="238"/>
        <v>0.89070480081716041</v>
      </c>
      <c r="DU236" s="23">
        <f t="shared" si="238"/>
        <v>6.911814776983316E-2</v>
      </c>
      <c r="DV236" s="23">
        <f t="shared" si="238"/>
        <v>2.0088525706503234E-2</v>
      </c>
      <c r="DW236" s="23">
        <f t="shared" si="238"/>
        <v>2.0088525706503234E-2</v>
      </c>
      <c r="DX236" s="10">
        <v>1267</v>
      </c>
      <c r="DY236" s="23">
        <f t="shared" si="255"/>
        <v>2.0508421078189367E-3</v>
      </c>
      <c r="DZ236" s="20">
        <v>899</v>
      </c>
      <c r="EA236" s="20">
        <v>359</v>
      </c>
      <c r="EB236" s="23">
        <f t="shared" si="239"/>
        <v>0.71462639109697934</v>
      </c>
      <c r="EC236" s="23">
        <f t="shared" si="239"/>
        <v>0.28537360890302066</v>
      </c>
      <c r="EE236" s="45">
        <v>895</v>
      </c>
      <c r="EF236" s="16">
        <v>1960</v>
      </c>
      <c r="EG236" s="16">
        <v>1066</v>
      </c>
      <c r="EH236" s="16">
        <v>59</v>
      </c>
      <c r="EI236" s="16">
        <v>91</v>
      </c>
      <c r="EJ236" s="16">
        <v>51</v>
      </c>
      <c r="EK236" s="16">
        <v>0</v>
      </c>
      <c r="EL236" s="23">
        <f t="shared" si="267"/>
        <v>0.8413575374901342</v>
      </c>
      <c r="EM236" s="23">
        <f t="shared" si="267"/>
        <v>4.6566692975532752E-2</v>
      </c>
      <c r="EN236" s="23">
        <f t="shared" si="267"/>
        <v>7.18232044198895E-2</v>
      </c>
      <c r="EO236" s="23">
        <f t="shared" si="267"/>
        <v>4.025256511444357E-2</v>
      </c>
      <c r="EP236" s="23">
        <f t="shared" si="267"/>
        <v>0</v>
      </c>
      <c r="EQ236" s="21">
        <v>1258</v>
      </c>
      <c r="ER236" s="21">
        <v>9</v>
      </c>
      <c r="ES236" s="23">
        <f t="shared" si="240"/>
        <v>0.99289660615627462</v>
      </c>
      <c r="ET236" s="23">
        <f t="shared" si="240"/>
        <v>7.1033938437253356E-3</v>
      </c>
      <c r="EU236" s="21">
        <v>36</v>
      </c>
      <c r="EV236" s="21">
        <v>408</v>
      </c>
      <c r="EW236" s="21">
        <v>315</v>
      </c>
      <c r="EX236" s="21">
        <v>499</v>
      </c>
      <c r="EY236" s="23">
        <f t="shared" si="241"/>
        <v>2.8616852146263912E-2</v>
      </c>
      <c r="EZ236" s="23">
        <f t="shared" si="241"/>
        <v>0.32432432432432434</v>
      </c>
      <c r="FA236" s="23">
        <f t="shared" si="241"/>
        <v>0.25039745627980919</v>
      </c>
      <c r="FB236" s="23">
        <f t="shared" si="241"/>
        <v>0.39666136724960255</v>
      </c>
      <c r="FC236" s="53"/>
      <c r="FD236" s="53"/>
      <c r="FE236" s="53"/>
      <c r="FF236" s="53"/>
      <c r="FG236" s="53"/>
      <c r="FH236" s="53"/>
      <c r="FI236" s="53"/>
      <c r="FJ236" s="53"/>
      <c r="FK236" s="53"/>
      <c r="FL236" s="53"/>
      <c r="FM236" s="53"/>
      <c r="FN236" s="53"/>
      <c r="FO236" s="48">
        <v>403.0694903581267</v>
      </c>
      <c r="FP236" s="48">
        <v>65.308380045678646</v>
      </c>
      <c r="FQ236" s="48">
        <v>70.550093567333093</v>
      </c>
      <c r="FR236" s="23">
        <v>0.16202759476449641</v>
      </c>
      <c r="FS236" s="49">
        <v>-7.4297754355942117E-2</v>
      </c>
      <c r="FT236" s="38">
        <v>-5.2417135216544466</v>
      </c>
      <c r="FU236" s="46">
        <v>1150</v>
      </c>
      <c r="FV236" s="46">
        <v>129</v>
      </c>
      <c r="FW236" s="46">
        <v>0</v>
      </c>
      <c r="FX236" s="46">
        <v>12</v>
      </c>
      <c r="FY236" s="46">
        <v>21</v>
      </c>
      <c r="FZ236" s="46">
        <v>0</v>
      </c>
      <c r="GA236" s="23">
        <f t="shared" si="256"/>
        <v>0.87652439024390238</v>
      </c>
      <c r="GB236" s="23">
        <f t="shared" si="257"/>
        <v>9.8323170731707321E-2</v>
      </c>
      <c r="GC236" s="23">
        <f t="shared" si="258"/>
        <v>0</v>
      </c>
      <c r="GD236" s="23">
        <f t="shared" si="259"/>
        <v>9.1463414634146336E-3</v>
      </c>
      <c r="GE236" s="23">
        <f t="shared" si="260"/>
        <v>1.600609756097561E-2</v>
      </c>
      <c r="GF236" s="23">
        <f t="shared" si="261"/>
        <v>0</v>
      </c>
      <c r="GG236" s="46">
        <v>229</v>
      </c>
      <c r="GH236" s="46">
        <v>1291</v>
      </c>
      <c r="GI236" s="23">
        <f t="shared" si="262"/>
        <v>0.17738187451587917</v>
      </c>
      <c r="GJ236" s="22">
        <v>43</v>
      </c>
      <c r="GK236" s="22">
        <v>486</v>
      </c>
      <c r="GL236" s="22">
        <v>729</v>
      </c>
      <c r="GM236" s="23">
        <f t="shared" si="242"/>
        <v>3.4181240063593007E-2</v>
      </c>
      <c r="GN236" s="23">
        <f t="shared" si="242"/>
        <v>0.38632750397456278</v>
      </c>
      <c r="GO236" s="23">
        <f t="shared" si="242"/>
        <v>0.57949125596184414</v>
      </c>
    </row>
    <row r="237" spans="1:197" x14ac:dyDescent="0.25">
      <c r="A237" t="s">
        <v>653</v>
      </c>
      <c r="B237" s="13" t="s">
        <v>654</v>
      </c>
      <c r="C237" s="61">
        <v>0.8384165361</v>
      </c>
      <c r="D237" s="61">
        <v>536.58875460500008</v>
      </c>
      <c r="E237" s="14" t="s">
        <v>1095</v>
      </c>
      <c r="G237" s="41">
        <v>1997</v>
      </c>
      <c r="H237" s="23">
        <f t="shared" si="225"/>
        <v>1.5788845342844064E-3</v>
      </c>
      <c r="I237" s="14"/>
      <c r="J237" s="14"/>
      <c r="K237" s="14"/>
      <c r="L237" s="27">
        <f t="shared" si="263"/>
        <v>2381.8709603335078</v>
      </c>
      <c r="M237" s="42">
        <v>1953</v>
      </c>
      <c r="N237" s="42"/>
      <c r="O237" s="27">
        <f t="shared" si="245"/>
        <v>1953</v>
      </c>
      <c r="P237" s="23" t="e">
        <f t="shared" si="246"/>
        <v>#DIV/0!</v>
      </c>
      <c r="Q237" s="42">
        <v>1672</v>
      </c>
      <c r="R237" s="42">
        <v>41</v>
      </c>
      <c r="S237" s="42">
        <v>33</v>
      </c>
      <c r="T237" s="42">
        <v>105</v>
      </c>
      <c r="U237" s="42">
        <v>146</v>
      </c>
      <c r="V237" s="23">
        <f t="shared" si="231"/>
        <v>0.83725588382573857</v>
      </c>
      <c r="W237" s="23">
        <f t="shared" si="232"/>
        <v>2.0530796194291438E-2</v>
      </c>
      <c r="X237" s="23">
        <f t="shared" si="233"/>
        <v>1.6524787180771158E-2</v>
      </c>
      <c r="Y237" s="23">
        <f t="shared" si="233"/>
        <v>5.2578868302453681E-2</v>
      </c>
      <c r="Z237" s="23">
        <f t="shared" si="233"/>
        <v>7.3109664496745122E-2</v>
      </c>
      <c r="AA237" s="19">
        <v>403</v>
      </c>
      <c r="AB237" s="19">
        <v>305</v>
      </c>
      <c r="AC237" s="19">
        <v>799</v>
      </c>
      <c r="AD237" s="19">
        <v>446</v>
      </c>
      <c r="AE237" s="23">
        <f t="shared" si="234"/>
        <v>0.20634920634920634</v>
      </c>
      <c r="AF237" s="23">
        <f t="shared" si="234"/>
        <v>0.15616999487967229</v>
      </c>
      <c r="AG237" s="23">
        <f t="shared" si="234"/>
        <v>0.40911418330773169</v>
      </c>
      <c r="AH237" s="23">
        <f t="shared" si="234"/>
        <v>0.22836661546338966</v>
      </c>
      <c r="AI237" s="55">
        <v>847</v>
      </c>
      <c r="AJ237" s="23">
        <f t="shared" si="226"/>
        <v>1.5459392173933677E-3</v>
      </c>
      <c r="AK237" s="43"/>
      <c r="AL237" s="24">
        <f t="shared" si="247"/>
        <v>847</v>
      </c>
      <c r="AM237" s="23" t="e">
        <f t="shared" si="248"/>
        <v>#DIV/0!</v>
      </c>
      <c r="AN237" s="19">
        <v>332</v>
      </c>
      <c r="AO237" s="19">
        <v>233</v>
      </c>
      <c r="AP237" s="19">
        <v>161</v>
      </c>
      <c r="AQ237" s="19">
        <v>121</v>
      </c>
      <c r="AR237" s="23">
        <f t="shared" si="235"/>
        <v>0.39197166469893741</v>
      </c>
      <c r="AS237" s="23">
        <f t="shared" si="235"/>
        <v>0.27508854781582054</v>
      </c>
      <c r="AT237" s="23">
        <f t="shared" si="235"/>
        <v>0.19008264462809918</v>
      </c>
      <c r="AU237" s="23">
        <f t="shared" si="235"/>
        <v>0.14285714285714285</v>
      </c>
      <c r="AV237" s="19">
        <v>1953</v>
      </c>
      <c r="AW237" s="32">
        <f t="shared" si="243"/>
        <v>2.3057851239669422</v>
      </c>
      <c r="AX237" s="19">
        <v>1558</v>
      </c>
      <c r="AY237" s="19">
        <v>69</v>
      </c>
      <c r="AZ237" s="19">
        <v>107</v>
      </c>
      <c r="BA237" s="19">
        <v>36</v>
      </c>
      <c r="BB237" s="19">
        <v>91</v>
      </c>
      <c r="BC237" s="23">
        <f t="shared" si="265"/>
        <v>0.83718430951101563</v>
      </c>
      <c r="BD237" s="23">
        <f t="shared" si="265"/>
        <v>3.7076840408382591E-2</v>
      </c>
      <c r="BE237" s="23">
        <f t="shared" si="265"/>
        <v>5.7495969908651259E-2</v>
      </c>
      <c r="BF237" s="23">
        <f t="shared" si="265"/>
        <v>1.9344438473938741E-2</v>
      </c>
      <c r="BG237" s="23">
        <f t="shared" si="265"/>
        <v>4.8898441698011823E-2</v>
      </c>
      <c r="BH237" s="19">
        <v>1470</v>
      </c>
      <c r="BI237" s="19">
        <v>219</v>
      </c>
      <c r="BJ237" s="19">
        <v>14</v>
      </c>
      <c r="BK237" s="19">
        <v>250</v>
      </c>
      <c r="BL237" s="23">
        <f t="shared" si="228"/>
        <v>0.75268817204301075</v>
      </c>
      <c r="BM237" s="23">
        <f t="shared" si="229"/>
        <v>0.11213517665130568</v>
      </c>
      <c r="BN237" s="23">
        <f t="shared" si="249"/>
        <v>7.1684587813620072E-3</v>
      </c>
      <c r="BO237" s="23">
        <f t="shared" si="230"/>
        <v>0.12800819252432155</v>
      </c>
      <c r="BP237" s="11"/>
      <c r="BQ237" s="23">
        <f t="shared" si="227"/>
        <v>0</v>
      </c>
      <c r="BR237" s="11"/>
      <c r="BS237" s="11"/>
      <c r="BT237" s="11"/>
      <c r="BU237" s="11"/>
      <c r="BV237" s="11"/>
      <c r="BW237" s="11"/>
      <c r="BX237" s="23" t="e">
        <f t="shared" si="236"/>
        <v>#DIV/0!</v>
      </c>
      <c r="BY237" s="23" t="e">
        <f t="shared" si="237"/>
        <v>#DIV/0!</v>
      </c>
      <c r="BZ237" s="23" t="e">
        <f t="shared" si="264"/>
        <v>#DIV/0!</v>
      </c>
      <c r="CA237" s="23" t="e">
        <f t="shared" si="264"/>
        <v>#DIV/0!</v>
      </c>
      <c r="CB237" s="23" t="e">
        <f t="shared" si="264"/>
        <v>#DIV/0!</v>
      </c>
      <c r="CC237" s="23" t="e">
        <f t="shared" si="264"/>
        <v>#DIV/0!</v>
      </c>
      <c r="CD237" s="11"/>
      <c r="CE237" s="24">
        <f t="shared" si="250"/>
        <v>0</v>
      </c>
      <c r="CF237" s="23" t="e">
        <f t="shared" si="251"/>
        <v>#DIV/0!</v>
      </c>
      <c r="CL237" s="65" t="e">
        <f t="shared" si="252"/>
        <v>#DIV/0!</v>
      </c>
      <c r="CM237" s="44">
        <v>60625</v>
      </c>
      <c r="CN237" s="11">
        <v>202</v>
      </c>
      <c r="CO237" s="11">
        <v>769</v>
      </c>
      <c r="CP237" s="11">
        <v>282</v>
      </c>
      <c r="CQ237" s="11">
        <v>80</v>
      </c>
      <c r="CR237" s="11">
        <v>62</v>
      </c>
      <c r="CS237" s="23">
        <f t="shared" si="268"/>
        <v>0.14480286738351256</v>
      </c>
      <c r="CT237" s="23">
        <f t="shared" si="268"/>
        <v>0.5512544802867384</v>
      </c>
      <c r="CU237" s="23">
        <f t="shared" si="268"/>
        <v>0.2021505376344086</v>
      </c>
      <c r="CV237" s="23">
        <f t="shared" si="268"/>
        <v>5.7347670250896057E-2</v>
      </c>
      <c r="CW237" s="23">
        <f t="shared" si="268"/>
        <v>4.4444444444444446E-2</v>
      </c>
      <c r="CX237" s="23">
        <f t="shared" si="244"/>
        <v>4.0141676505312869E-2</v>
      </c>
      <c r="CY237" s="11">
        <v>34</v>
      </c>
      <c r="CZ237" s="23">
        <f t="shared" si="253"/>
        <v>9.1653865847414237E-2</v>
      </c>
      <c r="DA237" s="11">
        <v>179</v>
      </c>
      <c r="DB237" s="11">
        <v>1953</v>
      </c>
      <c r="DC237" s="11">
        <v>199</v>
      </c>
      <c r="DD237" s="11">
        <v>107</v>
      </c>
      <c r="DE237" s="11">
        <v>312</v>
      </c>
      <c r="DF237" s="11">
        <v>54</v>
      </c>
      <c r="DG237" s="11">
        <v>268</v>
      </c>
      <c r="DH237" s="23">
        <f t="shared" si="266"/>
        <v>0.21170212765957447</v>
      </c>
      <c r="DI237" s="23">
        <f t="shared" si="266"/>
        <v>0.11382978723404255</v>
      </c>
      <c r="DJ237" s="23">
        <f t="shared" si="266"/>
        <v>0.33191489361702126</v>
      </c>
      <c r="DK237" s="23">
        <f t="shared" si="266"/>
        <v>5.7446808510638298E-2</v>
      </c>
      <c r="DL237" s="23">
        <f t="shared" si="266"/>
        <v>0.28510638297872343</v>
      </c>
      <c r="DM237" s="23">
        <f t="shared" si="254"/>
        <v>0.61762880198634384</v>
      </c>
      <c r="DN237" s="11">
        <v>995</v>
      </c>
      <c r="DO237" s="11">
        <v>1611</v>
      </c>
      <c r="DP237" s="11">
        <v>1333</v>
      </c>
      <c r="DQ237" s="11">
        <v>370</v>
      </c>
      <c r="DR237" s="11">
        <v>153</v>
      </c>
      <c r="DS237" s="11">
        <v>97</v>
      </c>
      <c r="DT237" s="23">
        <f t="shared" si="238"/>
        <v>0.68253968253968256</v>
      </c>
      <c r="DU237" s="23">
        <f t="shared" si="238"/>
        <v>0.18945212493599589</v>
      </c>
      <c r="DV237" s="23">
        <f t="shared" si="238"/>
        <v>7.8341013824884786E-2</v>
      </c>
      <c r="DW237" s="23">
        <f t="shared" si="238"/>
        <v>4.9667178699436765E-2</v>
      </c>
      <c r="DX237" s="10">
        <v>877</v>
      </c>
      <c r="DY237" s="23">
        <f t="shared" si="255"/>
        <v>1.4195647423498087E-3</v>
      </c>
      <c r="DZ237" s="20">
        <v>693</v>
      </c>
      <c r="EA237" s="20">
        <v>154</v>
      </c>
      <c r="EB237" s="23">
        <f t="shared" si="239"/>
        <v>0.81818181818181823</v>
      </c>
      <c r="EC237" s="23">
        <f t="shared" si="239"/>
        <v>0.18181818181818182</v>
      </c>
      <c r="EE237" s="45">
        <v>976</v>
      </c>
      <c r="EF237" s="16">
        <v>1957</v>
      </c>
      <c r="EG237" s="16">
        <v>855</v>
      </c>
      <c r="EH237" s="16">
        <v>10</v>
      </c>
      <c r="EI237" s="16">
        <v>12</v>
      </c>
      <c r="EJ237" s="16">
        <v>0</v>
      </c>
      <c r="EK237" s="16">
        <v>0</v>
      </c>
      <c r="EL237" s="23">
        <f t="shared" si="267"/>
        <v>0.97491448118586088</v>
      </c>
      <c r="EM237" s="23">
        <f t="shared" si="267"/>
        <v>1.1402508551881414E-2</v>
      </c>
      <c r="EN237" s="23">
        <f t="shared" si="267"/>
        <v>1.3683010262257697E-2</v>
      </c>
      <c r="EO237" s="23">
        <f t="shared" si="267"/>
        <v>0</v>
      </c>
      <c r="EP237" s="23">
        <f t="shared" si="267"/>
        <v>0</v>
      </c>
      <c r="EQ237" s="21">
        <v>847</v>
      </c>
      <c r="ER237" s="21">
        <v>30</v>
      </c>
      <c r="ES237" s="23">
        <f t="shared" si="240"/>
        <v>0.96579247434435578</v>
      </c>
      <c r="ET237" s="23">
        <f t="shared" si="240"/>
        <v>3.4207525655644243E-2</v>
      </c>
      <c r="EU237" s="21">
        <v>0</v>
      </c>
      <c r="EV237" s="21">
        <v>335</v>
      </c>
      <c r="EW237" s="21">
        <v>96</v>
      </c>
      <c r="EX237" s="21">
        <v>416</v>
      </c>
      <c r="EY237" s="23">
        <f t="shared" si="241"/>
        <v>0</v>
      </c>
      <c r="EZ237" s="23">
        <f t="shared" si="241"/>
        <v>0.39551357733175913</v>
      </c>
      <c r="FA237" s="23">
        <f t="shared" si="241"/>
        <v>0.11334120425029516</v>
      </c>
      <c r="FB237" s="23">
        <f t="shared" si="241"/>
        <v>0.49114521841794567</v>
      </c>
      <c r="FC237" s="53"/>
      <c r="FD237" s="53"/>
      <c r="FE237" s="53"/>
      <c r="FF237" s="53"/>
      <c r="FG237" s="53"/>
      <c r="FH237" s="53"/>
      <c r="FI237" s="53"/>
      <c r="FJ237" s="53"/>
      <c r="FK237" s="53"/>
      <c r="FL237" s="53"/>
      <c r="FM237" s="53"/>
      <c r="FN237" s="53"/>
      <c r="FO237" s="48">
        <v>204.762580348944</v>
      </c>
      <c r="FP237" s="48">
        <v>45.127358438459254</v>
      </c>
      <c r="FQ237" s="48">
        <v>49.759537013249307</v>
      </c>
      <c r="FR237" s="23">
        <v>0.22038869778626516</v>
      </c>
      <c r="FS237" s="49">
        <v>-9.3091271599988132E-2</v>
      </c>
      <c r="FT237" s="38">
        <v>-4.6321785747900535</v>
      </c>
      <c r="FU237" s="46">
        <v>780</v>
      </c>
      <c r="FV237" s="46">
        <v>85</v>
      </c>
      <c r="FW237" s="46">
        <v>13</v>
      </c>
      <c r="FX237" s="46">
        <v>27</v>
      </c>
      <c r="FY237" s="46">
        <v>25</v>
      </c>
      <c r="FZ237" s="46">
        <v>0</v>
      </c>
      <c r="GA237" s="23">
        <f t="shared" si="256"/>
        <v>0.83870967741935487</v>
      </c>
      <c r="GB237" s="23">
        <f t="shared" si="257"/>
        <v>9.1397849462365593E-2</v>
      </c>
      <c r="GC237" s="23">
        <f t="shared" si="258"/>
        <v>1.3978494623655914E-2</v>
      </c>
      <c r="GD237" s="23">
        <f t="shared" si="259"/>
        <v>2.903225806451613E-2</v>
      </c>
      <c r="GE237" s="23">
        <f t="shared" si="260"/>
        <v>2.6881720430107527E-2</v>
      </c>
      <c r="GF237" s="23">
        <f t="shared" si="261"/>
        <v>0</v>
      </c>
      <c r="GG237" s="46">
        <v>195</v>
      </c>
      <c r="GH237" s="46">
        <v>905</v>
      </c>
      <c r="GI237" s="23">
        <f t="shared" si="262"/>
        <v>0.21546961325966851</v>
      </c>
      <c r="GJ237" s="22">
        <v>20</v>
      </c>
      <c r="GK237" s="22">
        <v>270</v>
      </c>
      <c r="GL237" s="22">
        <v>557</v>
      </c>
      <c r="GM237" s="23">
        <f t="shared" si="242"/>
        <v>2.3612750885478158E-2</v>
      </c>
      <c r="GN237" s="23">
        <f t="shared" si="242"/>
        <v>0.31877213695395512</v>
      </c>
      <c r="GO237" s="23">
        <f t="shared" si="242"/>
        <v>0.65761511216056667</v>
      </c>
    </row>
    <row r="238" spans="1:197" x14ac:dyDescent="0.25">
      <c r="A238" t="s">
        <v>655</v>
      </c>
      <c r="B238" s="13" t="s">
        <v>656</v>
      </c>
      <c r="C238" s="61">
        <v>0.62533373759999999</v>
      </c>
      <c r="D238" s="61">
        <v>400.21521168000004</v>
      </c>
      <c r="E238" s="14" t="s">
        <v>1095</v>
      </c>
      <c r="G238" s="41">
        <v>3840</v>
      </c>
      <c r="H238" s="23">
        <f t="shared" si="225"/>
        <v>3.0360123243125289E-3</v>
      </c>
      <c r="I238" s="14"/>
      <c r="J238" s="14"/>
      <c r="K238" s="14"/>
      <c r="L238" s="27">
        <f t="shared" si="263"/>
        <v>6140.7209768302764</v>
      </c>
      <c r="M238" s="42">
        <v>4062</v>
      </c>
      <c r="N238" s="42"/>
      <c r="O238" s="27">
        <f t="shared" si="245"/>
        <v>4062</v>
      </c>
      <c r="P238" s="23" t="e">
        <f t="shared" si="246"/>
        <v>#DIV/0!</v>
      </c>
      <c r="Q238" s="42">
        <v>3256</v>
      </c>
      <c r="R238" s="42">
        <v>82</v>
      </c>
      <c r="S238" s="42">
        <v>82</v>
      </c>
      <c r="T238" s="42">
        <v>209</v>
      </c>
      <c r="U238" s="42">
        <v>211</v>
      </c>
      <c r="V238" s="23">
        <f t="shared" si="231"/>
        <v>0.84791666666666665</v>
      </c>
      <c r="W238" s="23">
        <f t="shared" si="232"/>
        <v>2.1354166666666667E-2</v>
      </c>
      <c r="X238" s="23">
        <f t="shared" si="233"/>
        <v>2.1354166666666667E-2</v>
      </c>
      <c r="Y238" s="23">
        <f t="shared" si="233"/>
        <v>5.4427083333333334E-2</v>
      </c>
      <c r="Z238" s="23">
        <f t="shared" si="233"/>
        <v>5.4947916666666666E-2</v>
      </c>
      <c r="AA238" s="19">
        <v>786</v>
      </c>
      <c r="AB238" s="19">
        <v>1100</v>
      </c>
      <c r="AC238" s="19">
        <v>1361</v>
      </c>
      <c r="AD238" s="19">
        <v>815</v>
      </c>
      <c r="AE238" s="23">
        <f t="shared" si="234"/>
        <v>0.19350073855243721</v>
      </c>
      <c r="AF238" s="23">
        <f t="shared" si="234"/>
        <v>0.27080256031511568</v>
      </c>
      <c r="AG238" s="23">
        <f t="shared" si="234"/>
        <v>0.33505662235352041</v>
      </c>
      <c r="AH238" s="23">
        <f t="shared" si="234"/>
        <v>0.20064007877892664</v>
      </c>
      <c r="AI238" s="55">
        <v>1603</v>
      </c>
      <c r="AJ238" s="23">
        <f t="shared" si="226"/>
        <v>2.9257857915957123E-3</v>
      </c>
      <c r="AK238" s="43"/>
      <c r="AL238" s="24">
        <f t="shared" si="247"/>
        <v>1603</v>
      </c>
      <c r="AM238" s="23" t="e">
        <f t="shared" si="248"/>
        <v>#DIV/0!</v>
      </c>
      <c r="AN238" s="19">
        <v>452</v>
      </c>
      <c r="AO238" s="19">
        <v>499</v>
      </c>
      <c r="AP238" s="19">
        <v>225</v>
      </c>
      <c r="AQ238" s="19">
        <v>427</v>
      </c>
      <c r="AR238" s="23">
        <f t="shared" si="235"/>
        <v>0.28197130380536495</v>
      </c>
      <c r="AS238" s="23">
        <f t="shared" si="235"/>
        <v>0.31129132875857768</v>
      </c>
      <c r="AT238" s="23">
        <f t="shared" si="235"/>
        <v>0.14036182158452901</v>
      </c>
      <c r="AU238" s="23">
        <f t="shared" si="235"/>
        <v>0.26637554585152839</v>
      </c>
      <c r="AV238" s="19">
        <v>4050</v>
      </c>
      <c r="AW238" s="32">
        <f t="shared" si="243"/>
        <v>2.5265127885215222</v>
      </c>
      <c r="AX238" s="19">
        <v>3500</v>
      </c>
      <c r="AY238" s="19">
        <v>88</v>
      </c>
      <c r="AZ238" s="19">
        <v>95</v>
      </c>
      <c r="BA238" s="19">
        <v>24</v>
      </c>
      <c r="BB238" s="19">
        <v>30</v>
      </c>
      <c r="BC238" s="23">
        <f t="shared" si="265"/>
        <v>0.93658014450093663</v>
      </c>
      <c r="BD238" s="23">
        <f t="shared" si="265"/>
        <v>2.3548300776023549E-2</v>
      </c>
      <c r="BE238" s="23">
        <f t="shared" si="265"/>
        <v>2.5421461065025422E-2</v>
      </c>
      <c r="BF238" s="23">
        <f t="shared" si="265"/>
        <v>6.4222638480064221E-3</v>
      </c>
      <c r="BG238" s="23">
        <f t="shared" si="265"/>
        <v>8.0278298100080279E-3</v>
      </c>
      <c r="BH238" s="19">
        <v>3510</v>
      </c>
      <c r="BI238" s="19">
        <v>408</v>
      </c>
      <c r="BJ238" s="19">
        <v>7</v>
      </c>
      <c r="BK238" s="19">
        <v>137</v>
      </c>
      <c r="BL238" s="23">
        <f t="shared" si="228"/>
        <v>0.86410635155096016</v>
      </c>
      <c r="BM238" s="23">
        <f t="shared" si="229"/>
        <v>0.10044313146233383</v>
      </c>
      <c r="BN238" s="23">
        <f t="shared" si="249"/>
        <v>1.7232890201870998E-3</v>
      </c>
      <c r="BO238" s="23">
        <f t="shared" si="230"/>
        <v>3.3727227966518954E-2</v>
      </c>
      <c r="BP238" s="11"/>
      <c r="BQ238" s="23">
        <f t="shared" si="227"/>
        <v>0</v>
      </c>
      <c r="BR238" s="11"/>
      <c r="BS238" s="11"/>
      <c r="BT238" s="11"/>
      <c r="BU238" s="11"/>
      <c r="BV238" s="11"/>
      <c r="BW238" s="11"/>
      <c r="BX238" s="23" t="e">
        <f t="shared" si="236"/>
        <v>#DIV/0!</v>
      </c>
      <c r="BY238" s="23" t="e">
        <f t="shared" si="237"/>
        <v>#DIV/0!</v>
      </c>
      <c r="BZ238" s="23" t="e">
        <f t="shared" si="264"/>
        <v>#DIV/0!</v>
      </c>
      <c r="CA238" s="23" t="e">
        <f t="shared" si="264"/>
        <v>#DIV/0!</v>
      </c>
      <c r="CB238" s="23" t="e">
        <f t="shared" si="264"/>
        <v>#DIV/0!</v>
      </c>
      <c r="CC238" s="23" t="e">
        <f t="shared" si="264"/>
        <v>#DIV/0!</v>
      </c>
      <c r="CD238" s="11"/>
      <c r="CE238" s="24">
        <f t="shared" si="250"/>
        <v>0</v>
      </c>
      <c r="CF238" s="23" t="e">
        <f t="shared" si="251"/>
        <v>#DIV/0!</v>
      </c>
      <c r="CL238" s="65" t="e">
        <f t="shared" si="252"/>
        <v>#DIV/0!</v>
      </c>
      <c r="CM238" s="44">
        <v>66769</v>
      </c>
      <c r="CN238" s="11">
        <v>261</v>
      </c>
      <c r="CO238" s="11">
        <v>1217</v>
      </c>
      <c r="CP238" s="11">
        <v>1037</v>
      </c>
      <c r="CQ238" s="11">
        <v>312</v>
      </c>
      <c r="CR238" s="11">
        <v>46</v>
      </c>
      <c r="CS238" s="23">
        <f t="shared" si="268"/>
        <v>9.084580577793247E-2</v>
      </c>
      <c r="CT238" s="23">
        <f t="shared" si="268"/>
        <v>0.42359902540898015</v>
      </c>
      <c r="CU238" s="23">
        <f t="shared" si="268"/>
        <v>0.36094674556213019</v>
      </c>
      <c r="CV238" s="23">
        <f t="shared" si="268"/>
        <v>0.10859728506787331</v>
      </c>
      <c r="CW238" s="23">
        <f t="shared" si="268"/>
        <v>1.6011138183083886E-2</v>
      </c>
      <c r="CX238" s="23">
        <f t="shared" si="244"/>
        <v>0.10854647535870243</v>
      </c>
      <c r="CY238" s="11">
        <v>174</v>
      </c>
      <c r="CZ238" s="23">
        <f t="shared" si="253"/>
        <v>0.10684391925160019</v>
      </c>
      <c r="DA238" s="11">
        <v>434</v>
      </c>
      <c r="DB238" s="11">
        <v>4062</v>
      </c>
      <c r="DC238" s="11">
        <v>537</v>
      </c>
      <c r="DD238" s="11">
        <v>359</v>
      </c>
      <c r="DE238" s="11">
        <v>427</v>
      </c>
      <c r="DF238" s="11">
        <v>387</v>
      </c>
      <c r="DG238" s="11">
        <v>359</v>
      </c>
      <c r="DH238" s="23">
        <f t="shared" si="266"/>
        <v>0.25954567423876268</v>
      </c>
      <c r="DI238" s="23">
        <f t="shared" si="266"/>
        <v>0.17351377477042049</v>
      </c>
      <c r="DJ238" s="23">
        <f t="shared" si="266"/>
        <v>0.20637989366843887</v>
      </c>
      <c r="DK238" s="23">
        <f t="shared" si="266"/>
        <v>0.18704688255195748</v>
      </c>
      <c r="DL238" s="23">
        <f t="shared" si="266"/>
        <v>0.17351377477042049</v>
      </c>
      <c r="DM238" s="23">
        <f t="shared" si="254"/>
        <v>0.68007096392667066</v>
      </c>
      <c r="DN238" s="11">
        <v>2300</v>
      </c>
      <c r="DO238" s="11">
        <v>3382</v>
      </c>
      <c r="DP238" s="11">
        <v>2856</v>
      </c>
      <c r="DQ238" s="11">
        <v>858</v>
      </c>
      <c r="DR238" s="11">
        <v>191</v>
      </c>
      <c r="DS238" s="11">
        <v>145</v>
      </c>
      <c r="DT238" s="23">
        <f t="shared" si="238"/>
        <v>0.70518518518518514</v>
      </c>
      <c r="DU238" s="23">
        <f t="shared" si="238"/>
        <v>0.21185185185185185</v>
      </c>
      <c r="DV238" s="23">
        <f t="shared" si="238"/>
        <v>4.7160493827160491E-2</v>
      </c>
      <c r="DW238" s="23">
        <f t="shared" si="238"/>
        <v>3.580246913580247E-2</v>
      </c>
      <c r="DX238" s="10">
        <v>1688</v>
      </c>
      <c r="DY238" s="23">
        <f t="shared" si="255"/>
        <v>2.7322979305433033E-3</v>
      </c>
      <c r="DZ238" s="20">
        <v>1412</v>
      </c>
      <c r="EA238" s="20">
        <v>191</v>
      </c>
      <c r="EB238" s="23">
        <f t="shared" si="239"/>
        <v>0.8808484092326887</v>
      </c>
      <c r="EC238" s="23">
        <f t="shared" si="239"/>
        <v>0.11915159076731129</v>
      </c>
      <c r="EE238" s="45">
        <v>1262</v>
      </c>
      <c r="EF238" s="16">
        <v>1960</v>
      </c>
      <c r="EG238" s="16">
        <v>1663</v>
      </c>
      <c r="EH238" s="16">
        <v>0</v>
      </c>
      <c r="EI238" s="16">
        <v>0</v>
      </c>
      <c r="EJ238" s="16">
        <v>0</v>
      </c>
      <c r="EK238" s="16">
        <v>25</v>
      </c>
      <c r="EL238" s="23">
        <f t="shared" si="267"/>
        <v>0.9851895734597157</v>
      </c>
      <c r="EM238" s="23">
        <f t="shared" si="267"/>
        <v>0</v>
      </c>
      <c r="EN238" s="23">
        <f t="shared" si="267"/>
        <v>0</v>
      </c>
      <c r="EO238" s="23">
        <f t="shared" si="267"/>
        <v>0</v>
      </c>
      <c r="EP238" s="23">
        <f t="shared" si="267"/>
        <v>1.481042654028436E-2</v>
      </c>
      <c r="EQ238" s="21">
        <v>1603</v>
      </c>
      <c r="ER238" s="21">
        <v>85</v>
      </c>
      <c r="ES238" s="23">
        <f t="shared" si="240"/>
        <v>0.94964454976303314</v>
      </c>
      <c r="ET238" s="23">
        <f t="shared" si="240"/>
        <v>5.0355450236966824E-2</v>
      </c>
      <c r="EU238" s="21">
        <v>34</v>
      </c>
      <c r="EV238" s="21">
        <v>448</v>
      </c>
      <c r="EW238" s="21">
        <v>350</v>
      </c>
      <c r="EX238" s="21">
        <v>771</v>
      </c>
      <c r="EY238" s="23">
        <f t="shared" si="241"/>
        <v>2.1210230817217717E-2</v>
      </c>
      <c r="EZ238" s="23">
        <f t="shared" si="241"/>
        <v>0.27947598253275108</v>
      </c>
      <c r="FA238" s="23">
        <f t="shared" si="241"/>
        <v>0.2183406113537118</v>
      </c>
      <c r="FB238" s="23">
        <f t="shared" si="241"/>
        <v>0.48097317529631939</v>
      </c>
      <c r="FC238" s="53"/>
      <c r="FD238" s="53"/>
      <c r="FE238" s="53"/>
      <c r="FF238" s="53"/>
      <c r="FG238" s="53"/>
      <c r="FH238" s="53"/>
      <c r="FI238" s="53"/>
      <c r="FJ238" s="53"/>
      <c r="FK238" s="53"/>
      <c r="FL238" s="53"/>
      <c r="FM238" s="53"/>
      <c r="FN238" s="53"/>
      <c r="FO238" s="48">
        <v>361.51944444444445</v>
      </c>
      <c r="FP238" s="48">
        <v>64.84038224362142</v>
      </c>
      <c r="FQ238" s="48">
        <v>66.210958616670823</v>
      </c>
      <c r="FR238" s="23">
        <v>0.17935517228751882</v>
      </c>
      <c r="FS238" s="49">
        <v>-2.0700143929109557E-2</v>
      </c>
      <c r="FT238" s="38">
        <v>-1.3705763730494027</v>
      </c>
      <c r="FU238" s="46">
        <v>1724</v>
      </c>
      <c r="FV238" s="46">
        <v>137</v>
      </c>
      <c r="FW238" s="46">
        <v>22</v>
      </c>
      <c r="FX238" s="46">
        <v>40</v>
      </c>
      <c r="FY238" s="46">
        <v>16</v>
      </c>
      <c r="FZ238" s="46">
        <v>71</v>
      </c>
      <c r="GA238" s="23">
        <f t="shared" si="256"/>
        <v>0.8577114427860697</v>
      </c>
      <c r="GB238" s="23">
        <f t="shared" si="257"/>
        <v>6.8159203980099503E-2</v>
      </c>
      <c r="GC238" s="23">
        <f t="shared" si="258"/>
        <v>1.0945273631840797E-2</v>
      </c>
      <c r="GD238" s="23">
        <f t="shared" si="259"/>
        <v>1.9900497512437811E-2</v>
      </c>
      <c r="GE238" s="23">
        <f t="shared" si="260"/>
        <v>7.9601990049751239E-3</v>
      </c>
      <c r="GF238" s="23">
        <f t="shared" si="261"/>
        <v>3.5323383084577116E-2</v>
      </c>
      <c r="GG238" s="46">
        <v>644</v>
      </c>
      <c r="GH238" s="46">
        <v>1994</v>
      </c>
      <c r="GI238" s="23">
        <f t="shared" si="262"/>
        <v>0.32296890672016049</v>
      </c>
      <c r="GJ238" s="22">
        <v>33</v>
      </c>
      <c r="GK238" s="22">
        <v>557</v>
      </c>
      <c r="GL238" s="22">
        <v>1013</v>
      </c>
      <c r="GM238" s="23">
        <f t="shared" si="242"/>
        <v>2.0586400499064253E-2</v>
      </c>
      <c r="GN238" s="23">
        <f t="shared" si="242"/>
        <v>0.34747348721147847</v>
      </c>
      <c r="GO238" s="23">
        <f t="shared" si="242"/>
        <v>0.63194011228945723</v>
      </c>
    </row>
    <row r="239" spans="1:197" x14ac:dyDescent="0.25">
      <c r="A239" t="s">
        <v>657</v>
      </c>
      <c r="B239" s="13" t="s">
        <v>658</v>
      </c>
      <c r="C239" s="61">
        <v>1.5999628788</v>
      </c>
      <c r="D239" s="61">
        <v>1023.9803863400001</v>
      </c>
      <c r="E239" s="14" t="s">
        <v>1095</v>
      </c>
      <c r="G239" s="41">
        <v>4153</v>
      </c>
      <c r="H239" s="23">
        <f t="shared" si="225"/>
        <v>3.2834789538723785E-3</v>
      </c>
      <c r="I239" s="14"/>
      <c r="J239" s="14"/>
      <c r="K239" s="14"/>
      <c r="L239" s="27">
        <f t="shared" si="263"/>
        <v>2595.6852218439108</v>
      </c>
      <c r="M239" s="42">
        <v>4055</v>
      </c>
      <c r="N239" s="42"/>
      <c r="O239" s="27">
        <f t="shared" si="245"/>
        <v>4055</v>
      </c>
      <c r="P239" s="23" t="e">
        <f t="shared" si="246"/>
        <v>#DIV/0!</v>
      </c>
      <c r="Q239" s="42">
        <v>3479</v>
      </c>
      <c r="R239" s="42">
        <v>168</v>
      </c>
      <c r="S239" s="42">
        <v>89</v>
      </c>
      <c r="T239" s="42">
        <v>147</v>
      </c>
      <c r="U239" s="42">
        <v>270</v>
      </c>
      <c r="V239" s="23">
        <f t="shared" si="231"/>
        <v>0.83770768119431738</v>
      </c>
      <c r="W239" s="23">
        <f t="shared" si="232"/>
        <v>4.0452684806164221E-2</v>
      </c>
      <c r="X239" s="23">
        <f t="shared" si="233"/>
        <v>2.143029135564652E-2</v>
      </c>
      <c r="Y239" s="23">
        <f t="shared" si="233"/>
        <v>3.5396099205393688E-2</v>
      </c>
      <c r="Z239" s="23">
        <f t="shared" si="233"/>
        <v>6.501324343847821E-2</v>
      </c>
      <c r="AA239" s="19">
        <v>629</v>
      </c>
      <c r="AB239" s="19">
        <v>981</v>
      </c>
      <c r="AC239" s="19">
        <v>1507</v>
      </c>
      <c r="AD239" s="19">
        <v>938</v>
      </c>
      <c r="AE239" s="23">
        <f t="shared" si="234"/>
        <v>0.15511713933415536</v>
      </c>
      <c r="AF239" s="23">
        <f t="shared" si="234"/>
        <v>0.24192355117139333</v>
      </c>
      <c r="AG239" s="23">
        <f t="shared" si="234"/>
        <v>0.37163995067817507</v>
      </c>
      <c r="AH239" s="23">
        <f t="shared" si="234"/>
        <v>0.23131935881627622</v>
      </c>
      <c r="AI239" s="55">
        <v>1864</v>
      </c>
      <c r="AJ239" s="23">
        <f t="shared" si="226"/>
        <v>3.4021613945941407E-3</v>
      </c>
      <c r="AK239" s="43"/>
      <c r="AL239" s="24">
        <f t="shared" si="247"/>
        <v>1864</v>
      </c>
      <c r="AM239" s="23" t="e">
        <f t="shared" si="248"/>
        <v>#DIV/0!</v>
      </c>
      <c r="AN239" s="19">
        <v>603</v>
      </c>
      <c r="AO239" s="19">
        <v>744</v>
      </c>
      <c r="AP239" s="19">
        <v>265</v>
      </c>
      <c r="AQ239" s="19">
        <v>252</v>
      </c>
      <c r="AR239" s="23">
        <f t="shared" si="235"/>
        <v>0.32349785407725323</v>
      </c>
      <c r="AS239" s="23">
        <f t="shared" si="235"/>
        <v>0.39914163090128757</v>
      </c>
      <c r="AT239" s="23">
        <f t="shared" si="235"/>
        <v>0.14216738197424894</v>
      </c>
      <c r="AU239" s="23">
        <f t="shared" si="235"/>
        <v>0.13519313304721031</v>
      </c>
      <c r="AV239" s="19">
        <v>4055</v>
      </c>
      <c r="AW239" s="32">
        <f t="shared" si="243"/>
        <v>2.1754291845493561</v>
      </c>
      <c r="AX239" s="19">
        <v>3430</v>
      </c>
      <c r="AY239" s="19">
        <v>0</v>
      </c>
      <c r="AZ239" s="19">
        <v>108</v>
      </c>
      <c r="BA239" s="19">
        <v>187</v>
      </c>
      <c r="BB239" s="19">
        <v>139</v>
      </c>
      <c r="BC239" s="23">
        <f t="shared" si="265"/>
        <v>0.8876811594202898</v>
      </c>
      <c r="BD239" s="23">
        <f t="shared" si="265"/>
        <v>0</v>
      </c>
      <c r="BE239" s="23">
        <f t="shared" si="265"/>
        <v>2.7950310559006212E-2</v>
      </c>
      <c r="BF239" s="23">
        <f t="shared" si="265"/>
        <v>4.8395445134575568E-2</v>
      </c>
      <c r="BG239" s="23">
        <f t="shared" si="265"/>
        <v>3.5973084886128368E-2</v>
      </c>
      <c r="BH239" s="19">
        <v>3273</v>
      </c>
      <c r="BI239" s="19">
        <v>507</v>
      </c>
      <c r="BJ239" s="19">
        <v>0</v>
      </c>
      <c r="BK239" s="19">
        <v>275</v>
      </c>
      <c r="BL239" s="23">
        <f t="shared" si="228"/>
        <v>0.8071516646115906</v>
      </c>
      <c r="BM239" s="23">
        <f t="shared" si="229"/>
        <v>0.12503082614056721</v>
      </c>
      <c r="BN239" s="23">
        <f t="shared" si="249"/>
        <v>0</v>
      </c>
      <c r="BO239" s="23">
        <f t="shared" si="230"/>
        <v>6.7817509247842175E-2</v>
      </c>
      <c r="BP239" s="11"/>
      <c r="BQ239" s="23">
        <f t="shared" si="227"/>
        <v>0</v>
      </c>
      <c r="BR239" s="11"/>
      <c r="BS239" s="11"/>
      <c r="BT239" s="11"/>
      <c r="BU239" s="11"/>
      <c r="BV239" s="11"/>
      <c r="BW239" s="11"/>
      <c r="BX239" s="23" t="e">
        <f t="shared" si="236"/>
        <v>#DIV/0!</v>
      </c>
      <c r="BY239" s="23" t="e">
        <f t="shared" si="237"/>
        <v>#DIV/0!</v>
      </c>
      <c r="BZ239" s="23" t="e">
        <f t="shared" si="264"/>
        <v>#DIV/0!</v>
      </c>
      <c r="CA239" s="23" t="e">
        <f t="shared" si="264"/>
        <v>#DIV/0!</v>
      </c>
      <c r="CB239" s="23" t="e">
        <f t="shared" si="264"/>
        <v>#DIV/0!</v>
      </c>
      <c r="CC239" s="23" t="e">
        <f t="shared" si="264"/>
        <v>#DIV/0!</v>
      </c>
      <c r="CD239" s="11"/>
      <c r="CE239" s="24">
        <f t="shared" si="250"/>
        <v>0</v>
      </c>
      <c r="CF239" s="23" t="e">
        <f t="shared" si="251"/>
        <v>#DIV/0!</v>
      </c>
      <c r="CL239" s="65" t="e">
        <f t="shared" si="252"/>
        <v>#DIV/0!</v>
      </c>
      <c r="CM239" s="44">
        <v>52500</v>
      </c>
      <c r="CN239" s="11">
        <v>485</v>
      </c>
      <c r="CO239" s="11">
        <v>1394</v>
      </c>
      <c r="CP239" s="11">
        <v>823</v>
      </c>
      <c r="CQ239" s="11">
        <v>275</v>
      </c>
      <c r="CR239" s="11">
        <v>152</v>
      </c>
      <c r="CS239" s="23">
        <f t="shared" si="268"/>
        <v>0.1550015979546181</v>
      </c>
      <c r="CT239" s="23">
        <f t="shared" si="268"/>
        <v>0.44550974752317035</v>
      </c>
      <c r="CU239" s="23">
        <f t="shared" si="268"/>
        <v>0.26302333013742407</v>
      </c>
      <c r="CV239" s="23">
        <f t="shared" si="268"/>
        <v>8.788750399488654E-2</v>
      </c>
      <c r="CW239" s="23">
        <f t="shared" si="268"/>
        <v>4.8577820389900925E-2</v>
      </c>
      <c r="CX239" s="23">
        <f t="shared" si="244"/>
        <v>0.12231759656652361</v>
      </c>
      <c r="CY239" s="11">
        <v>228</v>
      </c>
      <c r="CZ239" s="23">
        <f t="shared" si="253"/>
        <v>9.7657213316892727E-2</v>
      </c>
      <c r="DA239" s="11">
        <v>396</v>
      </c>
      <c r="DB239" s="11">
        <v>4055</v>
      </c>
      <c r="DC239" s="11">
        <v>490</v>
      </c>
      <c r="DD239" s="11">
        <v>420</v>
      </c>
      <c r="DE239" s="11">
        <v>557</v>
      </c>
      <c r="DF239" s="11">
        <v>209</v>
      </c>
      <c r="DG239" s="11">
        <v>576</v>
      </c>
      <c r="DH239" s="23">
        <f t="shared" si="266"/>
        <v>0.21758436944937834</v>
      </c>
      <c r="DI239" s="23">
        <f t="shared" si="266"/>
        <v>0.18650088809946713</v>
      </c>
      <c r="DJ239" s="23">
        <f t="shared" si="266"/>
        <v>0.24733570159857904</v>
      </c>
      <c r="DK239" s="23">
        <f t="shared" si="266"/>
        <v>9.2806394316163415E-2</v>
      </c>
      <c r="DL239" s="23">
        <f t="shared" si="266"/>
        <v>0.25577264653641207</v>
      </c>
      <c r="DM239" s="23">
        <f t="shared" si="254"/>
        <v>0.67339290861919865</v>
      </c>
      <c r="DN239" s="11">
        <v>2336</v>
      </c>
      <c r="DO239" s="11">
        <v>3469</v>
      </c>
      <c r="DP239" s="11">
        <v>3204</v>
      </c>
      <c r="DQ239" s="11">
        <v>432</v>
      </c>
      <c r="DR239" s="11">
        <v>100</v>
      </c>
      <c r="DS239" s="11">
        <v>319</v>
      </c>
      <c r="DT239" s="23">
        <f t="shared" si="238"/>
        <v>0.79013563501849571</v>
      </c>
      <c r="DU239" s="23">
        <f t="shared" si="238"/>
        <v>0.1065351418002466</v>
      </c>
      <c r="DV239" s="23">
        <f t="shared" si="238"/>
        <v>2.4660912453760789E-2</v>
      </c>
      <c r="DW239" s="23">
        <f t="shared" si="238"/>
        <v>7.8668310727496915E-2</v>
      </c>
      <c r="DX239" s="10">
        <v>1901</v>
      </c>
      <c r="DY239" s="23">
        <f t="shared" si="255"/>
        <v>3.0770724916841345E-3</v>
      </c>
      <c r="DZ239" s="20">
        <v>1447</v>
      </c>
      <c r="EA239" s="20">
        <v>417</v>
      </c>
      <c r="EB239" s="23">
        <f t="shared" si="239"/>
        <v>0.77628755364806867</v>
      </c>
      <c r="EC239" s="23">
        <f t="shared" si="239"/>
        <v>0.22371244635193133</v>
      </c>
      <c r="EE239" s="45">
        <v>924</v>
      </c>
      <c r="EF239" s="16">
        <v>1959</v>
      </c>
      <c r="EG239" s="16">
        <v>1591</v>
      </c>
      <c r="EH239" s="16">
        <v>20</v>
      </c>
      <c r="EI239" s="16">
        <v>114</v>
      </c>
      <c r="EJ239" s="16">
        <v>159</v>
      </c>
      <c r="EK239" s="16">
        <v>17</v>
      </c>
      <c r="EL239" s="23">
        <f t="shared" si="267"/>
        <v>0.83692793266701737</v>
      </c>
      <c r="EM239" s="23">
        <f t="shared" si="267"/>
        <v>1.0520778537611783E-2</v>
      </c>
      <c r="EN239" s="23">
        <f t="shared" si="267"/>
        <v>5.9968437664387163E-2</v>
      </c>
      <c r="EO239" s="23">
        <f t="shared" si="267"/>
        <v>8.3640189374013671E-2</v>
      </c>
      <c r="EP239" s="23">
        <f t="shared" si="267"/>
        <v>8.9426617569700155E-3</v>
      </c>
      <c r="EQ239" s="21">
        <v>1864</v>
      </c>
      <c r="ER239" s="21">
        <v>37</v>
      </c>
      <c r="ES239" s="23">
        <f t="shared" si="240"/>
        <v>0.9805365597054182</v>
      </c>
      <c r="ET239" s="23">
        <f t="shared" si="240"/>
        <v>1.9463440294581798E-2</v>
      </c>
      <c r="EU239" s="21">
        <v>66</v>
      </c>
      <c r="EV239" s="21">
        <v>578</v>
      </c>
      <c r="EW239" s="21">
        <v>288</v>
      </c>
      <c r="EX239" s="21">
        <v>932</v>
      </c>
      <c r="EY239" s="23">
        <f t="shared" si="241"/>
        <v>3.5407725321888413E-2</v>
      </c>
      <c r="EZ239" s="23">
        <f t="shared" si="241"/>
        <v>0.31008583690987124</v>
      </c>
      <c r="FA239" s="23">
        <f t="shared" si="241"/>
        <v>0.15450643776824036</v>
      </c>
      <c r="FB239" s="23">
        <f t="shared" si="241"/>
        <v>0.5</v>
      </c>
      <c r="FC239" s="53"/>
      <c r="FD239" s="53"/>
      <c r="FE239" s="53"/>
      <c r="FF239" s="53"/>
      <c r="FG239" s="53"/>
      <c r="FH239" s="53"/>
      <c r="FI239" s="53"/>
      <c r="FJ239" s="53"/>
      <c r="FK239" s="53"/>
      <c r="FL239" s="53"/>
      <c r="FM239" s="53"/>
      <c r="FN239" s="53"/>
      <c r="FO239" s="48">
        <v>879.34432966023871</v>
      </c>
      <c r="FP239" s="48">
        <v>105.93251242698595</v>
      </c>
      <c r="FQ239" s="48">
        <v>110.74123717307873</v>
      </c>
      <c r="FR239" s="23">
        <v>0.12046761303153701</v>
      </c>
      <c r="FS239" s="49">
        <v>-4.3423072279544506E-2</v>
      </c>
      <c r="FT239" s="38">
        <v>-4.8087247460927784</v>
      </c>
      <c r="FU239" s="46">
        <v>1800</v>
      </c>
      <c r="FV239" s="46">
        <v>257</v>
      </c>
      <c r="FW239" s="46">
        <v>0</v>
      </c>
      <c r="FX239" s="46">
        <v>27</v>
      </c>
      <c r="FY239" s="46">
        <v>92</v>
      </c>
      <c r="FZ239" s="46">
        <v>0</v>
      </c>
      <c r="GA239" s="23">
        <f t="shared" si="256"/>
        <v>0.82720588235294112</v>
      </c>
      <c r="GB239" s="23">
        <f t="shared" si="257"/>
        <v>0.11810661764705882</v>
      </c>
      <c r="GC239" s="23">
        <f t="shared" si="258"/>
        <v>0</v>
      </c>
      <c r="GD239" s="23">
        <f t="shared" si="259"/>
        <v>1.2408088235294117E-2</v>
      </c>
      <c r="GE239" s="23">
        <f t="shared" si="260"/>
        <v>4.2279411764705885E-2</v>
      </c>
      <c r="GF239" s="23">
        <f t="shared" si="261"/>
        <v>0</v>
      </c>
      <c r="GG239" s="46">
        <v>577</v>
      </c>
      <c r="GH239" s="46">
        <v>2084</v>
      </c>
      <c r="GI239" s="23">
        <f t="shared" si="262"/>
        <v>0.2768714011516315</v>
      </c>
      <c r="GJ239" s="22">
        <v>108</v>
      </c>
      <c r="GK239" s="22">
        <v>602</v>
      </c>
      <c r="GL239" s="22">
        <v>1154</v>
      </c>
      <c r="GM239" s="23">
        <f t="shared" si="242"/>
        <v>5.7939914163090127E-2</v>
      </c>
      <c r="GN239" s="23">
        <f t="shared" si="242"/>
        <v>0.32296137339055792</v>
      </c>
      <c r="GO239" s="23">
        <f t="shared" si="242"/>
        <v>0.61909871244635195</v>
      </c>
    </row>
    <row r="240" spans="1:197" x14ac:dyDescent="0.25">
      <c r="A240" t="s">
        <v>659</v>
      </c>
      <c r="B240" s="13" t="s">
        <v>660</v>
      </c>
      <c r="C240" s="61">
        <v>0.80522776620000003</v>
      </c>
      <c r="D240" s="61">
        <v>515.34785591000002</v>
      </c>
      <c r="E240" s="14" t="s">
        <v>1095</v>
      </c>
      <c r="G240" s="41">
        <v>4117</v>
      </c>
      <c r="H240" s="23">
        <f t="shared" si="225"/>
        <v>3.2550163383319483E-3</v>
      </c>
      <c r="I240" s="14"/>
      <c r="J240" s="14"/>
      <c r="K240" s="14"/>
      <c r="L240" s="27">
        <f t="shared" si="263"/>
        <v>5112.8390907690482</v>
      </c>
      <c r="M240" s="42">
        <v>3999</v>
      </c>
      <c r="N240" s="42"/>
      <c r="O240" s="27">
        <f t="shared" si="245"/>
        <v>3999</v>
      </c>
      <c r="P240" s="23" t="e">
        <f t="shared" si="246"/>
        <v>#DIV/0!</v>
      </c>
      <c r="Q240" s="42">
        <v>3443</v>
      </c>
      <c r="R240" s="42">
        <v>104</v>
      </c>
      <c r="S240" s="42">
        <v>169</v>
      </c>
      <c r="T240" s="42">
        <v>169</v>
      </c>
      <c r="U240" s="42">
        <v>232</v>
      </c>
      <c r="V240" s="23">
        <f t="shared" si="231"/>
        <v>0.83628855963079918</v>
      </c>
      <c r="W240" s="23">
        <f t="shared" si="232"/>
        <v>2.5261112460529513E-2</v>
      </c>
      <c r="X240" s="23">
        <f t="shared" si="233"/>
        <v>4.1049307748360457E-2</v>
      </c>
      <c r="Y240" s="23">
        <f t="shared" si="233"/>
        <v>4.1049307748360457E-2</v>
      </c>
      <c r="Z240" s="23">
        <f t="shared" si="233"/>
        <v>5.6351712411950451E-2</v>
      </c>
      <c r="AA240" s="19">
        <v>674</v>
      </c>
      <c r="AB240" s="19">
        <v>654</v>
      </c>
      <c r="AC240" s="19">
        <v>1801</v>
      </c>
      <c r="AD240" s="19">
        <v>870</v>
      </c>
      <c r="AE240" s="23">
        <f t="shared" si="234"/>
        <v>0.16854213553388347</v>
      </c>
      <c r="AF240" s="23">
        <f t="shared" si="234"/>
        <v>0.16354088522130533</v>
      </c>
      <c r="AG240" s="23">
        <f t="shared" si="234"/>
        <v>0.45036259064766193</v>
      </c>
      <c r="AH240" s="23">
        <f t="shared" si="234"/>
        <v>0.21755438859714929</v>
      </c>
      <c r="AI240" s="55">
        <v>1580</v>
      </c>
      <c r="AJ240" s="23">
        <f t="shared" si="226"/>
        <v>2.8838063323276516E-3</v>
      </c>
      <c r="AK240" s="43"/>
      <c r="AL240" s="24">
        <f t="shared" si="247"/>
        <v>1580</v>
      </c>
      <c r="AM240" s="23" t="e">
        <f t="shared" si="248"/>
        <v>#DIV/0!</v>
      </c>
      <c r="AN240" s="19">
        <v>406</v>
      </c>
      <c r="AO240" s="19">
        <v>526</v>
      </c>
      <c r="AP240" s="19">
        <v>384</v>
      </c>
      <c r="AQ240" s="19">
        <v>264</v>
      </c>
      <c r="AR240" s="23">
        <f t="shared" si="235"/>
        <v>0.25696202531645568</v>
      </c>
      <c r="AS240" s="23">
        <f t="shared" si="235"/>
        <v>0.33291139240506329</v>
      </c>
      <c r="AT240" s="23">
        <f t="shared" si="235"/>
        <v>0.24303797468354429</v>
      </c>
      <c r="AU240" s="23">
        <f t="shared" si="235"/>
        <v>0.16708860759493671</v>
      </c>
      <c r="AV240" s="19">
        <v>3931</v>
      </c>
      <c r="AW240" s="32">
        <f t="shared" si="243"/>
        <v>2.4879746835443037</v>
      </c>
      <c r="AX240" s="19">
        <v>3357</v>
      </c>
      <c r="AY240" s="19">
        <v>78</v>
      </c>
      <c r="AZ240" s="19">
        <v>274</v>
      </c>
      <c r="BA240" s="19">
        <v>0</v>
      </c>
      <c r="BB240" s="19">
        <v>116</v>
      </c>
      <c r="BC240" s="23">
        <f t="shared" si="265"/>
        <v>0.87764705882352945</v>
      </c>
      <c r="BD240" s="23">
        <f t="shared" si="265"/>
        <v>2.0392156862745099E-2</v>
      </c>
      <c r="BE240" s="23">
        <f t="shared" si="265"/>
        <v>7.1633986928104576E-2</v>
      </c>
      <c r="BF240" s="23">
        <f t="shared" si="265"/>
        <v>0</v>
      </c>
      <c r="BG240" s="23">
        <f t="shared" si="265"/>
        <v>3.0326797385620916E-2</v>
      </c>
      <c r="BH240" s="19">
        <v>2990</v>
      </c>
      <c r="BI240" s="19">
        <v>707</v>
      </c>
      <c r="BJ240" s="19">
        <v>11</v>
      </c>
      <c r="BK240" s="19">
        <v>291</v>
      </c>
      <c r="BL240" s="23">
        <f t="shared" si="228"/>
        <v>0.74768692173043261</v>
      </c>
      <c r="BM240" s="23">
        <f t="shared" si="229"/>
        <v>0.1767941985496374</v>
      </c>
      <c r="BN240" s="23">
        <f t="shared" si="249"/>
        <v>2.7506876719179795E-3</v>
      </c>
      <c r="BO240" s="23">
        <f t="shared" si="230"/>
        <v>7.2768192048012006E-2</v>
      </c>
      <c r="BP240" s="11"/>
      <c r="BQ240" s="23">
        <f t="shared" si="227"/>
        <v>0</v>
      </c>
      <c r="BR240" s="11"/>
      <c r="BS240" s="11"/>
      <c r="BT240" s="11"/>
      <c r="BU240" s="11"/>
      <c r="BV240" s="11"/>
      <c r="BW240" s="11"/>
      <c r="BX240" s="23" t="e">
        <f t="shared" si="236"/>
        <v>#DIV/0!</v>
      </c>
      <c r="BY240" s="23" t="e">
        <f t="shared" si="237"/>
        <v>#DIV/0!</v>
      </c>
      <c r="BZ240" s="23" t="e">
        <f t="shared" si="264"/>
        <v>#DIV/0!</v>
      </c>
      <c r="CA240" s="23" t="e">
        <f t="shared" si="264"/>
        <v>#DIV/0!</v>
      </c>
      <c r="CB240" s="23" t="e">
        <f t="shared" si="264"/>
        <v>#DIV/0!</v>
      </c>
      <c r="CC240" s="23" t="e">
        <f t="shared" si="264"/>
        <v>#DIV/0!</v>
      </c>
      <c r="CD240" s="11"/>
      <c r="CE240" s="24">
        <f t="shared" si="250"/>
        <v>0</v>
      </c>
      <c r="CF240" s="23" t="e">
        <f t="shared" si="251"/>
        <v>#DIV/0!</v>
      </c>
      <c r="CL240" s="65" t="e">
        <f t="shared" si="252"/>
        <v>#DIV/0!</v>
      </c>
      <c r="CM240" s="44">
        <v>63214</v>
      </c>
      <c r="CN240" s="11">
        <v>294</v>
      </c>
      <c r="CO240" s="11">
        <v>1182</v>
      </c>
      <c r="CP240" s="11">
        <v>1068</v>
      </c>
      <c r="CQ240" s="11">
        <v>313</v>
      </c>
      <c r="CR240" s="11">
        <v>100</v>
      </c>
      <c r="CS240" s="23">
        <f t="shared" si="268"/>
        <v>9.9425092999661818E-2</v>
      </c>
      <c r="CT240" s="23">
        <f t="shared" si="268"/>
        <v>0.3997294555292526</v>
      </c>
      <c r="CU240" s="23">
        <f t="shared" si="268"/>
        <v>0.3611768684477511</v>
      </c>
      <c r="CV240" s="23">
        <f t="shared" si="268"/>
        <v>0.10585052417991207</v>
      </c>
      <c r="CW240" s="23">
        <f t="shared" si="268"/>
        <v>3.3818058843422386E-2</v>
      </c>
      <c r="CX240" s="23">
        <f t="shared" si="244"/>
        <v>2.4683544303797468E-2</v>
      </c>
      <c r="CY240" s="11">
        <v>39</v>
      </c>
      <c r="CZ240" s="23">
        <f t="shared" si="253"/>
        <v>9.9415204678362568E-2</v>
      </c>
      <c r="DA240" s="11">
        <v>391</v>
      </c>
      <c r="DB240" s="11">
        <v>3933</v>
      </c>
      <c r="DC240" s="11">
        <v>397</v>
      </c>
      <c r="DD240" s="11">
        <v>284</v>
      </c>
      <c r="DE240" s="11">
        <v>522</v>
      </c>
      <c r="DF240" s="11">
        <v>185</v>
      </c>
      <c r="DG240" s="11">
        <v>459</v>
      </c>
      <c r="DH240" s="23">
        <f t="shared" si="266"/>
        <v>0.21494315105576611</v>
      </c>
      <c r="DI240" s="23">
        <f t="shared" si="266"/>
        <v>0.15376285868976719</v>
      </c>
      <c r="DJ240" s="23">
        <f t="shared" si="266"/>
        <v>0.28262046561992421</v>
      </c>
      <c r="DK240" s="23">
        <f t="shared" si="266"/>
        <v>0.10016242555495398</v>
      </c>
      <c r="DL240" s="23">
        <f t="shared" si="266"/>
        <v>0.24851109907958852</v>
      </c>
      <c r="DM240" s="23">
        <f t="shared" si="254"/>
        <v>0.56834957189253021</v>
      </c>
      <c r="DN240" s="11">
        <v>1925</v>
      </c>
      <c r="DO240" s="11">
        <v>3387</v>
      </c>
      <c r="DP240" s="11">
        <v>3281</v>
      </c>
      <c r="DQ240" s="11">
        <v>313</v>
      </c>
      <c r="DR240" s="11">
        <v>112</v>
      </c>
      <c r="DS240" s="11">
        <v>225</v>
      </c>
      <c r="DT240" s="23">
        <f t="shared" si="238"/>
        <v>0.83464767234800308</v>
      </c>
      <c r="DU240" s="23">
        <f t="shared" si="238"/>
        <v>7.9623505469346226E-2</v>
      </c>
      <c r="DV240" s="23">
        <f t="shared" si="238"/>
        <v>2.8491477995421014E-2</v>
      </c>
      <c r="DW240" s="23">
        <f t="shared" si="238"/>
        <v>5.7237344187229713E-2</v>
      </c>
      <c r="DX240" s="10">
        <v>1729</v>
      </c>
      <c r="DY240" s="23">
        <f t="shared" si="255"/>
        <v>2.7986629869131345E-3</v>
      </c>
      <c r="DZ240" s="20">
        <v>1293</v>
      </c>
      <c r="EA240" s="20">
        <v>287</v>
      </c>
      <c r="EB240" s="23">
        <f t="shared" si="239"/>
        <v>0.81835443037974687</v>
      </c>
      <c r="EC240" s="23">
        <f t="shared" si="239"/>
        <v>0.18164556962025316</v>
      </c>
      <c r="EE240" s="45">
        <v>1098</v>
      </c>
      <c r="EF240" s="16">
        <v>1962</v>
      </c>
      <c r="EG240" s="16">
        <v>1430</v>
      </c>
      <c r="EH240" s="16">
        <v>11</v>
      </c>
      <c r="EI240" s="16">
        <v>198</v>
      </c>
      <c r="EJ240" s="16">
        <v>90</v>
      </c>
      <c r="EK240" s="16">
        <v>0</v>
      </c>
      <c r="EL240" s="23">
        <f t="shared" si="267"/>
        <v>0.82706766917293228</v>
      </c>
      <c r="EM240" s="23">
        <f t="shared" si="267"/>
        <v>6.3620589936379413E-3</v>
      </c>
      <c r="EN240" s="23">
        <f t="shared" si="267"/>
        <v>0.11451706188548294</v>
      </c>
      <c r="EO240" s="23">
        <f t="shared" si="267"/>
        <v>5.2053209947946787E-2</v>
      </c>
      <c r="EP240" s="23">
        <f t="shared" si="267"/>
        <v>0</v>
      </c>
      <c r="EQ240" s="21">
        <v>1580</v>
      </c>
      <c r="ER240" s="21">
        <v>149</v>
      </c>
      <c r="ES240" s="23">
        <f t="shared" si="240"/>
        <v>0.91382301908617702</v>
      </c>
      <c r="ET240" s="23">
        <f t="shared" si="240"/>
        <v>8.6176980913823018E-2</v>
      </c>
      <c r="EU240" s="21">
        <v>0</v>
      </c>
      <c r="EV240" s="21">
        <v>530</v>
      </c>
      <c r="EW240" s="21">
        <v>313</v>
      </c>
      <c r="EX240" s="21">
        <v>737</v>
      </c>
      <c r="EY240" s="23">
        <f t="shared" si="241"/>
        <v>0</v>
      </c>
      <c r="EZ240" s="23">
        <f t="shared" si="241"/>
        <v>0.33544303797468356</v>
      </c>
      <c r="FA240" s="23">
        <f t="shared" si="241"/>
        <v>0.19810126582278481</v>
      </c>
      <c r="FB240" s="23">
        <f t="shared" si="241"/>
        <v>0.46645569620253163</v>
      </c>
      <c r="FC240" s="53"/>
      <c r="FD240" s="53"/>
      <c r="FE240" s="53"/>
      <c r="FF240" s="53"/>
      <c r="FG240" s="53"/>
      <c r="FH240" s="53"/>
      <c r="FI240" s="53"/>
      <c r="FJ240" s="53"/>
      <c r="FK240" s="53"/>
      <c r="FL240" s="53"/>
      <c r="FM240" s="53"/>
      <c r="FN240" s="53"/>
      <c r="FO240" s="48">
        <v>694.22614784205689</v>
      </c>
      <c r="FP240" s="48">
        <v>90.505539178767705</v>
      </c>
      <c r="FQ240" s="48">
        <v>93.62057266774346</v>
      </c>
      <c r="FR240" s="23">
        <v>0.1303689575221223</v>
      </c>
      <c r="FS240" s="49">
        <v>-3.3272959139343368E-2</v>
      </c>
      <c r="FT240" s="38">
        <v>-3.1150334889757545</v>
      </c>
      <c r="FU240" s="46">
        <v>1634</v>
      </c>
      <c r="FV240" s="46">
        <v>71</v>
      </c>
      <c r="FW240" s="46">
        <v>16</v>
      </c>
      <c r="FX240" s="46">
        <v>25</v>
      </c>
      <c r="FY240" s="46">
        <v>42</v>
      </c>
      <c r="FZ240" s="46">
        <v>12</v>
      </c>
      <c r="GA240" s="23">
        <f t="shared" si="256"/>
        <v>0.90777777777777779</v>
      </c>
      <c r="GB240" s="23">
        <f t="shared" si="257"/>
        <v>3.9444444444444442E-2</v>
      </c>
      <c r="GC240" s="23">
        <f t="shared" si="258"/>
        <v>8.8888888888888889E-3</v>
      </c>
      <c r="GD240" s="23">
        <f t="shared" si="259"/>
        <v>1.3888888888888888E-2</v>
      </c>
      <c r="GE240" s="23">
        <f t="shared" si="260"/>
        <v>2.3333333333333334E-2</v>
      </c>
      <c r="GF240" s="23">
        <f t="shared" si="261"/>
        <v>6.6666666666666671E-3</v>
      </c>
      <c r="GG240" s="46">
        <v>437</v>
      </c>
      <c r="GH240" s="46">
        <v>1758</v>
      </c>
      <c r="GI240" s="23">
        <f t="shared" si="262"/>
        <v>0.24857792946530147</v>
      </c>
      <c r="GJ240" s="22">
        <v>111</v>
      </c>
      <c r="GK240" s="22">
        <v>537</v>
      </c>
      <c r="GL240" s="22">
        <v>932</v>
      </c>
      <c r="GM240" s="23">
        <f t="shared" si="242"/>
        <v>7.0253164556962025E-2</v>
      </c>
      <c r="GN240" s="23">
        <f t="shared" si="242"/>
        <v>0.33987341772151897</v>
      </c>
      <c r="GO240" s="23">
        <f t="shared" si="242"/>
        <v>0.58987341772151902</v>
      </c>
    </row>
    <row r="241" spans="1:197" x14ac:dyDescent="0.25">
      <c r="A241" t="s">
        <v>661</v>
      </c>
      <c r="B241" s="13" t="s">
        <v>662</v>
      </c>
      <c r="C241" s="61">
        <v>0.33767611019999999</v>
      </c>
      <c r="D241" s="61">
        <v>216.11358511</v>
      </c>
      <c r="E241" s="14" t="s">
        <v>1095</v>
      </c>
      <c r="G241" s="41">
        <v>1501</v>
      </c>
      <c r="H241" s="23">
        <f t="shared" si="225"/>
        <v>1.186732942394038E-3</v>
      </c>
      <c r="I241" s="14"/>
      <c r="J241" s="14"/>
      <c r="K241" s="14"/>
      <c r="L241" s="27">
        <f t="shared" si="263"/>
        <v>4445.0879249674563</v>
      </c>
      <c r="M241" s="42">
        <v>1400</v>
      </c>
      <c r="N241" s="42"/>
      <c r="O241" s="27">
        <f t="shared" si="245"/>
        <v>1400</v>
      </c>
      <c r="P241" s="23" t="e">
        <f t="shared" si="246"/>
        <v>#DIV/0!</v>
      </c>
      <c r="Q241" s="42">
        <v>163</v>
      </c>
      <c r="R241" s="42">
        <v>1225</v>
      </c>
      <c r="S241" s="42">
        <v>26</v>
      </c>
      <c r="T241" s="42">
        <v>54</v>
      </c>
      <c r="U241" s="42">
        <v>33</v>
      </c>
      <c r="V241" s="23">
        <f t="shared" si="231"/>
        <v>0.10859427048634245</v>
      </c>
      <c r="W241" s="23">
        <f t="shared" si="232"/>
        <v>0.81612258494337109</v>
      </c>
      <c r="X241" s="23">
        <f t="shared" si="233"/>
        <v>1.7321785476349102E-2</v>
      </c>
      <c r="Y241" s="23">
        <f t="shared" si="233"/>
        <v>3.5976015989340443E-2</v>
      </c>
      <c r="Z241" s="23">
        <f t="shared" si="233"/>
        <v>2.1985343104596936E-2</v>
      </c>
      <c r="AA241" s="19">
        <v>170</v>
      </c>
      <c r="AB241" s="19">
        <v>360</v>
      </c>
      <c r="AC241" s="19">
        <v>426</v>
      </c>
      <c r="AD241" s="19">
        <v>444</v>
      </c>
      <c r="AE241" s="23">
        <f t="shared" si="234"/>
        <v>0.12142857142857143</v>
      </c>
      <c r="AF241" s="23">
        <f t="shared" si="234"/>
        <v>0.25714285714285712</v>
      </c>
      <c r="AG241" s="23">
        <f t="shared" si="234"/>
        <v>0.30428571428571427</v>
      </c>
      <c r="AH241" s="23">
        <f t="shared" si="234"/>
        <v>0.31714285714285712</v>
      </c>
      <c r="AI241" s="55">
        <v>573</v>
      </c>
      <c r="AJ241" s="23">
        <f t="shared" si="226"/>
        <v>1.0458360939390786E-3</v>
      </c>
      <c r="AK241" s="43"/>
      <c r="AL241" s="24">
        <f t="shared" si="247"/>
        <v>573</v>
      </c>
      <c r="AM241" s="23" t="e">
        <f t="shared" si="248"/>
        <v>#DIV/0!</v>
      </c>
      <c r="AN241" s="19">
        <v>119</v>
      </c>
      <c r="AO241" s="19">
        <v>243</v>
      </c>
      <c r="AP241" s="19">
        <v>155</v>
      </c>
      <c r="AQ241" s="19">
        <v>56</v>
      </c>
      <c r="AR241" s="23">
        <f t="shared" si="235"/>
        <v>0.20767888307155322</v>
      </c>
      <c r="AS241" s="23">
        <f t="shared" si="235"/>
        <v>0.42408376963350786</v>
      </c>
      <c r="AT241" s="23">
        <f t="shared" si="235"/>
        <v>0.27050610820244331</v>
      </c>
      <c r="AU241" s="23">
        <f t="shared" si="235"/>
        <v>9.7731239092495634E-2</v>
      </c>
      <c r="AV241" s="19">
        <v>1390</v>
      </c>
      <c r="AW241" s="32">
        <f t="shared" si="243"/>
        <v>2.4258289703315881</v>
      </c>
      <c r="AX241" s="19">
        <v>1359</v>
      </c>
      <c r="AY241" s="19">
        <v>5</v>
      </c>
      <c r="AZ241" s="19">
        <v>6</v>
      </c>
      <c r="BA241" s="19">
        <v>11</v>
      </c>
      <c r="BB241" s="19">
        <v>10</v>
      </c>
      <c r="BC241" s="23">
        <f t="shared" si="265"/>
        <v>0.97699496764917326</v>
      </c>
      <c r="BD241" s="23">
        <f t="shared" si="265"/>
        <v>3.5945363048166786E-3</v>
      </c>
      <c r="BE241" s="23">
        <f t="shared" si="265"/>
        <v>4.3134435657800141E-3</v>
      </c>
      <c r="BF241" s="23">
        <f t="shared" si="265"/>
        <v>7.9079798705966927E-3</v>
      </c>
      <c r="BG241" s="23">
        <f t="shared" si="265"/>
        <v>7.1890726096333572E-3</v>
      </c>
      <c r="BH241" s="19">
        <v>905</v>
      </c>
      <c r="BI241" s="19">
        <v>470</v>
      </c>
      <c r="BJ241" s="19">
        <v>19</v>
      </c>
      <c r="BK241" s="19">
        <v>6</v>
      </c>
      <c r="BL241" s="23">
        <f t="shared" si="228"/>
        <v>0.64642857142857146</v>
      </c>
      <c r="BM241" s="23">
        <f t="shared" si="229"/>
        <v>0.33571428571428569</v>
      </c>
      <c r="BN241" s="23">
        <f t="shared" si="249"/>
        <v>1.3571428571428571E-2</v>
      </c>
      <c r="BO241" s="23">
        <f t="shared" si="230"/>
        <v>4.2857142857142859E-3</v>
      </c>
      <c r="BP241" s="11"/>
      <c r="BQ241" s="23">
        <f t="shared" si="227"/>
        <v>0</v>
      </c>
      <c r="BR241" s="11"/>
      <c r="BS241" s="11"/>
      <c r="BT241" s="11"/>
      <c r="BU241" s="11"/>
      <c r="BV241" s="11"/>
      <c r="BW241" s="11"/>
      <c r="BX241" s="23" t="e">
        <f t="shared" si="236"/>
        <v>#DIV/0!</v>
      </c>
      <c r="BY241" s="23" t="e">
        <f t="shared" si="237"/>
        <v>#DIV/0!</v>
      </c>
      <c r="BZ241" s="23" t="e">
        <f t="shared" si="264"/>
        <v>#DIV/0!</v>
      </c>
      <c r="CA241" s="23" t="e">
        <f t="shared" si="264"/>
        <v>#DIV/0!</v>
      </c>
      <c r="CB241" s="23" t="e">
        <f t="shared" si="264"/>
        <v>#DIV/0!</v>
      </c>
      <c r="CC241" s="23" t="e">
        <f t="shared" si="264"/>
        <v>#DIV/0!</v>
      </c>
      <c r="CD241" s="11"/>
      <c r="CE241" s="24">
        <f t="shared" si="250"/>
        <v>0</v>
      </c>
      <c r="CF241" s="23" t="e">
        <f t="shared" si="251"/>
        <v>#DIV/0!</v>
      </c>
      <c r="CL241" s="65" t="e">
        <f t="shared" si="252"/>
        <v>#DIV/0!</v>
      </c>
      <c r="CM241" s="44">
        <v>54817</v>
      </c>
      <c r="CN241" s="11">
        <v>128</v>
      </c>
      <c r="CO241" s="11">
        <v>257</v>
      </c>
      <c r="CP241" s="11">
        <v>380</v>
      </c>
      <c r="CQ241" s="11">
        <v>175</v>
      </c>
      <c r="CR241" s="11">
        <v>157</v>
      </c>
      <c r="CS241" s="23">
        <f t="shared" si="268"/>
        <v>0.11668185961713765</v>
      </c>
      <c r="CT241" s="23">
        <f t="shared" si="268"/>
        <v>0.23427529626253418</v>
      </c>
      <c r="CU241" s="23">
        <f t="shared" si="268"/>
        <v>0.3463992707383774</v>
      </c>
      <c r="CV241" s="23">
        <f t="shared" si="268"/>
        <v>0.15952597994530537</v>
      </c>
      <c r="CW241" s="23">
        <f t="shared" si="268"/>
        <v>0.1431175934366454</v>
      </c>
      <c r="CX241" s="23">
        <f t="shared" si="244"/>
        <v>8.0279232111692841E-2</v>
      </c>
      <c r="CY241" s="11">
        <v>46</v>
      </c>
      <c r="CZ241" s="23">
        <f t="shared" si="253"/>
        <v>9.9209202012940326E-2</v>
      </c>
      <c r="DA241" s="11">
        <v>138</v>
      </c>
      <c r="DB241" s="11">
        <v>1391</v>
      </c>
      <c r="DC241" s="11">
        <v>97</v>
      </c>
      <c r="DD241" s="11">
        <v>35</v>
      </c>
      <c r="DE241" s="11">
        <v>279</v>
      </c>
      <c r="DF241" s="11">
        <v>51</v>
      </c>
      <c r="DG241" s="11">
        <v>104</v>
      </c>
      <c r="DH241" s="23">
        <f t="shared" si="266"/>
        <v>0.17137809187279152</v>
      </c>
      <c r="DI241" s="23">
        <f t="shared" si="266"/>
        <v>6.1837455830388695E-2</v>
      </c>
      <c r="DJ241" s="23">
        <f t="shared" si="266"/>
        <v>0.49293286219081273</v>
      </c>
      <c r="DK241" s="23">
        <f t="shared" si="266"/>
        <v>9.0106007067137811E-2</v>
      </c>
      <c r="DL241" s="23">
        <f t="shared" si="266"/>
        <v>0.18374558303886926</v>
      </c>
      <c r="DM241" s="23">
        <f t="shared" si="254"/>
        <v>0.47996857816182248</v>
      </c>
      <c r="DN241" s="11">
        <v>611</v>
      </c>
      <c r="DO241" s="11">
        <v>1273</v>
      </c>
      <c r="DP241" s="11">
        <v>1006</v>
      </c>
      <c r="DQ241" s="11">
        <v>167</v>
      </c>
      <c r="DR241" s="11">
        <v>132</v>
      </c>
      <c r="DS241" s="11">
        <v>85</v>
      </c>
      <c r="DT241" s="23">
        <f t="shared" si="238"/>
        <v>0.72374100719424461</v>
      </c>
      <c r="DU241" s="23">
        <f t="shared" si="238"/>
        <v>0.12014388489208633</v>
      </c>
      <c r="DV241" s="23">
        <f t="shared" si="238"/>
        <v>9.4964028776978418E-2</v>
      </c>
      <c r="DW241" s="23">
        <f t="shared" si="238"/>
        <v>6.1151079136690649E-2</v>
      </c>
      <c r="DX241" s="10">
        <v>699</v>
      </c>
      <c r="DY241" s="23">
        <f t="shared" si="255"/>
        <v>1.1314432781100528E-3</v>
      </c>
      <c r="DZ241" s="20">
        <v>520</v>
      </c>
      <c r="EA241" s="20">
        <v>53</v>
      </c>
      <c r="EB241" s="23">
        <f t="shared" si="239"/>
        <v>0.9075043630017452</v>
      </c>
      <c r="EC241" s="23">
        <f t="shared" si="239"/>
        <v>9.2495636998254804E-2</v>
      </c>
      <c r="EE241" s="45">
        <v>846</v>
      </c>
      <c r="EF241" s="16">
        <v>1951</v>
      </c>
      <c r="EG241" s="16">
        <v>651</v>
      </c>
      <c r="EH241" s="16">
        <v>29</v>
      </c>
      <c r="EI241" s="16">
        <v>12</v>
      </c>
      <c r="EJ241" s="16">
        <v>7</v>
      </c>
      <c r="EK241" s="16">
        <v>0</v>
      </c>
      <c r="EL241" s="23">
        <f t="shared" si="267"/>
        <v>0.93133047210300424</v>
      </c>
      <c r="EM241" s="23">
        <f t="shared" si="267"/>
        <v>4.1487839771101577E-2</v>
      </c>
      <c r="EN241" s="23">
        <f t="shared" si="267"/>
        <v>1.7167381974248927E-2</v>
      </c>
      <c r="EO241" s="23">
        <f t="shared" si="267"/>
        <v>1.0014306151645207E-2</v>
      </c>
      <c r="EP241" s="23">
        <f t="shared" si="267"/>
        <v>0</v>
      </c>
      <c r="EQ241" s="21">
        <v>573</v>
      </c>
      <c r="ER241" s="21">
        <v>126</v>
      </c>
      <c r="ES241" s="23">
        <f t="shared" si="240"/>
        <v>0.81974248927038629</v>
      </c>
      <c r="ET241" s="23">
        <f t="shared" si="240"/>
        <v>0.18025751072961374</v>
      </c>
      <c r="EU241" s="21">
        <v>0</v>
      </c>
      <c r="EV241" s="21">
        <v>110</v>
      </c>
      <c r="EW241" s="21">
        <v>172</v>
      </c>
      <c r="EX241" s="21">
        <v>291</v>
      </c>
      <c r="EY241" s="23">
        <f t="shared" si="241"/>
        <v>0</v>
      </c>
      <c r="EZ241" s="23">
        <f t="shared" si="241"/>
        <v>0.19197207678883071</v>
      </c>
      <c r="FA241" s="23">
        <f t="shared" si="241"/>
        <v>0.30017452006980805</v>
      </c>
      <c r="FB241" s="23">
        <f t="shared" si="241"/>
        <v>0.50785340314136129</v>
      </c>
      <c r="FC241" s="53"/>
      <c r="FD241" s="53"/>
      <c r="FE241" s="53"/>
      <c r="FF241" s="53"/>
      <c r="FG241" s="53"/>
      <c r="FH241" s="53"/>
      <c r="FI241" s="53"/>
      <c r="FJ241" s="53"/>
      <c r="FK241" s="53"/>
      <c r="FL241" s="53"/>
      <c r="FM241" s="53"/>
      <c r="FN241" s="53"/>
      <c r="FO241" s="48">
        <v>437.7894398530762</v>
      </c>
      <c r="FP241" s="48">
        <v>206.23863612925618</v>
      </c>
      <c r="FQ241" s="48">
        <v>221.24423681743502</v>
      </c>
      <c r="FR241" s="23">
        <v>0.47109093403091368</v>
      </c>
      <c r="FS241" s="49">
        <v>-6.7823690705042294E-2</v>
      </c>
      <c r="FT241" s="38">
        <v>-15.005600688178845</v>
      </c>
      <c r="FU241" s="46">
        <v>470</v>
      </c>
      <c r="FV241" s="46">
        <v>33</v>
      </c>
      <c r="FW241" s="46">
        <v>28</v>
      </c>
      <c r="FX241" s="46">
        <v>0</v>
      </c>
      <c r="FY241" s="46">
        <v>10</v>
      </c>
      <c r="FZ241" s="46">
        <v>23</v>
      </c>
      <c r="GA241" s="23">
        <f t="shared" si="256"/>
        <v>0.83333333333333337</v>
      </c>
      <c r="GB241" s="23">
        <f t="shared" si="257"/>
        <v>5.8510638297872342E-2</v>
      </c>
      <c r="GC241" s="23">
        <f t="shared" si="258"/>
        <v>4.9645390070921988E-2</v>
      </c>
      <c r="GD241" s="23">
        <f t="shared" si="259"/>
        <v>0</v>
      </c>
      <c r="GE241" s="23">
        <f t="shared" si="260"/>
        <v>1.7730496453900711E-2</v>
      </c>
      <c r="GF241" s="23">
        <f t="shared" si="261"/>
        <v>4.0780141843971635E-2</v>
      </c>
      <c r="GG241" s="46">
        <v>328</v>
      </c>
      <c r="GH241" s="46">
        <v>554</v>
      </c>
      <c r="GI241" s="23">
        <f t="shared" si="262"/>
        <v>0.59205776173285196</v>
      </c>
      <c r="GJ241" s="22">
        <v>20</v>
      </c>
      <c r="GK241" s="22">
        <v>229</v>
      </c>
      <c r="GL241" s="22">
        <v>324</v>
      </c>
      <c r="GM241" s="23">
        <f t="shared" si="242"/>
        <v>3.4904013961605584E-2</v>
      </c>
      <c r="GN241" s="23">
        <f t="shared" si="242"/>
        <v>0.39965095986038396</v>
      </c>
      <c r="GO241" s="23">
        <f t="shared" si="242"/>
        <v>0.56544502617801051</v>
      </c>
    </row>
    <row r="242" spans="1:197" x14ac:dyDescent="0.25">
      <c r="A242" t="s">
        <v>663</v>
      </c>
      <c r="B242" s="13" t="s">
        <v>664</v>
      </c>
      <c r="C242" s="61">
        <v>0.27911091780000002</v>
      </c>
      <c r="D242" s="61">
        <v>178.63171029</v>
      </c>
      <c r="E242" s="14" t="s">
        <v>1095</v>
      </c>
      <c r="G242" s="41">
        <v>2140</v>
      </c>
      <c r="H242" s="23">
        <f t="shared" si="225"/>
        <v>1.6919443682366698E-3</v>
      </c>
      <c r="I242" s="14"/>
      <c r="J242" s="14"/>
      <c r="K242" s="14"/>
      <c r="L242" s="27">
        <f t="shared" si="263"/>
        <v>7667.2027624997472</v>
      </c>
      <c r="M242" s="42">
        <v>2344</v>
      </c>
      <c r="N242" s="42"/>
      <c r="O242" s="27">
        <f t="shared" si="245"/>
        <v>2344</v>
      </c>
      <c r="P242" s="23" t="e">
        <f t="shared" si="246"/>
        <v>#DIV/0!</v>
      </c>
      <c r="Q242" s="42">
        <v>61</v>
      </c>
      <c r="R242" s="42">
        <v>1970</v>
      </c>
      <c r="S242" s="42">
        <v>4</v>
      </c>
      <c r="T242" s="42">
        <v>76</v>
      </c>
      <c r="U242" s="42">
        <v>29</v>
      </c>
      <c r="V242" s="23">
        <f t="shared" si="231"/>
        <v>2.850467289719626E-2</v>
      </c>
      <c r="W242" s="23">
        <f t="shared" si="232"/>
        <v>0.92056074766355145</v>
      </c>
      <c r="X242" s="23">
        <f t="shared" si="233"/>
        <v>1.869158878504673E-3</v>
      </c>
      <c r="Y242" s="23">
        <f t="shared" si="233"/>
        <v>3.5514018691588788E-2</v>
      </c>
      <c r="Z242" s="23">
        <f t="shared" si="233"/>
        <v>1.3551401869158878E-2</v>
      </c>
      <c r="AA242" s="19">
        <v>827</v>
      </c>
      <c r="AB242" s="19">
        <v>355</v>
      </c>
      <c r="AC242" s="19">
        <v>742</v>
      </c>
      <c r="AD242" s="19">
        <v>420</v>
      </c>
      <c r="AE242" s="23">
        <f t="shared" si="234"/>
        <v>0.35281569965870307</v>
      </c>
      <c r="AF242" s="23">
        <f t="shared" si="234"/>
        <v>0.1514505119453925</v>
      </c>
      <c r="AG242" s="23">
        <f t="shared" si="234"/>
        <v>0.31655290102389078</v>
      </c>
      <c r="AH242" s="23">
        <f t="shared" si="234"/>
        <v>0.17918088737201365</v>
      </c>
      <c r="AI242" s="55">
        <v>833</v>
      </c>
      <c r="AJ242" s="23">
        <f t="shared" si="226"/>
        <v>1.5203865030562873E-3</v>
      </c>
      <c r="AK242" s="43"/>
      <c r="AL242" s="24">
        <f t="shared" si="247"/>
        <v>833</v>
      </c>
      <c r="AM242" s="23" t="e">
        <f t="shared" si="248"/>
        <v>#DIV/0!</v>
      </c>
      <c r="AN242" s="19">
        <v>193</v>
      </c>
      <c r="AO242" s="19">
        <v>372</v>
      </c>
      <c r="AP242" s="19">
        <v>104</v>
      </c>
      <c r="AQ242" s="19">
        <v>164</v>
      </c>
      <c r="AR242" s="23">
        <f t="shared" si="235"/>
        <v>0.23169267707082833</v>
      </c>
      <c r="AS242" s="23">
        <f t="shared" si="235"/>
        <v>0.44657863145258103</v>
      </c>
      <c r="AT242" s="23">
        <f t="shared" si="235"/>
        <v>0.12484993997599039</v>
      </c>
      <c r="AU242" s="23">
        <f t="shared" si="235"/>
        <v>0.19687875150060025</v>
      </c>
      <c r="AV242" s="19">
        <v>2344</v>
      </c>
      <c r="AW242" s="32">
        <f t="shared" si="243"/>
        <v>2.8139255702280912</v>
      </c>
      <c r="AX242" s="19">
        <v>2069</v>
      </c>
      <c r="AY242" s="19">
        <v>0</v>
      </c>
      <c r="AZ242" s="19">
        <v>0</v>
      </c>
      <c r="BA242" s="19">
        <v>0</v>
      </c>
      <c r="BB242" s="19">
        <v>67</v>
      </c>
      <c r="BC242" s="23">
        <f t="shared" si="265"/>
        <v>0.96863295880149813</v>
      </c>
      <c r="BD242" s="23">
        <f t="shared" si="265"/>
        <v>0</v>
      </c>
      <c r="BE242" s="23">
        <f t="shared" si="265"/>
        <v>0</v>
      </c>
      <c r="BF242" s="23">
        <f t="shared" si="265"/>
        <v>0</v>
      </c>
      <c r="BG242" s="23">
        <f t="shared" si="265"/>
        <v>3.1367041198501873E-2</v>
      </c>
      <c r="BH242" s="19">
        <v>1914</v>
      </c>
      <c r="BI242" s="19">
        <v>399</v>
      </c>
      <c r="BJ242" s="19">
        <v>0</v>
      </c>
      <c r="BK242" s="19">
        <v>31</v>
      </c>
      <c r="BL242" s="23">
        <f t="shared" si="228"/>
        <v>0.81655290102389078</v>
      </c>
      <c r="BM242" s="23">
        <f t="shared" si="229"/>
        <v>0.17022184300341298</v>
      </c>
      <c r="BN242" s="23">
        <f t="shared" si="249"/>
        <v>0</v>
      </c>
      <c r="BO242" s="23">
        <f t="shared" si="230"/>
        <v>1.3225255972696246E-2</v>
      </c>
      <c r="BP242" s="11"/>
      <c r="BQ242" s="23">
        <f t="shared" si="227"/>
        <v>0</v>
      </c>
      <c r="BR242" s="11"/>
      <c r="BS242" s="11"/>
      <c r="BT242" s="11"/>
      <c r="BU242" s="11"/>
      <c r="BV242" s="11"/>
      <c r="BW242" s="11"/>
      <c r="BX242" s="23" t="e">
        <f t="shared" si="236"/>
        <v>#DIV/0!</v>
      </c>
      <c r="BY242" s="23" t="e">
        <f t="shared" si="237"/>
        <v>#DIV/0!</v>
      </c>
      <c r="BZ242" s="23" t="e">
        <f t="shared" si="264"/>
        <v>#DIV/0!</v>
      </c>
      <c r="CA242" s="23" t="e">
        <f t="shared" si="264"/>
        <v>#DIV/0!</v>
      </c>
      <c r="CB242" s="23" t="e">
        <f t="shared" si="264"/>
        <v>#DIV/0!</v>
      </c>
      <c r="CC242" s="23" t="e">
        <f t="shared" si="264"/>
        <v>#DIV/0!</v>
      </c>
      <c r="CD242" s="11"/>
      <c r="CE242" s="24">
        <f t="shared" si="250"/>
        <v>0</v>
      </c>
      <c r="CF242" s="23" t="e">
        <f t="shared" si="251"/>
        <v>#DIV/0!</v>
      </c>
      <c r="CL242" s="65" t="e">
        <f t="shared" si="252"/>
        <v>#DIV/0!</v>
      </c>
      <c r="CM242" s="44">
        <v>42303</v>
      </c>
      <c r="CN242" s="11">
        <v>137</v>
      </c>
      <c r="CO242" s="11">
        <v>367</v>
      </c>
      <c r="CP242" s="11">
        <v>453</v>
      </c>
      <c r="CQ242" s="11">
        <v>205</v>
      </c>
      <c r="CR242" s="11">
        <v>132</v>
      </c>
      <c r="CS242" s="23">
        <f t="shared" si="268"/>
        <v>0.10587326120556415</v>
      </c>
      <c r="CT242" s="23">
        <f t="shared" si="268"/>
        <v>0.28361669242658422</v>
      </c>
      <c r="CU242" s="23">
        <f t="shared" si="268"/>
        <v>0.35007727975270481</v>
      </c>
      <c r="CV242" s="23">
        <f t="shared" si="268"/>
        <v>0.15842349304482226</v>
      </c>
      <c r="CW242" s="23">
        <f t="shared" si="268"/>
        <v>0.10200927357032458</v>
      </c>
      <c r="CX242" s="23">
        <f t="shared" si="244"/>
        <v>6.9627851140456179E-2</v>
      </c>
      <c r="CY242" s="11">
        <v>58</v>
      </c>
      <c r="CZ242" s="23">
        <f t="shared" si="253"/>
        <v>0.33532423208191126</v>
      </c>
      <c r="DA242" s="11">
        <v>786</v>
      </c>
      <c r="DB242" s="11">
        <v>2344</v>
      </c>
      <c r="DC242" s="11">
        <v>253</v>
      </c>
      <c r="DD242" s="11">
        <v>246</v>
      </c>
      <c r="DE242" s="11">
        <v>157</v>
      </c>
      <c r="DF242" s="11">
        <v>0</v>
      </c>
      <c r="DG242" s="11">
        <v>105</v>
      </c>
      <c r="DH242" s="23">
        <f t="shared" si="266"/>
        <v>0.33245729303547961</v>
      </c>
      <c r="DI242" s="23">
        <f t="shared" si="266"/>
        <v>0.32325886990801578</v>
      </c>
      <c r="DJ242" s="23">
        <f t="shared" si="266"/>
        <v>0.20630749014454666</v>
      </c>
      <c r="DK242" s="23">
        <f t="shared" si="266"/>
        <v>0</v>
      </c>
      <c r="DL242" s="23">
        <f t="shared" si="266"/>
        <v>0.13797634691195795</v>
      </c>
      <c r="DM242" s="23">
        <f t="shared" si="254"/>
        <v>0.5665236051502146</v>
      </c>
      <c r="DN242" s="11">
        <v>924</v>
      </c>
      <c r="DO242" s="11">
        <v>1631</v>
      </c>
      <c r="DP242" s="11">
        <v>1593</v>
      </c>
      <c r="DQ242" s="11">
        <v>159</v>
      </c>
      <c r="DR242" s="11">
        <v>393</v>
      </c>
      <c r="DS242" s="11">
        <v>199</v>
      </c>
      <c r="DT242" s="23">
        <f t="shared" si="238"/>
        <v>0.67960750853242324</v>
      </c>
      <c r="DU242" s="23">
        <f t="shared" si="238"/>
        <v>6.783276450511945E-2</v>
      </c>
      <c r="DV242" s="23">
        <f t="shared" si="238"/>
        <v>0.16766211604095563</v>
      </c>
      <c r="DW242" s="23">
        <f t="shared" si="238"/>
        <v>8.4897610921501707E-2</v>
      </c>
      <c r="DX242" s="10">
        <v>952</v>
      </c>
      <c r="DY242" s="23">
        <f t="shared" si="255"/>
        <v>1.5409642357092563E-3</v>
      </c>
      <c r="DZ242" s="20">
        <v>484</v>
      </c>
      <c r="EA242" s="20">
        <v>349</v>
      </c>
      <c r="EB242" s="23">
        <f t="shared" si="239"/>
        <v>0.58103241296518604</v>
      </c>
      <c r="EC242" s="23">
        <f t="shared" si="239"/>
        <v>0.4189675870348139</v>
      </c>
      <c r="EE242" s="45">
        <v>1165</v>
      </c>
      <c r="EF242" s="16">
        <v>1925</v>
      </c>
      <c r="EG242" s="16">
        <v>789</v>
      </c>
      <c r="EH242" s="16">
        <v>150</v>
      </c>
      <c r="EI242" s="16">
        <v>13</v>
      </c>
      <c r="EJ242" s="16">
        <v>0</v>
      </c>
      <c r="EK242" s="16">
        <v>0</v>
      </c>
      <c r="EL242" s="23">
        <f t="shared" si="267"/>
        <v>0.82878151260504207</v>
      </c>
      <c r="EM242" s="23">
        <f t="shared" si="267"/>
        <v>0.15756302521008403</v>
      </c>
      <c r="EN242" s="23">
        <f t="shared" si="267"/>
        <v>1.365546218487395E-2</v>
      </c>
      <c r="EO242" s="23">
        <f t="shared" si="267"/>
        <v>0</v>
      </c>
      <c r="EP242" s="23">
        <f t="shared" si="267"/>
        <v>0</v>
      </c>
      <c r="EQ242" s="21">
        <v>833</v>
      </c>
      <c r="ER242" s="21">
        <v>119</v>
      </c>
      <c r="ES242" s="23">
        <f t="shared" si="240"/>
        <v>0.875</v>
      </c>
      <c r="ET242" s="23">
        <f t="shared" si="240"/>
        <v>0.125</v>
      </c>
      <c r="EU242" s="21">
        <v>45</v>
      </c>
      <c r="EV242" s="21">
        <v>329</v>
      </c>
      <c r="EW242" s="21">
        <v>119</v>
      </c>
      <c r="EX242" s="21">
        <v>340</v>
      </c>
      <c r="EY242" s="23">
        <f t="shared" si="241"/>
        <v>5.4021608643457383E-2</v>
      </c>
      <c r="EZ242" s="23">
        <f t="shared" si="241"/>
        <v>0.3949579831932773</v>
      </c>
      <c r="FA242" s="23">
        <f t="shared" si="241"/>
        <v>0.14285714285714285</v>
      </c>
      <c r="FB242" s="23">
        <f t="shared" si="241"/>
        <v>0.40816326530612246</v>
      </c>
      <c r="FC242" s="53"/>
      <c r="FD242" s="53"/>
      <c r="FE242" s="53"/>
      <c r="FF242" s="53"/>
      <c r="FG242" s="53"/>
      <c r="FH242" s="53"/>
      <c r="FI242" s="53"/>
      <c r="FJ242" s="53"/>
      <c r="FK242" s="53"/>
      <c r="FL242" s="53"/>
      <c r="FM242" s="53"/>
      <c r="FN242" s="53"/>
      <c r="FO242" s="48">
        <v>545.22435720844817</v>
      </c>
      <c r="FP242" s="48">
        <v>106.18391360908959</v>
      </c>
      <c r="FQ242" s="48">
        <v>101.32712013046012</v>
      </c>
      <c r="FR242" s="23">
        <v>0.19475269621619956</v>
      </c>
      <c r="FS242" s="49">
        <v>4.793182192858416E-2</v>
      </c>
      <c r="FT242" s="38">
        <v>4.85679347862947</v>
      </c>
      <c r="FU242" s="46">
        <v>604</v>
      </c>
      <c r="FV242" s="46">
        <v>77</v>
      </c>
      <c r="FW242" s="46">
        <v>55</v>
      </c>
      <c r="FX242" s="46">
        <v>0</v>
      </c>
      <c r="FY242" s="46">
        <v>7</v>
      </c>
      <c r="FZ242" s="46">
        <v>0</v>
      </c>
      <c r="GA242" s="23">
        <f t="shared" si="256"/>
        <v>0.81292059219380886</v>
      </c>
      <c r="GB242" s="23">
        <f t="shared" si="257"/>
        <v>0.10363391655450875</v>
      </c>
      <c r="GC242" s="23">
        <f t="shared" si="258"/>
        <v>7.4024226110363398E-2</v>
      </c>
      <c r="GD242" s="23">
        <f t="shared" si="259"/>
        <v>0</v>
      </c>
      <c r="GE242" s="23">
        <f t="shared" si="260"/>
        <v>9.4212651413189772E-3</v>
      </c>
      <c r="GF242" s="23">
        <f t="shared" si="261"/>
        <v>0</v>
      </c>
      <c r="GG242" s="46">
        <v>234</v>
      </c>
      <c r="GH242" s="46">
        <v>736</v>
      </c>
      <c r="GI242" s="23">
        <f t="shared" si="262"/>
        <v>0.31793478260869568</v>
      </c>
      <c r="GJ242" s="22">
        <v>125</v>
      </c>
      <c r="GK242" s="22">
        <v>322</v>
      </c>
      <c r="GL242" s="22">
        <v>386</v>
      </c>
      <c r="GM242" s="23">
        <f t="shared" si="242"/>
        <v>0.15006002400960383</v>
      </c>
      <c r="GN242" s="23">
        <f t="shared" si="242"/>
        <v>0.38655462184873951</v>
      </c>
      <c r="GO242" s="23">
        <f t="shared" si="242"/>
        <v>0.46338535414165666</v>
      </c>
    </row>
    <row r="243" spans="1:197" x14ac:dyDescent="0.25">
      <c r="A243" t="s">
        <v>665</v>
      </c>
      <c r="B243" s="13" t="s">
        <v>666</v>
      </c>
      <c r="C243" s="61">
        <v>0.3710509803</v>
      </c>
      <c r="D243" s="61">
        <v>237.47358841500002</v>
      </c>
      <c r="E243" s="14" t="s">
        <v>1095</v>
      </c>
      <c r="G243" s="41">
        <v>2476</v>
      </c>
      <c r="H243" s="23">
        <f t="shared" si="225"/>
        <v>1.9575954466140161E-3</v>
      </c>
      <c r="I243" s="14"/>
      <c r="J243" s="14"/>
      <c r="K243" s="14"/>
      <c r="L243" s="27">
        <f t="shared" si="263"/>
        <v>6672.9374976940335</v>
      </c>
      <c r="M243" s="42">
        <v>2284</v>
      </c>
      <c r="N243" s="42"/>
      <c r="O243" s="27">
        <f t="shared" si="245"/>
        <v>2284</v>
      </c>
      <c r="P243" s="23" t="e">
        <f t="shared" si="246"/>
        <v>#DIV/0!</v>
      </c>
      <c r="Q243" s="42">
        <v>633</v>
      </c>
      <c r="R243" s="42">
        <v>1607</v>
      </c>
      <c r="S243" s="42">
        <v>75</v>
      </c>
      <c r="T243" s="42">
        <v>113</v>
      </c>
      <c r="U243" s="42">
        <v>48</v>
      </c>
      <c r="V243" s="23">
        <f t="shared" si="231"/>
        <v>0.25565428109854604</v>
      </c>
      <c r="W243" s="23">
        <f t="shared" si="232"/>
        <v>0.64903069466882068</v>
      </c>
      <c r="X243" s="23">
        <f t="shared" si="233"/>
        <v>3.0290791599353797E-2</v>
      </c>
      <c r="Y243" s="23">
        <f t="shared" si="233"/>
        <v>4.5638126009693053E-2</v>
      </c>
      <c r="Z243" s="23">
        <f t="shared" si="233"/>
        <v>1.9386106623586429E-2</v>
      </c>
      <c r="AA243" s="19">
        <v>573</v>
      </c>
      <c r="AB243" s="19">
        <v>426</v>
      </c>
      <c r="AC243" s="19">
        <v>864</v>
      </c>
      <c r="AD243" s="19">
        <v>421</v>
      </c>
      <c r="AE243" s="23">
        <f t="shared" si="234"/>
        <v>0.25087565674255691</v>
      </c>
      <c r="AF243" s="23">
        <f t="shared" si="234"/>
        <v>0.18651488616462347</v>
      </c>
      <c r="AG243" s="23">
        <f t="shared" si="234"/>
        <v>0.37828371278458844</v>
      </c>
      <c r="AH243" s="23">
        <f t="shared" si="234"/>
        <v>0.18432574430823118</v>
      </c>
      <c r="AI243" s="55">
        <v>1028</v>
      </c>
      <c r="AJ243" s="23">
        <f t="shared" si="226"/>
        <v>1.8762993098941935E-3</v>
      </c>
      <c r="AK243" s="43"/>
      <c r="AL243" s="24">
        <f t="shared" si="247"/>
        <v>1028</v>
      </c>
      <c r="AM243" s="23" t="e">
        <f t="shared" si="248"/>
        <v>#DIV/0!</v>
      </c>
      <c r="AN243" s="19">
        <v>434</v>
      </c>
      <c r="AO243" s="19">
        <v>330</v>
      </c>
      <c r="AP243" s="19">
        <v>71</v>
      </c>
      <c r="AQ243" s="19">
        <v>193</v>
      </c>
      <c r="AR243" s="23">
        <f t="shared" si="235"/>
        <v>0.42217898832684825</v>
      </c>
      <c r="AS243" s="23">
        <f t="shared" si="235"/>
        <v>0.321011673151751</v>
      </c>
      <c r="AT243" s="23">
        <f t="shared" si="235"/>
        <v>6.9066147859922183E-2</v>
      </c>
      <c r="AU243" s="23">
        <f t="shared" si="235"/>
        <v>0.1877431906614786</v>
      </c>
      <c r="AV243" s="19">
        <v>2275</v>
      </c>
      <c r="AW243" s="32">
        <f t="shared" si="243"/>
        <v>2.213035019455253</v>
      </c>
      <c r="AX243" s="19">
        <v>1748</v>
      </c>
      <c r="AY243" s="19">
        <v>110</v>
      </c>
      <c r="AZ243" s="19">
        <v>118</v>
      </c>
      <c r="BA243" s="19">
        <v>68</v>
      </c>
      <c r="BB243" s="19">
        <v>16</v>
      </c>
      <c r="BC243" s="23">
        <f t="shared" si="265"/>
        <v>0.84854368932038837</v>
      </c>
      <c r="BD243" s="23">
        <f t="shared" si="265"/>
        <v>5.3398058252427182E-2</v>
      </c>
      <c r="BE243" s="23">
        <f t="shared" si="265"/>
        <v>5.7281553398058252E-2</v>
      </c>
      <c r="BF243" s="23">
        <f t="shared" si="265"/>
        <v>3.3009708737864081E-2</v>
      </c>
      <c r="BG243" s="23">
        <f t="shared" si="265"/>
        <v>7.7669902912621356E-3</v>
      </c>
      <c r="BH243" s="19">
        <v>1638</v>
      </c>
      <c r="BI243" s="19">
        <v>400</v>
      </c>
      <c r="BJ243" s="19">
        <v>0</v>
      </c>
      <c r="BK243" s="19">
        <v>246</v>
      </c>
      <c r="BL243" s="23">
        <f t="shared" si="228"/>
        <v>0.71716287215411556</v>
      </c>
      <c r="BM243" s="23">
        <f t="shared" si="229"/>
        <v>0.17513134851138354</v>
      </c>
      <c r="BN243" s="23">
        <f t="shared" si="249"/>
        <v>0</v>
      </c>
      <c r="BO243" s="23">
        <f t="shared" si="230"/>
        <v>0.10770577933450087</v>
      </c>
      <c r="BP243" s="11"/>
      <c r="BQ243" s="23">
        <f t="shared" si="227"/>
        <v>0</v>
      </c>
      <c r="BR243" s="11"/>
      <c r="BS243" s="11"/>
      <c r="BT243" s="11"/>
      <c r="BU243" s="11"/>
      <c r="BV243" s="11"/>
      <c r="BW243" s="11"/>
      <c r="BX243" s="23" t="e">
        <f t="shared" si="236"/>
        <v>#DIV/0!</v>
      </c>
      <c r="BY243" s="23" t="e">
        <f t="shared" si="237"/>
        <v>#DIV/0!</v>
      </c>
      <c r="BZ243" s="23" t="e">
        <f t="shared" si="264"/>
        <v>#DIV/0!</v>
      </c>
      <c r="CA243" s="23" t="e">
        <f t="shared" si="264"/>
        <v>#DIV/0!</v>
      </c>
      <c r="CB243" s="23" t="e">
        <f t="shared" si="264"/>
        <v>#DIV/0!</v>
      </c>
      <c r="CC243" s="23" t="e">
        <f t="shared" si="264"/>
        <v>#DIV/0!</v>
      </c>
      <c r="CD243" s="11"/>
      <c r="CE243" s="24">
        <f t="shared" si="250"/>
        <v>0</v>
      </c>
      <c r="CF243" s="23" t="e">
        <f t="shared" si="251"/>
        <v>#DIV/0!</v>
      </c>
      <c r="CL243" s="65" t="e">
        <f t="shared" si="252"/>
        <v>#DIV/0!</v>
      </c>
      <c r="CM243" s="44">
        <v>59534</v>
      </c>
      <c r="CN243" s="11">
        <v>58</v>
      </c>
      <c r="CO243" s="11">
        <v>296</v>
      </c>
      <c r="CP243" s="11">
        <v>461</v>
      </c>
      <c r="CQ243" s="11">
        <v>384</v>
      </c>
      <c r="CR243" s="11">
        <v>327</v>
      </c>
      <c r="CS243" s="23">
        <f t="shared" si="268"/>
        <v>3.8007863695937089E-2</v>
      </c>
      <c r="CT243" s="23">
        <f t="shared" si="268"/>
        <v>0.19397116644823068</v>
      </c>
      <c r="CU243" s="23">
        <f t="shared" si="268"/>
        <v>0.30209698558322412</v>
      </c>
      <c r="CV243" s="23">
        <f t="shared" si="268"/>
        <v>0.25163826998689381</v>
      </c>
      <c r="CW243" s="23">
        <f t="shared" si="268"/>
        <v>0.21428571428571427</v>
      </c>
      <c r="CX243" s="23">
        <f t="shared" si="244"/>
        <v>2.9182879377431907E-2</v>
      </c>
      <c r="CY243" s="11">
        <v>30</v>
      </c>
      <c r="CZ243" s="23">
        <f t="shared" si="253"/>
        <v>0.13266199649737304</v>
      </c>
      <c r="DA243" s="11">
        <v>303</v>
      </c>
      <c r="DB243" s="11">
        <v>2284</v>
      </c>
      <c r="DC243" s="11">
        <v>481</v>
      </c>
      <c r="DD243" s="11">
        <v>294</v>
      </c>
      <c r="DE243" s="11">
        <v>231</v>
      </c>
      <c r="DF243" s="11">
        <v>37</v>
      </c>
      <c r="DG243" s="11">
        <v>16</v>
      </c>
      <c r="DH243" s="23">
        <f t="shared" si="266"/>
        <v>0.45420207743153918</v>
      </c>
      <c r="DI243" s="23">
        <f t="shared" si="266"/>
        <v>0.27762039660056659</v>
      </c>
      <c r="DJ243" s="23">
        <f t="shared" si="266"/>
        <v>0.21813031161473087</v>
      </c>
      <c r="DK243" s="23">
        <f t="shared" si="266"/>
        <v>3.4938621340887627E-2</v>
      </c>
      <c r="DL243" s="23">
        <f t="shared" si="266"/>
        <v>1.5108593012275733E-2</v>
      </c>
      <c r="DM243" s="23">
        <f t="shared" si="254"/>
        <v>0.62975206611570245</v>
      </c>
      <c r="DN243" s="11">
        <v>1143</v>
      </c>
      <c r="DO243" s="11">
        <v>1815</v>
      </c>
      <c r="DP243" s="11">
        <v>1761</v>
      </c>
      <c r="DQ243" s="11">
        <v>242</v>
      </c>
      <c r="DR243" s="11">
        <v>230</v>
      </c>
      <c r="DS243" s="11">
        <v>42</v>
      </c>
      <c r="DT243" s="23">
        <f t="shared" si="238"/>
        <v>0.77406593406593405</v>
      </c>
      <c r="DU243" s="23">
        <f t="shared" si="238"/>
        <v>0.10637362637362638</v>
      </c>
      <c r="DV243" s="23">
        <f t="shared" si="238"/>
        <v>0.1010989010989011</v>
      </c>
      <c r="DW243" s="23">
        <f t="shared" si="238"/>
        <v>1.8461538461538463E-2</v>
      </c>
      <c r="DX243" s="10">
        <v>1241</v>
      </c>
      <c r="DY243" s="23">
        <f t="shared" si="255"/>
        <v>2.0087569501209949E-3</v>
      </c>
      <c r="DZ243" s="20">
        <v>661</v>
      </c>
      <c r="EA243" s="20">
        <v>367</v>
      </c>
      <c r="EB243" s="23">
        <f t="shared" si="239"/>
        <v>0.64299610894941639</v>
      </c>
      <c r="EC243" s="23">
        <f t="shared" si="239"/>
        <v>0.35700389105058367</v>
      </c>
      <c r="EE243" s="45">
        <v>1217</v>
      </c>
      <c r="EF243" s="16">
        <v>1939</v>
      </c>
      <c r="EG243" s="16">
        <v>1065</v>
      </c>
      <c r="EH243" s="16">
        <v>19</v>
      </c>
      <c r="EI243" s="16">
        <v>105</v>
      </c>
      <c r="EJ243" s="16">
        <v>52</v>
      </c>
      <c r="EK243" s="16">
        <v>0</v>
      </c>
      <c r="EL243" s="23">
        <f t="shared" si="267"/>
        <v>0.85817888799355357</v>
      </c>
      <c r="EM243" s="23">
        <f t="shared" si="267"/>
        <v>1.5310233682514102E-2</v>
      </c>
      <c r="EN243" s="23">
        <f t="shared" si="267"/>
        <v>8.4609186140209514E-2</v>
      </c>
      <c r="EO243" s="23">
        <f t="shared" si="267"/>
        <v>4.1901692183722805E-2</v>
      </c>
      <c r="EP243" s="23">
        <f t="shared" si="267"/>
        <v>0</v>
      </c>
      <c r="EQ243" s="21">
        <v>1028</v>
      </c>
      <c r="ER243" s="21">
        <v>213</v>
      </c>
      <c r="ES243" s="23">
        <f t="shared" si="240"/>
        <v>0.82836422240128926</v>
      </c>
      <c r="ET243" s="23">
        <f t="shared" si="240"/>
        <v>0.17163577759871071</v>
      </c>
      <c r="EU243" s="21">
        <v>81</v>
      </c>
      <c r="EV243" s="21">
        <v>384</v>
      </c>
      <c r="EW243" s="21">
        <v>170</v>
      </c>
      <c r="EX243" s="21">
        <v>393</v>
      </c>
      <c r="EY243" s="23">
        <f t="shared" si="241"/>
        <v>7.8793774319066145E-2</v>
      </c>
      <c r="EZ243" s="23">
        <f t="shared" si="241"/>
        <v>0.37354085603112841</v>
      </c>
      <c r="FA243" s="23">
        <f t="shared" si="241"/>
        <v>0.16536964980544747</v>
      </c>
      <c r="FB243" s="23">
        <f t="shared" si="241"/>
        <v>0.38229571984435795</v>
      </c>
      <c r="FC243" s="53"/>
      <c r="FD243" s="53"/>
      <c r="FE243" s="53"/>
      <c r="FF243" s="53"/>
      <c r="FG243" s="53"/>
      <c r="FH243" s="53"/>
      <c r="FI243" s="53"/>
      <c r="FJ243" s="53"/>
      <c r="FK243" s="53"/>
      <c r="FL243" s="53"/>
      <c r="FM243" s="53"/>
      <c r="FN243" s="53"/>
      <c r="FO243" s="48">
        <v>880.69244719926542</v>
      </c>
      <c r="FP243" s="48">
        <v>390.67403745165518</v>
      </c>
      <c r="FQ243" s="48">
        <v>430.71393628847522</v>
      </c>
      <c r="FR243" s="23">
        <v>0.44359871450477117</v>
      </c>
      <c r="FS243" s="49">
        <v>-9.2961697923799935E-2</v>
      </c>
      <c r="FT243" s="38">
        <v>-40.039898836820043</v>
      </c>
      <c r="FU243" s="46">
        <v>905</v>
      </c>
      <c r="FV243" s="46">
        <v>60</v>
      </c>
      <c r="FW243" s="46">
        <v>119</v>
      </c>
      <c r="FX243" s="46">
        <v>0</v>
      </c>
      <c r="FY243" s="46">
        <v>0</v>
      </c>
      <c r="FZ243" s="46">
        <v>0</v>
      </c>
      <c r="GA243" s="23">
        <f t="shared" si="256"/>
        <v>0.83487084870848705</v>
      </c>
      <c r="GB243" s="23">
        <f t="shared" si="257"/>
        <v>5.5350553505535055E-2</v>
      </c>
      <c r="GC243" s="23">
        <f t="shared" si="258"/>
        <v>0.10977859778597786</v>
      </c>
      <c r="GD243" s="23">
        <f t="shared" si="259"/>
        <v>0</v>
      </c>
      <c r="GE243" s="23">
        <f t="shared" si="260"/>
        <v>0</v>
      </c>
      <c r="GF243" s="23">
        <f t="shared" si="261"/>
        <v>0</v>
      </c>
      <c r="GG243" s="46">
        <v>329</v>
      </c>
      <c r="GH243" s="46">
        <v>1084</v>
      </c>
      <c r="GI243" s="23">
        <f t="shared" si="262"/>
        <v>0.30350553505535055</v>
      </c>
      <c r="GJ243" s="22">
        <v>133</v>
      </c>
      <c r="GK243" s="22">
        <v>426</v>
      </c>
      <c r="GL243" s="22">
        <v>469</v>
      </c>
      <c r="GM243" s="23">
        <f t="shared" si="242"/>
        <v>0.1293774319066148</v>
      </c>
      <c r="GN243" s="23">
        <f t="shared" si="242"/>
        <v>0.4143968871595331</v>
      </c>
      <c r="GO243" s="23">
        <f t="shared" si="242"/>
        <v>0.45622568093385213</v>
      </c>
    </row>
    <row r="244" spans="1:197" x14ac:dyDescent="0.25">
      <c r="A244" t="s">
        <v>667</v>
      </c>
      <c r="B244" s="13" t="s">
        <v>668</v>
      </c>
      <c r="C244" s="61">
        <v>0.44653584689999998</v>
      </c>
      <c r="D244" s="61">
        <v>285.78409854500001</v>
      </c>
      <c r="E244" s="14" t="s">
        <v>1095</v>
      </c>
      <c r="G244" s="41">
        <v>3145</v>
      </c>
      <c r="H244" s="23">
        <f t="shared" si="225"/>
        <v>2.4865257187403397E-3</v>
      </c>
      <c r="I244" s="14"/>
      <c r="J244" s="14"/>
      <c r="K244" s="14"/>
      <c r="L244" s="27">
        <f t="shared" si="263"/>
        <v>7043.1075619877638</v>
      </c>
      <c r="M244" s="42">
        <v>3286</v>
      </c>
      <c r="N244" s="42"/>
      <c r="O244" s="27">
        <f t="shared" si="245"/>
        <v>3286</v>
      </c>
      <c r="P244" s="23" t="e">
        <f t="shared" si="246"/>
        <v>#DIV/0!</v>
      </c>
      <c r="Q244" s="42">
        <v>870</v>
      </c>
      <c r="R244" s="42">
        <v>1862</v>
      </c>
      <c r="S244" s="42">
        <v>175</v>
      </c>
      <c r="T244" s="42">
        <v>148</v>
      </c>
      <c r="U244" s="42">
        <v>90</v>
      </c>
      <c r="V244" s="23">
        <f t="shared" si="231"/>
        <v>0.27662957074721778</v>
      </c>
      <c r="W244" s="23">
        <f t="shared" si="232"/>
        <v>0.59205087440381554</v>
      </c>
      <c r="X244" s="23">
        <f t="shared" si="233"/>
        <v>5.5643879173290937E-2</v>
      </c>
      <c r="Y244" s="23">
        <f t="shared" si="233"/>
        <v>4.7058823529411764E-2</v>
      </c>
      <c r="Z244" s="23">
        <f t="shared" si="233"/>
        <v>2.8616852146263912E-2</v>
      </c>
      <c r="AA244" s="19">
        <v>907</v>
      </c>
      <c r="AB244" s="19">
        <v>733</v>
      </c>
      <c r="AC244" s="19">
        <v>1199</v>
      </c>
      <c r="AD244" s="19">
        <v>447</v>
      </c>
      <c r="AE244" s="23">
        <f t="shared" si="234"/>
        <v>0.27601947656725501</v>
      </c>
      <c r="AF244" s="23">
        <f t="shared" si="234"/>
        <v>0.22306755934266587</v>
      </c>
      <c r="AG244" s="23">
        <f t="shared" si="234"/>
        <v>0.36488131466828971</v>
      </c>
      <c r="AH244" s="23">
        <f t="shared" si="234"/>
        <v>0.13603164942178941</v>
      </c>
      <c r="AI244" s="55">
        <v>1342</v>
      </c>
      <c r="AJ244" s="23">
        <f t="shared" si="226"/>
        <v>2.4494101885972836E-3</v>
      </c>
      <c r="AK244" s="43"/>
      <c r="AL244" s="24">
        <f t="shared" si="247"/>
        <v>1342</v>
      </c>
      <c r="AM244" s="23" t="e">
        <f t="shared" si="248"/>
        <v>#DIV/0!</v>
      </c>
      <c r="AN244" s="19">
        <v>359</v>
      </c>
      <c r="AO244" s="19">
        <v>539</v>
      </c>
      <c r="AP244" s="19">
        <v>124</v>
      </c>
      <c r="AQ244" s="19">
        <v>320</v>
      </c>
      <c r="AR244" s="23">
        <f t="shared" si="235"/>
        <v>0.26751117734724295</v>
      </c>
      <c r="AS244" s="23">
        <f t="shared" si="235"/>
        <v>0.40163934426229508</v>
      </c>
      <c r="AT244" s="23">
        <f t="shared" si="235"/>
        <v>9.2399403874813713E-2</v>
      </c>
      <c r="AU244" s="23">
        <f t="shared" si="235"/>
        <v>0.23845007451564829</v>
      </c>
      <c r="AV244" s="19">
        <v>3275</v>
      </c>
      <c r="AW244" s="32">
        <f t="shared" si="243"/>
        <v>2.4403874813710877</v>
      </c>
      <c r="AX244" s="19">
        <v>2553</v>
      </c>
      <c r="AY244" s="19">
        <v>40</v>
      </c>
      <c r="AZ244" s="19">
        <v>290</v>
      </c>
      <c r="BA244" s="19">
        <v>60</v>
      </c>
      <c r="BB244" s="19">
        <v>0</v>
      </c>
      <c r="BC244" s="23">
        <f t="shared" si="265"/>
        <v>0.86748216106014275</v>
      </c>
      <c r="BD244" s="23">
        <f t="shared" si="265"/>
        <v>1.3591573224600747E-2</v>
      </c>
      <c r="BE244" s="23">
        <f t="shared" si="265"/>
        <v>9.8538905878355426E-2</v>
      </c>
      <c r="BF244" s="23">
        <f t="shared" si="265"/>
        <v>2.0387359836901122E-2</v>
      </c>
      <c r="BG244" s="23">
        <f t="shared" si="265"/>
        <v>0</v>
      </c>
      <c r="BH244" s="19">
        <v>2359</v>
      </c>
      <c r="BI244" s="19">
        <v>608</v>
      </c>
      <c r="BJ244" s="19">
        <v>0</v>
      </c>
      <c r="BK244" s="19">
        <v>319</v>
      </c>
      <c r="BL244" s="23">
        <f t="shared" si="228"/>
        <v>0.71789409616555078</v>
      </c>
      <c r="BM244" s="23">
        <f t="shared" si="229"/>
        <v>0.18502738892270237</v>
      </c>
      <c r="BN244" s="23">
        <f t="shared" si="249"/>
        <v>0</v>
      </c>
      <c r="BO244" s="23">
        <f t="shared" si="230"/>
        <v>9.7078514911746808E-2</v>
      </c>
      <c r="BP244" s="11"/>
      <c r="BQ244" s="23">
        <f t="shared" si="227"/>
        <v>0</v>
      </c>
      <c r="BR244" s="11"/>
      <c r="BS244" s="11"/>
      <c r="BT244" s="11"/>
      <c r="BU244" s="11"/>
      <c r="BV244" s="11"/>
      <c r="BW244" s="11"/>
      <c r="BX244" s="23" t="e">
        <f t="shared" si="236"/>
        <v>#DIV/0!</v>
      </c>
      <c r="BY244" s="23" t="e">
        <f t="shared" si="237"/>
        <v>#DIV/0!</v>
      </c>
      <c r="BZ244" s="23" t="e">
        <f t="shared" si="264"/>
        <v>#DIV/0!</v>
      </c>
      <c r="CA244" s="23" t="e">
        <f t="shared" si="264"/>
        <v>#DIV/0!</v>
      </c>
      <c r="CB244" s="23" t="e">
        <f t="shared" si="264"/>
        <v>#DIV/0!</v>
      </c>
      <c r="CC244" s="23" t="e">
        <f t="shared" si="264"/>
        <v>#DIV/0!</v>
      </c>
      <c r="CD244" s="11"/>
      <c r="CE244" s="24">
        <f t="shared" si="250"/>
        <v>0</v>
      </c>
      <c r="CF244" s="23" t="e">
        <f t="shared" si="251"/>
        <v>#DIV/0!</v>
      </c>
      <c r="CL244" s="65" t="e">
        <f t="shared" si="252"/>
        <v>#DIV/0!</v>
      </c>
      <c r="CM244" s="44">
        <v>59712</v>
      </c>
      <c r="CN244" s="11">
        <v>300</v>
      </c>
      <c r="CO244" s="11">
        <v>193</v>
      </c>
      <c r="CP244" s="11">
        <v>569</v>
      </c>
      <c r="CQ244" s="11">
        <v>546</v>
      </c>
      <c r="CR244" s="11">
        <v>443</v>
      </c>
      <c r="CS244" s="23">
        <f t="shared" si="268"/>
        <v>0.14627011214041929</v>
      </c>
      <c r="CT244" s="23">
        <f t="shared" si="268"/>
        <v>9.4100438810336418E-2</v>
      </c>
      <c r="CU244" s="23">
        <f t="shared" si="268"/>
        <v>0.27742564602632863</v>
      </c>
      <c r="CV244" s="23">
        <f t="shared" si="268"/>
        <v>0.26621160409556316</v>
      </c>
      <c r="CW244" s="23">
        <f t="shared" si="268"/>
        <v>0.21599219892735252</v>
      </c>
      <c r="CX244" s="23">
        <f t="shared" si="244"/>
        <v>0.19150521609538004</v>
      </c>
      <c r="CY244" s="11">
        <v>257</v>
      </c>
      <c r="CZ244" s="23">
        <f t="shared" si="253"/>
        <v>0.19933049300060865</v>
      </c>
      <c r="DA244" s="11">
        <v>655</v>
      </c>
      <c r="DB244" s="11">
        <v>3286</v>
      </c>
      <c r="DC244" s="11">
        <v>733</v>
      </c>
      <c r="DD244" s="11">
        <v>361</v>
      </c>
      <c r="DE244" s="11">
        <v>232</v>
      </c>
      <c r="DF244" s="11">
        <v>140</v>
      </c>
      <c r="DG244" s="11">
        <v>157</v>
      </c>
      <c r="DH244" s="23">
        <f t="shared" si="266"/>
        <v>0.45163277880468267</v>
      </c>
      <c r="DI244" s="23">
        <f t="shared" si="266"/>
        <v>0.22242760320394331</v>
      </c>
      <c r="DJ244" s="23">
        <f t="shared" si="266"/>
        <v>0.14294516327788045</v>
      </c>
      <c r="DK244" s="23">
        <f t="shared" si="266"/>
        <v>8.6260012322858903E-2</v>
      </c>
      <c r="DL244" s="23">
        <f t="shared" si="266"/>
        <v>9.6734442390634626E-2</v>
      </c>
      <c r="DM244" s="23">
        <f t="shared" si="254"/>
        <v>0.68796844181459571</v>
      </c>
      <c r="DN244" s="11">
        <v>1744</v>
      </c>
      <c r="DO244" s="11">
        <v>2535</v>
      </c>
      <c r="DP244" s="11">
        <v>2463</v>
      </c>
      <c r="DQ244" s="11">
        <v>324</v>
      </c>
      <c r="DR244" s="11">
        <v>225</v>
      </c>
      <c r="DS244" s="11">
        <v>263</v>
      </c>
      <c r="DT244" s="23">
        <f t="shared" si="238"/>
        <v>0.75206106870229006</v>
      </c>
      <c r="DU244" s="23">
        <f t="shared" si="238"/>
        <v>9.8931297709923663E-2</v>
      </c>
      <c r="DV244" s="23">
        <f t="shared" si="238"/>
        <v>6.8702290076335881E-2</v>
      </c>
      <c r="DW244" s="23">
        <f t="shared" si="238"/>
        <v>8.0305343511450383E-2</v>
      </c>
      <c r="DX244" s="10">
        <v>1448</v>
      </c>
      <c r="DY244" s="23">
        <f t="shared" si="255"/>
        <v>2.3438195517930705E-3</v>
      </c>
      <c r="DZ244" s="20">
        <v>959</v>
      </c>
      <c r="EA244" s="20">
        <v>383</v>
      </c>
      <c r="EB244" s="23">
        <f t="shared" si="239"/>
        <v>0.71460506706408344</v>
      </c>
      <c r="EC244" s="23">
        <f t="shared" si="239"/>
        <v>0.28539493293591656</v>
      </c>
      <c r="EE244" s="45">
        <v>767</v>
      </c>
      <c r="EF244" s="16">
        <v>1930</v>
      </c>
      <c r="EG244" s="16">
        <v>1164</v>
      </c>
      <c r="EH244" s="16">
        <v>40</v>
      </c>
      <c r="EI244" s="16">
        <v>104</v>
      </c>
      <c r="EJ244" s="16">
        <v>130</v>
      </c>
      <c r="EK244" s="16">
        <v>10</v>
      </c>
      <c r="EL244" s="23">
        <f t="shared" si="267"/>
        <v>0.80386740331491713</v>
      </c>
      <c r="EM244" s="23">
        <f t="shared" si="267"/>
        <v>2.7624309392265192E-2</v>
      </c>
      <c r="EN244" s="23">
        <f t="shared" si="267"/>
        <v>7.18232044198895E-2</v>
      </c>
      <c r="EO244" s="23">
        <f t="shared" si="267"/>
        <v>8.9779005524861885E-2</v>
      </c>
      <c r="EP244" s="23">
        <f t="shared" si="267"/>
        <v>6.9060773480662981E-3</v>
      </c>
      <c r="EQ244" s="21">
        <v>1342</v>
      </c>
      <c r="ER244" s="21">
        <v>106</v>
      </c>
      <c r="ES244" s="23">
        <f t="shared" si="240"/>
        <v>0.92679558011049723</v>
      </c>
      <c r="ET244" s="23">
        <f t="shared" si="240"/>
        <v>7.3204419889502756E-2</v>
      </c>
      <c r="EU244" s="21">
        <v>12</v>
      </c>
      <c r="EV244" s="21">
        <v>665</v>
      </c>
      <c r="EW244" s="21">
        <v>241</v>
      </c>
      <c r="EX244" s="21">
        <v>424</v>
      </c>
      <c r="EY244" s="23">
        <f t="shared" si="241"/>
        <v>8.9418777943368107E-3</v>
      </c>
      <c r="EZ244" s="23">
        <f t="shared" si="241"/>
        <v>0.49552906110283157</v>
      </c>
      <c r="FA244" s="23">
        <f t="shared" si="241"/>
        <v>0.17958271236959761</v>
      </c>
      <c r="FB244" s="23">
        <f t="shared" si="241"/>
        <v>0.31594634873323396</v>
      </c>
      <c r="FC244" s="53"/>
      <c r="FD244" s="53"/>
      <c r="FE244" s="53"/>
      <c r="FF244" s="53"/>
      <c r="FG244" s="53"/>
      <c r="FH244" s="53"/>
      <c r="FI244" s="53"/>
      <c r="FJ244" s="53"/>
      <c r="FK244" s="53"/>
      <c r="FL244" s="53"/>
      <c r="FM244" s="53"/>
      <c r="FN244" s="53"/>
      <c r="FO244" s="48">
        <v>970.57947658402202</v>
      </c>
      <c r="FP244" s="48">
        <v>454.89226579442499</v>
      </c>
      <c r="FQ244" s="48">
        <v>478.01849164482672</v>
      </c>
      <c r="FR244" s="23">
        <v>0.46868110934658264</v>
      </c>
      <c r="FS244" s="49">
        <v>-4.8379354051400987E-2</v>
      </c>
      <c r="FT244" s="38">
        <v>-23.126225850401738</v>
      </c>
      <c r="FU244" s="46">
        <v>1232</v>
      </c>
      <c r="FV244" s="46">
        <v>109</v>
      </c>
      <c r="FW244" s="46">
        <v>106</v>
      </c>
      <c r="FX244" s="46">
        <v>63</v>
      </c>
      <c r="FY244" s="46">
        <v>33</v>
      </c>
      <c r="FZ244" s="46">
        <v>0</v>
      </c>
      <c r="GA244" s="23">
        <f t="shared" si="256"/>
        <v>0.7984445884640311</v>
      </c>
      <c r="GB244" s="23">
        <f t="shared" si="257"/>
        <v>7.0641607258587175E-2</v>
      </c>
      <c r="GC244" s="23">
        <f t="shared" si="258"/>
        <v>6.8697342838626052E-2</v>
      </c>
      <c r="GD244" s="23">
        <f t="shared" si="259"/>
        <v>4.0829552819183407E-2</v>
      </c>
      <c r="GE244" s="23">
        <f t="shared" si="260"/>
        <v>2.1386908619572261E-2</v>
      </c>
      <c r="GF244" s="23">
        <f t="shared" si="261"/>
        <v>0</v>
      </c>
      <c r="GG244" s="46">
        <v>426</v>
      </c>
      <c r="GH244" s="46">
        <v>1510</v>
      </c>
      <c r="GI244" s="23">
        <f t="shared" si="262"/>
        <v>0.28211920529801326</v>
      </c>
      <c r="GJ244" s="22">
        <v>138</v>
      </c>
      <c r="GK244" s="22">
        <v>604</v>
      </c>
      <c r="GL244" s="22">
        <v>600</v>
      </c>
      <c r="GM244" s="23">
        <f t="shared" si="242"/>
        <v>0.10283159463487332</v>
      </c>
      <c r="GN244" s="23">
        <f t="shared" si="242"/>
        <v>0.45007451564828616</v>
      </c>
      <c r="GO244" s="23">
        <f t="shared" si="242"/>
        <v>0.44709388971684055</v>
      </c>
    </row>
    <row r="245" spans="1:197" x14ac:dyDescent="0.25">
      <c r="A245" t="s">
        <v>669</v>
      </c>
      <c r="B245" s="13" t="s">
        <v>670</v>
      </c>
      <c r="C245" s="61">
        <v>0.49231842659999997</v>
      </c>
      <c r="D245" s="61">
        <v>315.08506813000002</v>
      </c>
      <c r="E245" s="14" t="s">
        <v>1095</v>
      </c>
      <c r="G245" s="41">
        <v>3345</v>
      </c>
      <c r="H245" s="23">
        <f t="shared" si="225"/>
        <v>2.644651360631617E-3</v>
      </c>
      <c r="I245" s="14"/>
      <c r="J245" s="14"/>
      <c r="K245" s="14"/>
      <c r="L245" s="27">
        <f t="shared" si="263"/>
        <v>6794.3831050584531</v>
      </c>
      <c r="M245" s="42">
        <v>3207</v>
      </c>
      <c r="N245" s="42"/>
      <c r="O245" s="27">
        <f t="shared" si="245"/>
        <v>3207</v>
      </c>
      <c r="P245" s="23" t="e">
        <f t="shared" si="246"/>
        <v>#DIV/0!</v>
      </c>
      <c r="Q245" s="42">
        <v>838</v>
      </c>
      <c r="R245" s="42">
        <v>2196</v>
      </c>
      <c r="S245" s="42">
        <v>73</v>
      </c>
      <c r="T245" s="42">
        <v>167</v>
      </c>
      <c r="U245" s="42">
        <v>71</v>
      </c>
      <c r="V245" s="23">
        <f t="shared" si="231"/>
        <v>0.25052316890881915</v>
      </c>
      <c r="W245" s="23">
        <f t="shared" si="232"/>
        <v>0.65650224215246633</v>
      </c>
      <c r="X245" s="23">
        <f t="shared" si="233"/>
        <v>2.1823617339312408E-2</v>
      </c>
      <c r="Y245" s="23">
        <f t="shared" si="233"/>
        <v>4.9925261584454407E-2</v>
      </c>
      <c r="Z245" s="23">
        <f t="shared" si="233"/>
        <v>2.1225710014947684E-2</v>
      </c>
      <c r="AA245" s="19">
        <v>767</v>
      </c>
      <c r="AB245" s="19">
        <v>1045</v>
      </c>
      <c r="AC245" s="19">
        <v>895</v>
      </c>
      <c r="AD245" s="19">
        <v>500</v>
      </c>
      <c r="AE245" s="23">
        <f t="shared" si="234"/>
        <v>0.23916432803242907</v>
      </c>
      <c r="AF245" s="23">
        <f t="shared" si="234"/>
        <v>0.32584970377299655</v>
      </c>
      <c r="AG245" s="23">
        <f t="shared" si="234"/>
        <v>0.27907701902089183</v>
      </c>
      <c r="AH245" s="23">
        <f t="shared" si="234"/>
        <v>0.15590894917368256</v>
      </c>
      <c r="AI245" s="55">
        <v>1404</v>
      </c>
      <c r="AJ245" s="23">
        <f t="shared" si="226"/>
        <v>2.5625722092329256E-3</v>
      </c>
      <c r="AK245" s="43"/>
      <c r="AL245" s="24">
        <f t="shared" si="247"/>
        <v>1404</v>
      </c>
      <c r="AM245" s="23" t="e">
        <f t="shared" si="248"/>
        <v>#DIV/0!</v>
      </c>
      <c r="AN245" s="19">
        <v>373</v>
      </c>
      <c r="AO245" s="19">
        <v>629</v>
      </c>
      <c r="AP245" s="19">
        <v>233</v>
      </c>
      <c r="AQ245" s="19">
        <v>169</v>
      </c>
      <c r="AR245" s="23">
        <f t="shared" si="235"/>
        <v>0.26566951566951569</v>
      </c>
      <c r="AS245" s="23">
        <f t="shared" si="235"/>
        <v>0.44800569800569801</v>
      </c>
      <c r="AT245" s="23">
        <f t="shared" si="235"/>
        <v>0.16595441595441596</v>
      </c>
      <c r="AU245" s="23">
        <f t="shared" si="235"/>
        <v>0.12037037037037036</v>
      </c>
      <c r="AV245" s="19">
        <v>3202</v>
      </c>
      <c r="AW245" s="32">
        <f t="shared" si="243"/>
        <v>2.2806267806267808</v>
      </c>
      <c r="AX245" s="19">
        <v>2821</v>
      </c>
      <c r="AY245" s="19">
        <v>77</v>
      </c>
      <c r="AZ245" s="19">
        <v>157</v>
      </c>
      <c r="BA245" s="19">
        <v>26</v>
      </c>
      <c r="BB245" s="19">
        <v>13</v>
      </c>
      <c r="BC245" s="23">
        <f t="shared" si="265"/>
        <v>0.91176470588235292</v>
      </c>
      <c r="BD245" s="23">
        <f t="shared" si="265"/>
        <v>2.4886877828054297E-2</v>
      </c>
      <c r="BE245" s="23">
        <f t="shared" si="265"/>
        <v>5.0743374272786038E-2</v>
      </c>
      <c r="BF245" s="23">
        <f t="shared" si="265"/>
        <v>8.4033613445378148E-3</v>
      </c>
      <c r="BG245" s="23">
        <f t="shared" si="265"/>
        <v>4.2016806722689074E-3</v>
      </c>
      <c r="BH245" s="19">
        <v>2164</v>
      </c>
      <c r="BI245" s="19">
        <v>749</v>
      </c>
      <c r="BJ245" s="19">
        <v>69</v>
      </c>
      <c r="BK245" s="19">
        <v>225</v>
      </c>
      <c r="BL245" s="23">
        <f t="shared" si="228"/>
        <v>0.67477393202369818</v>
      </c>
      <c r="BM245" s="23">
        <f t="shared" si="229"/>
        <v>0.23355160586217649</v>
      </c>
      <c r="BN245" s="23">
        <f t="shared" si="249"/>
        <v>2.1515434985968196E-2</v>
      </c>
      <c r="BO245" s="23">
        <f t="shared" si="230"/>
        <v>7.015902712815715E-2</v>
      </c>
      <c r="BP245" s="11"/>
      <c r="BQ245" s="23">
        <f t="shared" si="227"/>
        <v>0</v>
      </c>
      <c r="BR245" s="11"/>
      <c r="BS245" s="11"/>
      <c r="BT245" s="11"/>
      <c r="BU245" s="11"/>
      <c r="BV245" s="11"/>
      <c r="BW245" s="11"/>
      <c r="BX245" s="23" t="e">
        <f t="shared" si="236"/>
        <v>#DIV/0!</v>
      </c>
      <c r="BY245" s="23" t="e">
        <f t="shared" si="237"/>
        <v>#DIV/0!</v>
      </c>
      <c r="BZ245" s="23" t="e">
        <f t="shared" si="264"/>
        <v>#DIV/0!</v>
      </c>
      <c r="CA245" s="23" t="e">
        <f t="shared" si="264"/>
        <v>#DIV/0!</v>
      </c>
      <c r="CB245" s="23" t="e">
        <f t="shared" si="264"/>
        <v>#DIV/0!</v>
      </c>
      <c r="CC245" s="23" t="e">
        <f t="shared" si="264"/>
        <v>#DIV/0!</v>
      </c>
      <c r="CD245" s="11"/>
      <c r="CE245" s="24">
        <f t="shared" si="250"/>
        <v>0</v>
      </c>
      <c r="CF245" s="23" t="e">
        <f t="shared" si="251"/>
        <v>#DIV/0!</v>
      </c>
      <c r="CL245" s="65" t="e">
        <f t="shared" si="252"/>
        <v>#DIV/0!</v>
      </c>
      <c r="CM245" s="44">
        <v>43500</v>
      </c>
      <c r="CN245" s="11">
        <v>146</v>
      </c>
      <c r="CO245" s="11">
        <v>548</v>
      </c>
      <c r="CP245" s="11">
        <v>695</v>
      </c>
      <c r="CQ245" s="11">
        <v>393</v>
      </c>
      <c r="CR245" s="11">
        <v>267</v>
      </c>
      <c r="CS245" s="23">
        <f t="shared" si="268"/>
        <v>7.1254270375793072E-2</v>
      </c>
      <c r="CT245" s="23">
        <f t="shared" si="268"/>
        <v>0.26744753538311372</v>
      </c>
      <c r="CU245" s="23">
        <f t="shared" si="268"/>
        <v>0.33918984870668617</v>
      </c>
      <c r="CV245" s="23">
        <f t="shared" si="268"/>
        <v>0.19180087847730601</v>
      </c>
      <c r="CW245" s="23">
        <f t="shared" si="268"/>
        <v>0.13030746705710103</v>
      </c>
      <c r="CX245" s="23">
        <f t="shared" si="244"/>
        <v>0.14672364672364671</v>
      </c>
      <c r="CY245" s="11">
        <v>206</v>
      </c>
      <c r="CZ245" s="23">
        <f t="shared" si="253"/>
        <v>0.16339257873401933</v>
      </c>
      <c r="DA245" s="11">
        <v>524</v>
      </c>
      <c r="DB245" s="11">
        <v>3207</v>
      </c>
      <c r="DC245" s="11">
        <v>592</v>
      </c>
      <c r="DD245" s="11">
        <v>370</v>
      </c>
      <c r="DE245" s="11">
        <v>377</v>
      </c>
      <c r="DF245" s="11">
        <v>138</v>
      </c>
      <c r="DG245" s="11">
        <v>196</v>
      </c>
      <c r="DH245" s="23">
        <f t="shared" si="266"/>
        <v>0.35385534967124926</v>
      </c>
      <c r="DI245" s="23">
        <f t="shared" si="266"/>
        <v>0.22115959354453077</v>
      </c>
      <c r="DJ245" s="23">
        <f t="shared" si="266"/>
        <v>0.22534369396294082</v>
      </c>
      <c r="DK245" s="23">
        <f t="shared" si="266"/>
        <v>8.2486551105797973E-2</v>
      </c>
      <c r="DL245" s="23">
        <f t="shared" si="266"/>
        <v>0.11715481171548117</v>
      </c>
      <c r="DM245" s="23">
        <f t="shared" si="254"/>
        <v>0.70828471411901983</v>
      </c>
      <c r="DN245" s="11">
        <v>1821</v>
      </c>
      <c r="DO245" s="11">
        <v>2571</v>
      </c>
      <c r="DP245" s="11">
        <v>2615</v>
      </c>
      <c r="DQ245" s="11">
        <v>198</v>
      </c>
      <c r="DR245" s="11">
        <v>216</v>
      </c>
      <c r="DS245" s="11">
        <v>173</v>
      </c>
      <c r="DT245" s="23">
        <f t="shared" si="238"/>
        <v>0.81667707682698309</v>
      </c>
      <c r="DU245" s="23">
        <f t="shared" si="238"/>
        <v>6.1836352279825112E-2</v>
      </c>
      <c r="DV245" s="23">
        <f t="shared" si="238"/>
        <v>6.7457838850718307E-2</v>
      </c>
      <c r="DW245" s="23">
        <f t="shared" si="238"/>
        <v>5.4028732042473451E-2</v>
      </c>
      <c r="DX245" s="10">
        <v>1618</v>
      </c>
      <c r="DY245" s="23">
        <f t="shared" si="255"/>
        <v>2.6189917367411518E-3</v>
      </c>
      <c r="DZ245" s="20">
        <v>595</v>
      </c>
      <c r="EA245" s="20">
        <v>809</v>
      </c>
      <c r="EB245" s="23">
        <f t="shared" si="239"/>
        <v>0.4237891737891738</v>
      </c>
      <c r="EC245" s="23">
        <f t="shared" si="239"/>
        <v>0.5762108262108262</v>
      </c>
      <c r="EE245" s="45">
        <v>901</v>
      </c>
      <c r="EF245" s="16">
        <v>1930</v>
      </c>
      <c r="EG245" s="16">
        <v>1129</v>
      </c>
      <c r="EH245" s="16">
        <v>81</v>
      </c>
      <c r="EI245" s="16">
        <v>332</v>
      </c>
      <c r="EJ245" s="16">
        <v>76</v>
      </c>
      <c r="EK245" s="16">
        <v>0</v>
      </c>
      <c r="EL245" s="23">
        <f t="shared" si="267"/>
        <v>0.6977750309023486</v>
      </c>
      <c r="EM245" s="23">
        <f t="shared" si="267"/>
        <v>5.0061804697156986E-2</v>
      </c>
      <c r="EN245" s="23">
        <f t="shared" si="267"/>
        <v>0.20519159456118666</v>
      </c>
      <c r="EO245" s="23">
        <f t="shared" si="267"/>
        <v>4.6971569839307788E-2</v>
      </c>
      <c r="EP245" s="23">
        <f t="shared" si="267"/>
        <v>0</v>
      </c>
      <c r="EQ245" s="21">
        <v>1404</v>
      </c>
      <c r="ER245" s="21">
        <v>214</v>
      </c>
      <c r="ES245" s="23">
        <f t="shared" si="240"/>
        <v>0.86773794808405436</v>
      </c>
      <c r="ET245" s="23">
        <f t="shared" si="240"/>
        <v>0.13226205191594562</v>
      </c>
      <c r="EU245" s="21">
        <v>141</v>
      </c>
      <c r="EV245" s="21">
        <v>754</v>
      </c>
      <c r="EW245" s="21">
        <v>175</v>
      </c>
      <c r="EX245" s="21">
        <v>334</v>
      </c>
      <c r="EY245" s="23">
        <f t="shared" si="241"/>
        <v>0.10042735042735043</v>
      </c>
      <c r="EZ245" s="23">
        <f t="shared" si="241"/>
        <v>0.53703703703703709</v>
      </c>
      <c r="FA245" s="23">
        <f t="shared" si="241"/>
        <v>0.12464387464387465</v>
      </c>
      <c r="FB245" s="23">
        <f t="shared" si="241"/>
        <v>0.2378917378917379</v>
      </c>
      <c r="FC245" s="53"/>
      <c r="FD245" s="53"/>
      <c r="FE245" s="53"/>
      <c r="FF245" s="53"/>
      <c r="FG245" s="53"/>
      <c r="FH245" s="53"/>
      <c r="FI245" s="53"/>
      <c r="FJ245" s="53"/>
      <c r="FK245" s="53"/>
      <c r="FL245" s="53"/>
      <c r="FM245" s="53"/>
      <c r="FN245" s="53"/>
      <c r="FO245" s="48">
        <v>406.19657943067034</v>
      </c>
      <c r="FP245" s="48">
        <v>165.80709208210419</v>
      </c>
      <c r="FQ245" s="48">
        <v>186.53954483096581</v>
      </c>
      <c r="FR245" s="23">
        <v>0.40819421058272143</v>
      </c>
      <c r="FS245" s="49">
        <v>-0.11114240022215388</v>
      </c>
      <c r="FT245" s="38">
        <v>-20.732452748861618</v>
      </c>
      <c r="FU245" s="46">
        <v>1146</v>
      </c>
      <c r="FV245" s="46">
        <v>234</v>
      </c>
      <c r="FW245" s="46">
        <v>141</v>
      </c>
      <c r="FX245" s="46">
        <v>17</v>
      </c>
      <c r="FY245" s="46">
        <v>59</v>
      </c>
      <c r="FZ245" s="46">
        <v>0</v>
      </c>
      <c r="GA245" s="23">
        <f t="shared" si="256"/>
        <v>0.71759549154664992</v>
      </c>
      <c r="GB245" s="23">
        <f t="shared" si="257"/>
        <v>0.14652473387601753</v>
      </c>
      <c r="GC245" s="23">
        <f t="shared" si="258"/>
        <v>8.8290544771446461E-2</v>
      </c>
      <c r="GD245" s="23">
        <f t="shared" si="259"/>
        <v>1.0644959298685034E-2</v>
      </c>
      <c r="GE245" s="23">
        <f t="shared" si="260"/>
        <v>3.6944270507201005E-2</v>
      </c>
      <c r="GF245" s="23">
        <f t="shared" si="261"/>
        <v>0</v>
      </c>
      <c r="GG245" s="46">
        <v>401</v>
      </c>
      <c r="GH245" s="46">
        <v>1538</v>
      </c>
      <c r="GI245" s="23">
        <f t="shared" si="262"/>
        <v>0.26072821846553967</v>
      </c>
      <c r="GJ245" s="22">
        <v>188</v>
      </c>
      <c r="GK245" s="22">
        <v>622</v>
      </c>
      <c r="GL245" s="22">
        <v>594</v>
      </c>
      <c r="GM245" s="23">
        <f t="shared" si="242"/>
        <v>0.13390313390313391</v>
      </c>
      <c r="GN245" s="23">
        <f t="shared" si="242"/>
        <v>0.44301994301994302</v>
      </c>
      <c r="GO245" s="23">
        <f t="shared" si="242"/>
        <v>0.42307692307692307</v>
      </c>
    </row>
    <row r="246" spans="1:197" x14ac:dyDescent="0.25">
      <c r="A246" t="s">
        <v>671</v>
      </c>
      <c r="B246" s="13" t="s">
        <v>672</v>
      </c>
      <c r="C246" s="61">
        <v>0.21496773869999999</v>
      </c>
      <c r="D246" s="61">
        <v>137.57990953500001</v>
      </c>
      <c r="E246" s="14" t="s">
        <v>1095</v>
      </c>
      <c r="G246" s="41">
        <v>1162</v>
      </c>
      <c r="H246" s="23">
        <f t="shared" si="225"/>
        <v>9.1870997938832259E-4</v>
      </c>
      <c r="I246" s="14"/>
      <c r="J246" s="14"/>
      <c r="K246" s="14"/>
      <c r="L246" s="27">
        <f t="shared" si="263"/>
        <v>5405.4622662316724</v>
      </c>
      <c r="M246" s="42">
        <v>1065</v>
      </c>
      <c r="N246" s="42"/>
      <c r="O246" s="27">
        <f t="shared" si="245"/>
        <v>1065</v>
      </c>
      <c r="P246" s="23" t="e">
        <f t="shared" si="246"/>
        <v>#DIV/0!</v>
      </c>
      <c r="Q246" s="42">
        <v>501</v>
      </c>
      <c r="R246" s="42">
        <v>517</v>
      </c>
      <c r="S246" s="42">
        <v>29</v>
      </c>
      <c r="T246" s="42">
        <v>74</v>
      </c>
      <c r="U246" s="42">
        <v>41</v>
      </c>
      <c r="V246" s="23">
        <f t="shared" si="231"/>
        <v>0.43115318416523235</v>
      </c>
      <c r="W246" s="23">
        <f t="shared" si="232"/>
        <v>0.44492254733218589</v>
      </c>
      <c r="X246" s="23">
        <f t="shared" si="233"/>
        <v>2.4956970740103269E-2</v>
      </c>
      <c r="Y246" s="23">
        <f t="shared" si="233"/>
        <v>6.3683304647160072E-2</v>
      </c>
      <c r="Z246" s="23">
        <f t="shared" si="233"/>
        <v>3.5283993115318414E-2</v>
      </c>
      <c r="AA246" s="19">
        <v>112</v>
      </c>
      <c r="AB246" s="19">
        <v>299</v>
      </c>
      <c r="AC246" s="19">
        <v>444</v>
      </c>
      <c r="AD246" s="19">
        <v>210</v>
      </c>
      <c r="AE246" s="23">
        <f t="shared" si="234"/>
        <v>0.10516431924882629</v>
      </c>
      <c r="AF246" s="23">
        <f t="shared" si="234"/>
        <v>0.28075117370892017</v>
      </c>
      <c r="AG246" s="23">
        <f t="shared" si="234"/>
        <v>0.41690140845070423</v>
      </c>
      <c r="AH246" s="23">
        <f t="shared" si="234"/>
        <v>0.19718309859154928</v>
      </c>
      <c r="AI246" s="55">
        <v>513</v>
      </c>
      <c r="AJ246" s="23">
        <f t="shared" si="226"/>
        <v>9.3632446106587676E-4</v>
      </c>
      <c r="AK246" s="43"/>
      <c r="AL246" s="24">
        <f t="shared" si="247"/>
        <v>513</v>
      </c>
      <c r="AM246" s="23" t="e">
        <f t="shared" si="248"/>
        <v>#DIV/0!</v>
      </c>
      <c r="AN246" s="19">
        <v>208</v>
      </c>
      <c r="AO246" s="19">
        <v>189</v>
      </c>
      <c r="AP246" s="19">
        <v>44</v>
      </c>
      <c r="AQ246" s="19">
        <v>72</v>
      </c>
      <c r="AR246" s="23">
        <f t="shared" si="235"/>
        <v>0.40545808966861596</v>
      </c>
      <c r="AS246" s="23">
        <f t="shared" si="235"/>
        <v>0.36842105263157893</v>
      </c>
      <c r="AT246" s="23">
        <f t="shared" si="235"/>
        <v>8.5769980506822607E-2</v>
      </c>
      <c r="AU246" s="23">
        <f t="shared" si="235"/>
        <v>0.14035087719298245</v>
      </c>
      <c r="AV246" s="19">
        <v>1065</v>
      </c>
      <c r="AW246" s="32">
        <f t="shared" si="243"/>
        <v>2.0760233918128654</v>
      </c>
      <c r="AX246" s="19">
        <v>988</v>
      </c>
      <c r="AY246" s="19">
        <v>13</v>
      </c>
      <c r="AZ246" s="19">
        <v>23</v>
      </c>
      <c r="BA246" s="19">
        <v>0</v>
      </c>
      <c r="BB246" s="19">
        <v>0</v>
      </c>
      <c r="BC246" s="23">
        <f t="shared" si="265"/>
        <v>0.96484375</v>
      </c>
      <c r="BD246" s="23">
        <f t="shared" si="265"/>
        <v>1.26953125E-2</v>
      </c>
      <c r="BE246" s="23">
        <f t="shared" si="265"/>
        <v>2.24609375E-2</v>
      </c>
      <c r="BF246" s="23">
        <f t="shared" si="265"/>
        <v>0</v>
      </c>
      <c r="BG246" s="23">
        <f t="shared" si="265"/>
        <v>0</v>
      </c>
      <c r="BH246" s="19">
        <v>669</v>
      </c>
      <c r="BI246" s="19">
        <v>349</v>
      </c>
      <c r="BJ246" s="19">
        <v>0</v>
      </c>
      <c r="BK246" s="19">
        <v>47</v>
      </c>
      <c r="BL246" s="23">
        <f t="shared" si="228"/>
        <v>0.62816901408450709</v>
      </c>
      <c r="BM246" s="23">
        <f t="shared" si="229"/>
        <v>0.32769953051643191</v>
      </c>
      <c r="BN246" s="23">
        <f t="shared" si="249"/>
        <v>0</v>
      </c>
      <c r="BO246" s="23">
        <f t="shared" si="230"/>
        <v>4.4131455399061034E-2</v>
      </c>
      <c r="BP246" s="11"/>
      <c r="BQ246" s="23">
        <f t="shared" si="227"/>
        <v>0</v>
      </c>
      <c r="BR246" s="11"/>
      <c r="BS246" s="11"/>
      <c r="BT246" s="11"/>
      <c r="BU246" s="11"/>
      <c r="BV246" s="11"/>
      <c r="BW246" s="11"/>
      <c r="BX246" s="23" t="e">
        <f t="shared" si="236"/>
        <v>#DIV/0!</v>
      </c>
      <c r="BY246" s="23" t="e">
        <f t="shared" si="237"/>
        <v>#DIV/0!</v>
      </c>
      <c r="BZ246" s="23" t="e">
        <f t="shared" si="264"/>
        <v>#DIV/0!</v>
      </c>
      <c r="CA246" s="23" t="e">
        <f t="shared" si="264"/>
        <v>#DIV/0!</v>
      </c>
      <c r="CB246" s="23" t="e">
        <f t="shared" si="264"/>
        <v>#DIV/0!</v>
      </c>
      <c r="CC246" s="23" t="e">
        <f t="shared" si="264"/>
        <v>#DIV/0!</v>
      </c>
      <c r="CD246" s="11"/>
      <c r="CE246" s="24">
        <f t="shared" si="250"/>
        <v>0</v>
      </c>
      <c r="CF246" s="23" t="e">
        <f t="shared" si="251"/>
        <v>#DIV/0!</v>
      </c>
      <c r="CL246" s="65" t="e">
        <f t="shared" si="252"/>
        <v>#DIV/0!</v>
      </c>
      <c r="CM246" s="44">
        <v>82668</v>
      </c>
      <c r="CN246" s="11">
        <v>42</v>
      </c>
      <c r="CO246" s="11">
        <v>106</v>
      </c>
      <c r="CP246" s="11">
        <v>162</v>
      </c>
      <c r="CQ246" s="11">
        <v>321</v>
      </c>
      <c r="CR246" s="11">
        <v>189</v>
      </c>
      <c r="CS246" s="23">
        <f t="shared" si="268"/>
        <v>5.1219512195121948E-2</v>
      </c>
      <c r="CT246" s="23">
        <f t="shared" si="268"/>
        <v>0.12926829268292683</v>
      </c>
      <c r="CU246" s="23">
        <f t="shared" si="268"/>
        <v>0.19756097560975611</v>
      </c>
      <c r="CV246" s="23">
        <f t="shared" si="268"/>
        <v>0.39146341463414636</v>
      </c>
      <c r="CW246" s="23">
        <f t="shared" si="268"/>
        <v>0.23048780487804879</v>
      </c>
      <c r="CX246" s="23">
        <f t="shared" si="244"/>
        <v>0.14619883040935672</v>
      </c>
      <c r="CY246" s="11">
        <v>75</v>
      </c>
      <c r="CZ246" s="23">
        <f t="shared" si="253"/>
        <v>0.14366197183098592</v>
      </c>
      <c r="DA246" s="11">
        <v>153</v>
      </c>
      <c r="DB246" s="11">
        <v>1065</v>
      </c>
      <c r="DC246" s="11">
        <v>345</v>
      </c>
      <c r="DD246" s="11">
        <v>112</v>
      </c>
      <c r="DE246" s="11">
        <v>167</v>
      </c>
      <c r="DF246" s="11">
        <v>13</v>
      </c>
      <c r="DG246" s="11">
        <v>82</v>
      </c>
      <c r="DH246" s="23">
        <f t="shared" si="266"/>
        <v>0.47983310152990266</v>
      </c>
      <c r="DI246" s="23">
        <f t="shared" si="266"/>
        <v>0.15577190542420027</v>
      </c>
      <c r="DJ246" s="23">
        <f t="shared" si="266"/>
        <v>0.23226703755215578</v>
      </c>
      <c r="DK246" s="23">
        <f t="shared" si="266"/>
        <v>1.8080667593880391E-2</v>
      </c>
      <c r="DL246" s="23">
        <f t="shared" si="266"/>
        <v>0.11404728789986092</v>
      </c>
      <c r="DM246" s="23">
        <f t="shared" si="254"/>
        <v>0.77422680412371137</v>
      </c>
      <c r="DN246" s="11">
        <v>751</v>
      </c>
      <c r="DO246" s="11">
        <v>970</v>
      </c>
      <c r="DP246" s="11">
        <v>826</v>
      </c>
      <c r="DQ246" s="11">
        <v>51</v>
      </c>
      <c r="DR246" s="11">
        <v>188</v>
      </c>
      <c r="DS246" s="11">
        <v>0</v>
      </c>
      <c r="DT246" s="23">
        <f t="shared" si="238"/>
        <v>0.7755868544600939</v>
      </c>
      <c r="DU246" s="23">
        <f t="shared" si="238"/>
        <v>4.788732394366197E-2</v>
      </c>
      <c r="DV246" s="23">
        <f t="shared" si="238"/>
        <v>0.17652582159624414</v>
      </c>
      <c r="DW246" s="23">
        <f t="shared" si="238"/>
        <v>0</v>
      </c>
      <c r="DX246" s="10">
        <v>570</v>
      </c>
      <c r="DY246" s="23">
        <f t="shared" si="255"/>
        <v>9.2263614953180264E-4</v>
      </c>
      <c r="DZ246" s="20">
        <v>415</v>
      </c>
      <c r="EA246" s="20">
        <v>98</v>
      </c>
      <c r="EB246" s="23">
        <f t="shared" si="239"/>
        <v>0.80896686159844056</v>
      </c>
      <c r="EC246" s="23">
        <f t="shared" si="239"/>
        <v>0.19103313840155944</v>
      </c>
      <c r="EE246" s="45">
        <v>1192</v>
      </c>
      <c r="EF246" s="16">
        <v>1920</v>
      </c>
      <c r="EG246" s="16">
        <v>499</v>
      </c>
      <c r="EH246" s="16">
        <v>71</v>
      </c>
      <c r="EI246" s="16">
        <v>0</v>
      </c>
      <c r="EJ246" s="16">
        <v>0</v>
      </c>
      <c r="EK246" s="16">
        <v>0</v>
      </c>
      <c r="EL246" s="23">
        <f t="shared" si="267"/>
        <v>0.87543859649122802</v>
      </c>
      <c r="EM246" s="23">
        <f t="shared" si="267"/>
        <v>0.12456140350877193</v>
      </c>
      <c r="EN246" s="23">
        <f t="shared" si="267"/>
        <v>0</v>
      </c>
      <c r="EO246" s="23">
        <f t="shared" si="267"/>
        <v>0</v>
      </c>
      <c r="EP246" s="23">
        <f t="shared" si="267"/>
        <v>0</v>
      </c>
      <c r="EQ246" s="21">
        <v>513</v>
      </c>
      <c r="ER246" s="21">
        <v>57</v>
      </c>
      <c r="ES246" s="23">
        <f t="shared" si="240"/>
        <v>0.9</v>
      </c>
      <c r="ET246" s="23">
        <f t="shared" si="240"/>
        <v>0.1</v>
      </c>
      <c r="EU246" s="21">
        <v>44</v>
      </c>
      <c r="EV246" s="21">
        <v>240</v>
      </c>
      <c r="EW246" s="21">
        <v>33</v>
      </c>
      <c r="EX246" s="21">
        <v>196</v>
      </c>
      <c r="EY246" s="23">
        <f t="shared" si="241"/>
        <v>8.5769980506822607E-2</v>
      </c>
      <c r="EZ246" s="23">
        <f t="shared" si="241"/>
        <v>0.46783625730994149</v>
      </c>
      <c r="FA246" s="23">
        <f t="shared" si="241"/>
        <v>6.4327485380116955E-2</v>
      </c>
      <c r="FB246" s="23">
        <f t="shared" si="241"/>
        <v>0.38206627680311889</v>
      </c>
      <c r="FC246" s="53"/>
      <c r="FD246" s="53"/>
      <c r="FE246" s="53"/>
      <c r="FF246" s="53"/>
      <c r="FG246" s="53"/>
      <c r="FH246" s="53"/>
      <c r="FI246" s="53"/>
      <c r="FJ246" s="53"/>
      <c r="FK246" s="53"/>
      <c r="FL246" s="53"/>
      <c r="FM246" s="53"/>
      <c r="FN246" s="53"/>
      <c r="FO246" s="48">
        <v>586.88647842056935</v>
      </c>
      <c r="FP246" s="48">
        <v>272.78476551703284</v>
      </c>
      <c r="FQ246" s="48">
        <v>303.00556656178168</v>
      </c>
      <c r="FR246" s="23">
        <v>0.46479988131802258</v>
      </c>
      <c r="FS246" s="49">
        <v>-9.973678499595133E-2</v>
      </c>
      <c r="FT246" s="38">
        <v>-30.220801044748839</v>
      </c>
      <c r="FU246" s="46">
        <v>487</v>
      </c>
      <c r="FV246" s="46">
        <v>75</v>
      </c>
      <c r="FW246" s="46">
        <v>28</v>
      </c>
      <c r="FX246" s="46">
        <v>29</v>
      </c>
      <c r="FY246" s="46">
        <v>79</v>
      </c>
      <c r="FZ246" s="46">
        <v>0</v>
      </c>
      <c r="GA246" s="23">
        <f t="shared" si="256"/>
        <v>0.69770773638968486</v>
      </c>
      <c r="GB246" s="23">
        <f t="shared" si="257"/>
        <v>0.10744985673352435</v>
      </c>
      <c r="GC246" s="23">
        <f t="shared" si="258"/>
        <v>4.0114613180515762E-2</v>
      </c>
      <c r="GD246" s="23">
        <f t="shared" si="259"/>
        <v>4.1547277936962751E-2</v>
      </c>
      <c r="GE246" s="23">
        <f t="shared" si="260"/>
        <v>0.11318051575931232</v>
      </c>
      <c r="GF246" s="23">
        <f t="shared" si="261"/>
        <v>0</v>
      </c>
      <c r="GG246" s="46">
        <v>255</v>
      </c>
      <c r="GH246" s="46">
        <v>619</v>
      </c>
      <c r="GI246" s="23">
        <f t="shared" si="262"/>
        <v>0.41195476575121165</v>
      </c>
      <c r="GJ246" s="22">
        <v>0</v>
      </c>
      <c r="GK246" s="22">
        <v>238</v>
      </c>
      <c r="GL246" s="22">
        <v>275</v>
      </c>
      <c r="GM246" s="23">
        <f t="shared" si="242"/>
        <v>0</v>
      </c>
      <c r="GN246" s="23">
        <f t="shared" si="242"/>
        <v>0.46393762183235865</v>
      </c>
      <c r="GO246" s="23">
        <f t="shared" si="242"/>
        <v>0.53606237816764135</v>
      </c>
    </row>
    <row r="247" spans="1:197" x14ac:dyDescent="0.25">
      <c r="A247" t="s">
        <v>673</v>
      </c>
      <c r="B247" s="13" t="s">
        <v>674</v>
      </c>
      <c r="C247" s="61">
        <v>0.40860461069999998</v>
      </c>
      <c r="D247" s="61">
        <v>261.50800913500001</v>
      </c>
      <c r="E247" s="14" t="s">
        <v>1095</v>
      </c>
      <c r="G247" s="41">
        <v>2469</v>
      </c>
      <c r="H247" s="23">
        <f t="shared" si="225"/>
        <v>1.9520610491478214E-3</v>
      </c>
      <c r="I247" s="14"/>
      <c r="J247" s="14"/>
      <c r="K247" s="14"/>
      <c r="L247" s="27">
        <f t="shared" si="263"/>
        <v>6042.5162500497454</v>
      </c>
      <c r="M247" s="42">
        <v>2139</v>
      </c>
      <c r="N247" s="42"/>
      <c r="O247" s="27">
        <f t="shared" si="245"/>
        <v>2139</v>
      </c>
      <c r="P247" s="23" t="e">
        <f t="shared" si="246"/>
        <v>#DIV/0!</v>
      </c>
      <c r="Q247" s="42">
        <v>752</v>
      </c>
      <c r="R247" s="42">
        <v>1427</v>
      </c>
      <c r="S247" s="42">
        <v>51</v>
      </c>
      <c r="T247" s="42">
        <v>146</v>
      </c>
      <c r="U247" s="42">
        <v>93</v>
      </c>
      <c r="V247" s="23">
        <f t="shared" si="231"/>
        <v>0.30457675172134469</v>
      </c>
      <c r="W247" s="23">
        <f t="shared" si="232"/>
        <v>0.57796678817334957</v>
      </c>
      <c r="X247" s="23">
        <f t="shared" si="233"/>
        <v>2.0656136087484813E-2</v>
      </c>
      <c r="Y247" s="23">
        <f t="shared" si="233"/>
        <v>5.9133252328878089E-2</v>
      </c>
      <c r="Z247" s="23">
        <f t="shared" si="233"/>
        <v>3.7667071688942892E-2</v>
      </c>
      <c r="AA247" s="19">
        <v>501</v>
      </c>
      <c r="AB247" s="19">
        <v>675</v>
      </c>
      <c r="AC247" s="19">
        <v>606</v>
      </c>
      <c r="AD247" s="19">
        <v>357</v>
      </c>
      <c r="AE247" s="23">
        <f t="shared" si="234"/>
        <v>0.23422159887798036</v>
      </c>
      <c r="AF247" s="23">
        <f t="shared" si="234"/>
        <v>0.31556802244039273</v>
      </c>
      <c r="AG247" s="23">
        <f t="shared" si="234"/>
        <v>0.28330995792426367</v>
      </c>
      <c r="AH247" s="23">
        <f t="shared" si="234"/>
        <v>0.16690042075736325</v>
      </c>
      <c r="AI247" s="55">
        <v>849</v>
      </c>
      <c r="AJ247" s="23">
        <f t="shared" si="226"/>
        <v>1.5495896051558077E-3</v>
      </c>
      <c r="AK247" s="43"/>
      <c r="AL247" s="24">
        <f t="shared" si="247"/>
        <v>849</v>
      </c>
      <c r="AM247" s="23" t="e">
        <f t="shared" si="248"/>
        <v>#DIV/0!</v>
      </c>
      <c r="AN247" s="19">
        <v>199</v>
      </c>
      <c r="AO247" s="19">
        <v>296</v>
      </c>
      <c r="AP247" s="19">
        <v>232</v>
      </c>
      <c r="AQ247" s="19">
        <v>122</v>
      </c>
      <c r="AR247" s="23">
        <f t="shared" si="235"/>
        <v>0.23439340400471143</v>
      </c>
      <c r="AS247" s="23">
        <f t="shared" si="235"/>
        <v>0.34864546525323908</v>
      </c>
      <c r="AT247" s="23">
        <f t="shared" si="235"/>
        <v>0.27326266195524146</v>
      </c>
      <c r="AU247" s="23">
        <f t="shared" si="235"/>
        <v>0.143698468786808</v>
      </c>
      <c r="AV247" s="19">
        <v>2127</v>
      </c>
      <c r="AW247" s="32">
        <f t="shared" si="243"/>
        <v>2.5053003533568905</v>
      </c>
      <c r="AX247" s="19">
        <v>1868</v>
      </c>
      <c r="AY247" s="19">
        <v>21</v>
      </c>
      <c r="AZ247" s="19">
        <v>34</v>
      </c>
      <c r="BA247" s="19">
        <v>28</v>
      </c>
      <c r="BB247" s="19">
        <v>0</v>
      </c>
      <c r="BC247" s="23">
        <f t="shared" si="265"/>
        <v>0.9574577139928242</v>
      </c>
      <c r="BD247" s="23">
        <f t="shared" si="265"/>
        <v>1.0763710917478216E-2</v>
      </c>
      <c r="BE247" s="23">
        <f t="shared" si="265"/>
        <v>1.7426960533059969E-2</v>
      </c>
      <c r="BF247" s="23">
        <f t="shared" si="265"/>
        <v>1.4351614556637622E-2</v>
      </c>
      <c r="BG247" s="23">
        <f t="shared" si="265"/>
        <v>0</v>
      </c>
      <c r="BH247" s="19">
        <v>1519</v>
      </c>
      <c r="BI247" s="19">
        <v>504</v>
      </c>
      <c r="BJ247" s="19">
        <v>0</v>
      </c>
      <c r="BK247" s="19">
        <v>116</v>
      </c>
      <c r="BL247" s="23">
        <f t="shared" si="228"/>
        <v>0.71014492753623193</v>
      </c>
      <c r="BM247" s="23">
        <f t="shared" si="229"/>
        <v>0.23562412342215988</v>
      </c>
      <c r="BN247" s="23">
        <f t="shared" si="249"/>
        <v>0</v>
      </c>
      <c r="BO247" s="23">
        <f t="shared" si="230"/>
        <v>5.4230949041608231E-2</v>
      </c>
      <c r="BP247" s="11"/>
      <c r="BQ247" s="23">
        <f t="shared" si="227"/>
        <v>0</v>
      </c>
      <c r="BR247" s="11"/>
      <c r="BS247" s="11"/>
      <c r="BT247" s="11"/>
      <c r="BU247" s="11"/>
      <c r="BV247" s="11"/>
      <c r="BW247" s="11"/>
      <c r="BX247" s="23" t="e">
        <f t="shared" si="236"/>
        <v>#DIV/0!</v>
      </c>
      <c r="BY247" s="23" t="e">
        <f t="shared" si="237"/>
        <v>#DIV/0!</v>
      </c>
      <c r="BZ247" s="23" t="e">
        <f t="shared" si="264"/>
        <v>#DIV/0!</v>
      </c>
      <c r="CA247" s="23" t="e">
        <f t="shared" si="264"/>
        <v>#DIV/0!</v>
      </c>
      <c r="CB247" s="23" t="e">
        <f t="shared" si="264"/>
        <v>#DIV/0!</v>
      </c>
      <c r="CC247" s="23" t="e">
        <f t="shared" si="264"/>
        <v>#DIV/0!</v>
      </c>
      <c r="CD247" s="11"/>
      <c r="CE247" s="24">
        <f t="shared" si="250"/>
        <v>0</v>
      </c>
      <c r="CF247" s="23" t="e">
        <f t="shared" si="251"/>
        <v>#DIV/0!</v>
      </c>
      <c r="CL247" s="65" t="e">
        <f t="shared" si="252"/>
        <v>#DIV/0!</v>
      </c>
      <c r="CM247" s="44">
        <v>44375</v>
      </c>
      <c r="CN247" s="11">
        <v>108</v>
      </c>
      <c r="CO247" s="11">
        <v>204</v>
      </c>
      <c r="CP247" s="11">
        <v>435</v>
      </c>
      <c r="CQ247" s="11">
        <v>207</v>
      </c>
      <c r="CR247" s="11">
        <v>401</v>
      </c>
      <c r="CS247" s="23">
        <f t="shared" si="268"/>
        <v>7.9704797047970483E-2</v>
      </c>
      <c r="CT247" s="23">
        <f t="shared" si="268"/>
        <v>0.15055350553505534</v>
      </c>
      <c r="CU247" s="23">
        <f t="shared" si="268"/>
        <v>0.3210332103321033</v>
      </c>
      <c r="CV247" s="23">
        <f t="shared" si="268"/>
        <v>0.15276752767527677</v>
      </c>
      <c r="CW247" s="23">
        <f t="shared" si="268"/>
        <v>0.29594095940959408</v>
      </c>
      <c r="CX247" s="23">
        <f t="shared" si="244"/>
        <v>0.11307420494699646</v>
      </c>
      <c r="CY247" s="11">
        <v>96</v>
      </c>
      <c r="CZ247" s="23">
        <f t="shared" si="253"/>
        <v>0.32242769084874345</v>
      </c>
      <c r="DA247" s="11">
        <v>680</v>
      </c>
      <c r="DB247" s="11">
        <v>2109</v>
      </c>
      <c r="DC247" s="11">
        <v>516</v>
      </c>
      <c r="DD247" s="11">
        <v>79</v>
      </c>
      <c r="DE247" s="11">
        <v>344</v>
      </c>
      <c r="DF247" s="11">
        <v>63</v>
      </c>
      <c r="DG247" s="11">
        <v>13</v>
      </c>
      <c r="DH247" s="23">
        <f t="shared" si="266"/>
        <v>0.5083743842364532</v>
      </c>
      <c r="DI247" s="23">
        <f t="shared" si="266"/>
        <v>7.7832512315270941E-2</v>
      </c>
      <c r="DJ247" s="23">
        <f t="shared" si="266"/>
        <v>0.33891625615763549</v>
      </c>
      <c r="DK247" s="23">
        <f t="shared" si="266"/>
        <v>6.2068965517241378E-2</v>
      </c>
      <c r="DL247" s="23">
        <f t="shared" si="266"/>
        <v>1.2807881773399015E-2</v>
      </c>
      <c r="DM247" s="23">
        <f t="shared" si="254"/>
        <v>0.70149253731343286</v>
      </c>
      <c r="DN247" s="11">
        <v>1175</v>
      </c>
      <c r="DO247" s="11">
        <v>1675</v>
      </c>
      <c r="DP247" s="11">
        <v>1408</v>
      </c>
      <c r="DQ247" s="11">
        <v>359</v>
      </c>
      <c r="DR247" s="11">
        <v>112</v>
      </c>
      <c r="DS247" s="11">
        <v>248</v>
      </c>
      <c r="DT247" s="23">
        <f t="shared" si="238"/>
        <v>0.66196520921485658</v>
      </c>
      <c r="DU247" s="23">
        <f t="shared" si="238"/>
        <v>0.16878232251998118</v>
      </c>
      <c r="DV247" s="23">
        <f t="shared" si="238"/>
        <v>5.2656323460272686E-2</v>
      </c>
      <c r="DW247" s="23">
        <f t="shared" si="238"/>
        <v>0.11659614480488951</v>
      </c>
      <c r="DX247" s="10">
        <v>975</v>
      </c>
      <c r="DY247" s="23">
        <f t="shared" si="255"/>
        <v>1.5781934136728203E-3</v>
      </c>
      <c r="DZ247" s="20">
        <v>434</v>
      </c>
      <c r="EA247" s="20">
        <v>415</v>
      </c>
      <c r="EB247" s="23">
        <f t="shared" si="239"/>
        <v>0.51118963486454649</v>
      </c>
      <c r="EC247" s="23">
        <f t="shared" si="239"/>
        <v>0.48881036513545345</v>
      </c>
      <c r="EE247" s="45">
        <v>924</v>
      </c>
      <c r="EF247" s="16">
        <v>1920</v>
      </c>
      <c r="EG247" s="16">
        <v>567</v>
      </c>
      <c r="EH247" s="16">
        <v>241</v>
      </c>
      <c r="EI247" s="16">
        <v>106</v>
      </c>
      <c r="EJ247" s="16">
        <v>50</v>
      </c>
      <c r="EK247" s="16">
        <v>11</v>
      </c>
      <c r="EL247" s="23">
        <f t="shared" si="267"/>
        <v>0.58153846153846156</v>
      </c>
      <c r="EM247" s="23">
        <f t="shared" si="267"/>
        <v>0.24717948717948718</v>
      </c>
      <c r="EN247" s="23">
        <f t="shared" si="267"/>
        <v>0.10871794871794872</v>
      </c>
      <c r="EO247" s="23">
        <f t="shared" si="267"/>
        <v>5.128205128205128E-2</v>
      </c>
      <c r="EP247" s="23">
        <f t="shared" si="267"/>
        <v>1.1282051282051283E-2</v>
      </c>
      <c r="EQ247" s="21">
        <v>849</v>
      </c>
      <c r="ER247" s="21">
        <v>126</v>
      </c>
      <c r="ES247" s="23">
        <f t="shared" si="240"/>
        <v>0.87076923076923074</v>
      </c>
      <c r="ET247" s="23">
        <f t="shared" si="240"/>
        <v>0.12923076923076923</v>
      </c>
      <c r="EU247" s="21">
        <v>45</v>
      </c>
      <c r="EV247" s="21">
        <v>393</v>
      </c>
      <c r="EW247" s="21">
        <v>187</v>
      </c>
      <c r="EX247" s="21">
        <v>224</v>
      </c>
      <c r="EY247" s="23">
        <f t="shared" si="241"/>
        <v>5.3003533568904596E-2</v>
      </c>
      <c r="EZ247" s="23">
        <f t="shared" si="241"/>
        <v>0.4628975265017668</v>
      </c>
      <c r="FA247" s="23">
        <f t="shared" si="241"/>
        <v>0.22025912838633688</v>
      </c>
      <c r="FB247" s="23">
        <f t="shared" si="241"/>
        <v>0.26383981154299174</v>
      </c>
      <c r="FC247" s="53"/>
      <c r="FD247" s="53"/>
      <c r="FE247" s="53"/>
      <c r="FF247" s="53"/>
      <c r="FG247" s="53"/>
      <c r="FH247" s="53"/>
      <c r="FI247" s="53"/>
      <c r="FJ247" s="53"/>
      <c r="FK247" s="53"/>
      <c r="FL247" s="53"/>
      <c r="FM247" s="53"/>
      <c r="FN247" s="53"/>
      <c r="FO247" s="48">
        <v>1964.7091368227732</v>
      </c>
      <c r="FP247" s="48">
        <v>401.68730193564096</v>
      </c>
      <c r="FQ247" s="48">
        <v>457.3084079011735</v>
      </c>
      <c r="FR247" s="23">
        <v>0.20445128207894889</v>
      </c>
      <c r="FS247" s="49">
        <v>-0.12162712297551398</v>
      </c>
      <c r="FT247" s="38">
        <v>-55.621105965532536</v>
      </c>
      <c r="FU247" s="46">
        <v>806</v>
      </c>
      <c r="FV247" s="46">
        <v>60</v>
      </c>
      <c r="FW247" s="46">
        <v>39</v>
      </c>
      <c r="FX247" s="46">
        <v>18</v>
      </c>
      <c r="FY247" s="46">
        <v>30</v>
      </c>
      <c r="FZ247" s="46">
        <v>51</v>
      </c>
      <c r="GA247" s="23">
        <f t="shared" si="256"/>
        <v>0.8027888446215139</v>
      </c>
      <c r="GB247" s="23">
        <f t="shared" si="257"/>
        <v>5.9760956175298807E-2</v>
      </c>
      <c r="GC247" s="23">
        <f t="shared" si="258"/>
        <v>3.8844621513944223E-2</v>
      </c>
      <c r="GD247" s="23">
        <f t="shared" si="259"/>
        <v>1.7928286852589643E-2</v>
      </c>
      <c r="GE247" s="23">
        <f t="shared" si="260"/>
        <v>2.9880478087649404E-2</v>
      </c>
      <c r="GF247" s="23">
        <f t="shared" si="261"/>
        <v>5.0796812749003988E-2</v>
      </c>
      <c r="GG247" s="46">
        <v>215</v>
      </c>
      <c r="GH247" s="46">
        <v>974</v>
      </c>
      <c r="GI247" s="23">
        <f t="shared" si="262"/>
        <v>0.22073921971252566</v>
      </c>
      <c r="GJ247" s="22">
        <v>132</v>
      </c>
      <c r="GK247" s="22">
        <v>283</v>
      </c>
      <c r="GL247" s="22">
        <v>434</v>
      </c>
      <c r="GM247" s="23">
        <f t="shared" si="242"/>
        <v>0.15547703180212014</v>
      </c>
      <c r="GN247" s="23">
        <f t="shared" si="242"/>
        <v>0.33333333333333331</v>
      </c>
      <c r="GO247" s="23">
        <f t="shared" si="242"/>
        <v>0.51118963486454649</v>
      </c>
    </row>
    <row r="248" spans="1:197" x14ac:dyDescent="0.25">
      <c r="A248" t="s">
        <v>675</v>
      </c>
      <c r="B248" s="13" t="s">
        <v>676</v>
      </c>
      <c r="C248" s="61">
        <v>0.25834414319999999</v>
      </c>
      <c r="D248" s="61">
        <v>165.34092076000002</v>
      </c>
      <c r="E248" s="14" t="s">
        <v>1095</v>
      </c>
      <c r="G248" s="41">
        <v>1661</v>
      </c>
      <c r="H248" s="23">
        <f t="shared" si="225"/>
        <v>1.3132334559070602E-3</v>
      </c>
      <c r="I248" s="14"/>
      <c r="J248" s="14"/>
      <c r="K248" s="14"/>
      <c r="L248" s="27">
        <f t="shared" si="263"/>
        <v>6429.4083830424534</v>
      </c>
      <c r="M248" s="42">
        <v>2052</v>
      </c>
      <c r="N248" s="42"/>
      <c r="O248" s="27">
        <f t="shared" si="245"/>
        <v>2052</v>
      </c>
      <c r="P248" s="23" t="e">
        <f t="shared" si="246"/>
        <v>#DIV/0!</v>
      </c>
      <c r="Q248" s="42">
        <v>467</v>
      </c>
      <c r="R248" s="42">
        <v>1024</v>
      </c>
      <c r="S248" s="42">
        <v>29</v>
      </c>
      <c r="T248" s="42">
        <v>81</v>
      </c>
      <c r="U248" s="42">
        <v>60</v>
      </c>
      <c r="V248" s="23">
        <f t="shared" si="231"/>
        <v>0.28115593016255269</v>
      </c>
      <c r="W248" s="23">
        <f t="shared" si="232"/>
        <v>0.61649608669476219</v>
      </c>
      <c r="X248" s="23">
        <f t="shared" si="233"/>
        <v>1.7459361830222758E-2</v>
      </c>
      <c r="Y248" s="23">
        <f t="shared" si="233"/>
        <v>4.8765803732691147E-2</v>
      </c>
      <c r="Z248" s="23">
        <f t="shared" si="233"/>
        <v>3.6122817579771226E-2</v>
      </c>
      <c r="AA248" s="19">
        <v>769</v>
      </c>
      <c r="AB248" s="19">
        <v>401</v>
      </c>
      <c r="AC248" s="19">
        <v>664</v>
      </c>
      <c r="AD248" s="19">
        <v>218</v>
      </c>
      <c r="AE248" s="23">
        <f t="shared" si="234"/>
        <v>0.37475633528265107</v>
      </c>
      <c r="AF248" s="23">
        <f t="shared" si="234"/>
        <v>0.19541910331384016</v>
      </c>
      <c r="AG248" s="23">
        <f t="shared" si="234"/>
        <v>0.3235867446393762</v>
      </c>
      <c r="AH248" s="23">
        <f t="shared" si="234"/>
        <v>0.10623781676413255</v>
      </c>
      <c r="AI248" s="55">
        <v>793</v>
      </c>
      <c r="AJ248" s="23">
        <f t="shared" si="226"/>
        <v>1.4473787478074859E-3</v>
      </c>
      <c r="AK248" s="43"/>
      <c r="AL248" s="24">
        <f t="shared" si="247"/>
        <v>793</v>
      </c>
      <c r="AM248" s="23" t="e">
        <f t="shared" si="248"/>
        <v>#DIV/0!</v>
      </c>
      <c r="AN248" s="19">
        <v>313</v>
      </c>
      <c r="AO248" s="19">
        <v>140</v>
      </c>
      <c r="AP248" s="19">
        <v>70</v>
      </c>
      <c r="AQ248" s="19">
        <v>270</v>
      </c>
      <c r="AR248" s="23">
        <f t="shared" si="235"/>
        <v>0.39470365699873894</v>
      </c>
      <c r="AS248" s="23">
        <f t="shared" si="235"/>
        <v>0.17654476670870115</v>
      </c>
      <c r="AT248" s="23">
        <f t="shared" si="235"/>
        <v>8.8272383354350573E-2</v>
      </c>
      <c r="AU248" s="23">
        <f t="shared" si="235"/>
        <v>0.34047919293820933</v>
      </c>
      <c r="AV248" s="19">
        <v>2052</v>
      </c>
      <c r="AW248" s="32">
        <f t="shared" si="243"/>
        <v>2.5876418663303911</v>
      </c>
      <c r="AX248" s="19">
        <v>1757</v>
      </c>
      <c r="AY248" s="19">
        <v>0</v>
      </c>
      <c r="AZ248" s="19">
        <v>167</v>
      </c>
      <c r="BA248" s="19">
        <v>9</v>
      </c>
      <c r="BB248" s="19">
        <v>17</v>
      </c>
      <c r="BC248" s="23">
        <f t="shared" si="265"/>
        <v>0.90102564102564098</v>
      </c>
      <c r="BD248" s="23">
        <f t="shared" si="265"/>
        <v>0</v>
      </c>
      <c r="BE248" s="23">
        <f t="shared" si="265"/>
        <v>8.5641025641025645E-2</v>
      </c>
      <c r="BF248" s="23">
        <f t="shared" si="265"/>
        <v>4.6153846153846158E-3</v>
      </c>
      <c r="BG248" s="23">
        <f t="shared" si="265"/>
        <v>8.7179487179487175E-3</v>
      </c>
      <c r="BH248" s="19">
        <v>1566</v>
      </c>
      <c r="BI248" s="19">
        <v>304</v>
      </c>
      <c r="BJ248" s="19">
        <v>0</v>
      </c>
      <c r="BK248" s="19">
        <v>182</v>
      </c>
      <c r="BL248" s="23">
        <f t="shared" si="228"/>
        <v>0.76315789473684215</v>
      </c>
      <c r="BM248" s="23">
        <f t="shared" si="229"/>
        <v>0.14814814814814814</v>
      </c>
      <c r="BN248" s="23">
        <f t="shared" si="249"/>
        <v>0</v>
      </c>
      <c r="BO248" s="23">
        <f t="shared" si="230"/>
        <v>8.8693957115009742E-2</v>
      </c>
      <c r="BP248" s="11"/>
      <c r="BQ248" s="23">
        <f t="shared" si="227"/>
        <v>0</v>
      </c>
      <c r="BR248" s="11"/>
      <c r="BS248" s="11"/>
      <c r="BT248" s="11"/>
      <c r="BU248" s="11"/>
      <c r="BV248" s="11"/>
      <c r="BW248" s="11"/>
      <c r="BX248" s="23" t="e">
        <f t="shared" si="236"/>
        <v>#DIV/0!</v>
      </c>
      <c r="BY248" s="23" t="e">
        <f t="shared" si="237"/>
        <v>#DIV/0!</v>
      </c>
      <c r="BZ248" s="23" t="e">
        <f t="shared" si="264"/>
        <v>#DIV/0!</v>
      </c>
      <c r="CA248" s="23" t="e">
        <f t="shared" si="264"/>
        <v>#DIV/0!</v>
      </c>
      <c r="CB248" s="23" t="e">
        <f t="shared" si="264"/>
        <v>#DIV/0!</v>
      </c>
      <c r="CC248" s="23" t="e">
        <f t="shared" si="264"/>
        <v>#DIV/0!</v>
      </c>
      <c r="CD248" s="11"/>
      <c r="CE248" s="24">
        <f t="shared" si="250"/>
        <v>0</v>
      </c>
      <c r="CF248" s="23" t="e">
        <f t="shared" si="251"/>
        <v>#DIV/0!</v>
      </c>
      <c r="CL248" s="65" t="e">
        <f t="shared" si="252"/>
        <v>#DIV/0!</v>
      </c>
      <c r="CM248" s="44">
        <v>40436</v>
      </c>
      <c r="CN248" s="11">
        <v>191</v>
      </c>
      <c r="CO248" s="11">
        <v>219</v>
      </c>
      <c r="CP248" s="11">
        <v>323</v>
      </c>
      <c r="CQ248" s="11">
        <v>362</v>
      </c>
      <c r="CR248" s="11">
        <v>64</v>
      </c>
      <c r="CS248" s="23">
        <f t="shared" si="268"/>
        <v>0.16479723899913717</v>
      </c>
      <c r="CT248" s="23">
        <f t="shared" si="268"/>
        <v>0.18895599654874892</v>
      </c>
      <c r="CU248" s="23">
        <f t="shared" si="268"/>
        <v>0.27868852459016391</v>
      </c>
      <c r="CV248" s="23">
        <f t="shared" si="268"/>
        <v>0.31233822260569455</v>
      </c>
      <c r="CW248" s="23">
        <f t="shared" si="268"/>
        <v>5.5220017256255395E-2</v>
      </c>
      <c r="CX248" s="23">
        <f t="shared" si="244"/>
        <v>0.11223203026481715</v>
      </c>
      <c r="CY248" s="11">
        <v>89</v>
      </c>
      <c r="CZ248" s="23">
        <f t="shared" si="253"/>
        <v>0.45077972709551656</v>
      </c>
      <c r="DA248" s="11">
        <v>925</v>
      </c>
      <c r="DB248" s="11">
        <v>2052</v>
      </c>
      <c r="DC248" s="11">
        <v>260</v>
      </c>
      <c r="DD248" s="11">
        <v>105</v>
      </c>
      <c r="DE248" s="11">
        <v>209</v>
      </c>
      <c r="DF248" s="11">
        <v>57</v>
      </c>
      <c r="DG248" s="11">
        <v>120</v>
      </c>
      <c r="DH248" s="23">
        <f t="shared" si="266"/>
        <v>0.34620505992010653</v>
      </c>
      <c r="DI248" s="23">
        <f t="shared" si="266"/>
        <v>0.13981358189081225</v>
      </c>
      <c r="DJ248" s="23">
        <f t="shared" si="266"/>
        <v>0.27829560585885488</v>
      </c>
      <c r="DK248" s="23">
        <f t="shared" si="266"/>
        <v>7.5898801597869506E-2</v>
      </c>
      <c r="DL248" s="23">
        <f t="shared" si="266"/>
        <v>0.15978695073235685</v>
      </c>
      <c r="DM248" s="23">
        <f t="shared" si="254"/>
        <v>0.67516879219804948</v>
      </c>
      <c r="DN248" s="11">
        <v>900</v>
      </c>
      <c r="DO248" s="11">
        <v>1333</v>
      </c>
      <c r="DP248" s="11">
        <v>1582</v>
      </c>
      <c r="DQ248" s="11">
        <v>261</v>
      </c>
      <c r="DR248" s="11">
        <v>165</v>
      </c>
      <c r="DS248" s="11">
        <v>44</v>
      </c>
      <c r="DT248" s="23">
        <f t="shared" si="238"/>
        <v>0.77095516569200784</v>
      </c>
      <c r="DU248" s="23">
        <f t="shared" si="238"/>
        <v>0.12719298245614036</v>
      </c>
      <c r="DV248" s="23">
        <f t="shared" si="238"/>
        <v>8.0409356725146194E-2</v>
      </c>
      <c r="DW248" s="23">
        <f t="shared" si="238"/>
        <v>2.1442495126705652E-2</v>
      </c>
      <c r="DX248" s="10">
        <v>850</v>
      </c>
      <c r="DY248" s="23">
        <f t="shared" si="255"/>
        <v>1.3758609247404073E-3</v>
      </c>
      <c r="DZ248" s="20">
        <v>307</v>
      </c>
      <c r="EA248" s="20">
        <v>486</v>
      </c>
      <c r="EB248" s="23">
        <f t="shared" si="239"/>
        <v>0.38713745271122318</v>
      </c>
      <c r="EC248" s="23">
        <f t="shared" si="239"/>
        <v>0.61286254728877676</v>
      </c>
      <c r="EE248" s="45">
        <v>930</v>
      </c>
      <c r="EF248" s="16">
        <v>1920</v>
      </c>
      <c r="EG248" s="16">
        <v>550</v>
      </c>
      <c r="EH248" s="16">
        <v>135</v>
      </c>
      <c r="EI248" s="16">
        <v>33</v>
      </c>
      <c r="EJ248" s="16">
        <v>132</v>
      </c>
      <c r="EK248" s="16">
        <v>0</v>
      </c>
      <c r="EL248" s="23">
        <f t="shared" si="267"/>
        <v>0.6470588235294118</v>
      </c>
      <c r="EM248" s="23">
        <f t="shared" si="267"/>
        <v>0.1588235294117647</v>
      </c>
      <c r="EN248" s="23">
        <f t="shared" si="267"/>
        <v>3.8823529411764708E-2</v>
      </c>
      <c r="EO248" s="23">
        <f t="shared" si="267"/>
        <v>0.15529411764705883</v>
      </c>
      <c r="EP248" s="23">
        <f t="shared" si="267"/>
        <v>0</v>
      </c>
      <c r="EQ248" s="21">
        <v>793</v>
      </c>
      <c r="ER248" s="21">
        <v>57</v>
      </c>
      <c r="ES248" s="23">
        <f t="shared" si="240"/>
        <v>0.93294117647058827</v>
      </c>
      <c r="ET248" s="23">
        <f t="shared" si="240"/>
        <v>6.7058823529411768E-2</v>
      </c>
      <c r="EU248" s="21">
        <v>30</v>
      </c>
      <c r="EV248" s="21">
        <v>426</v>
      </c>
      <c r="EW248" s="21">
        <v>66</v>
      </c>
      <c r="EX248" s="21">
        <v>271</v>
      </c>
      <c r="EY248" s="23">
        <f t="shared" si="241"/>
        <v>3.7831021437578813E-2</v>
      </c>
      <c r="EZ248" s="23">
        <f t="shared" si="241"/>
        <v>0.53720050441361922</v>
      </c>
      <c r="FA248" s="23">
        <f t="shared" si="241"/>
        <v>8.3228247162673394E-2</v>
      </c>
      <c r="FB248" s="23">
        <f t="shared" si="241"/>
        <v>0.3417402269861286</v>
      </c>
      <c r="FC248" s="53"/>
      <c r="FD248" s="53"/>
      <c r="FE248" s="53"/>
      <c r="FF248" s="53"/>
      <c r="FG248" s="53"/>
      <c r="FH248" s="53"/>
      <c r="FI248" s="53"/>
      <c r="FJ248" s="53"/>
      <c r="FK248" s="53"/>
      <c r="FL248" s="53"/>
      <c r="FM248" s="53"/>
      <c r="FN248" s="53"/>
      <c r="FO248" s="48">
        <v>815.36818181818182</v>
      </c>
      <c r="FP248" s="48">
        <v>213.35231537697771</v>
      </c>
      <c r="FQ248" s="48">
        <v>218.86591320662214</v>
      </c>
      <c r="FR248" s="23">
        <v>0.2616637736601708</v>
      </c>
      <c r="FS248" s="49">
        <v>-2.5191669862448012E-2</v>
      </c>
      <c r="FT248" s="38">
        <v>-5.513597829644425</v>
      </c>
      <c r="FU248" s="46">
        <v>462</v>
      </c>
      <c r="FV248" s="46">
        <v>69</v>
      </c>
      <c r="FW248" s="46">
        <v>31</v>
      </c>
      <c r="FX248" s="46">
        <v>88</v>
      </c>
      <c r="FY248" s="46">
        <v>37</v>
      </c>
      <c r="FZ248" s="46">
        <v>59</v>
      </c>
      <c r="GA248" s="23">
        <f t="shared" si="256"/>
        <v>0.61930294906166217</v>
      </c>
      <c r="GB248" s="23">
        <f t="shared" si="257"/>
        <v>9.2493297587131373E-2</v>
      </c>
      <c r="GC248" s="23">
        <f t="shared" si="258"/>
        <v>4.1554959785522788E-2</v>
      </c>
      <c r="GD248" s="23">
        <f t="shared" si="259"/>
        <v>0.11796246648793565</v>
      </c>
      <c r="GE248" s="23">
        <f t="shared" si="260"/>
        <v>4.9597855227882036E-2</v>
      </c>
      <c r="GF248" s="23">
        <f t="shared" si="261"/>
        <v>7.9088471849865949E-2</v>
      </c>
      <c r="GG248" s="46">
        <v>268</v>
      </c>
      <c r="GH248" s="46">
        <v>709</v>
      </c>
      <c r="GI248" s="23">
        <f t="shared" si="262"/>
        <v>0.37799717912552894</v>
      </c>
      <c r="GJ248" s="22">
        <v>117</v>
      </c>
      <c r="GK248" s="22">
        <v>447</v>
      </c>
      <c r="GL248" s="22">
        <v>229</v>
      </c>
      <c r="GM248" s="23">
        <f t="shared" si="242"/>
        <v>0.14754098360655737</v>
      </c>
      <c r="GN248" s="23">
        <f t="shared" si="242"/>
        <v>0.56368221941992436</v>
      </c>
      <c r="GO248" s="23">
        <f t="shared" si="242"/>
        <v>0.28877679697351827</v>
      </c>
    </row>
    <row r="249" spans="1:197" x14ac:dyDescent="0.25">
      <c r="A249" t="s">
        <v>677</v>
      </c>
      <c r="B249" s="13" t="s">
        <v>678</v>
      </c>
      <c r="C249" s="61">
        <v>0.7338313125</v>
      </c>
      <c r="D249" s="61">
        <v>469.65394062500002</v>
      </c>
      <c r="E249" s="14" t="s">
        <v>1095</v>
      </c>
      <c r="G249" s="41">
        <v>3866</v>
      </c>
      <c r="H249" s="23">
        <f t="shared" si="225"/>
        <v>3.056568657758395E-3</v>
      </c>
      <c r="I249" s="14"/>
      <c r="J249" s="14"/>
      <c r="K249" s="14"/>
      <c r="L249" s="27">
        <f t="shared" si="263"/>
        <v>5268.2407171062223</v>
      </c>
      <c r="M249" s="42">
        <v>3492</v>
      </c>
      <c r="N249" s="42"/>
      <c r="O249" s="27">
        <f t="shared" si="245"/>
        <v>3492</v>
      </c>
      <c r="P249" s="23" t="e">
        <f t="shared" si="246"/>
        <v>#DIV/0!</v>
      </c>
      <c r="Q249" s="42">
        <v>2313</v>
      </c>
      <c r="R249" s="42">
        <v>1035</v>
      </c>
      <c r="S249" s="42">
        <v>261</v>
      </c>
      <c r="T249" s="42">
        <v>190</v>
      </c>
      <c r="U249" s="42">
        <v>67</v>
      </c>
      <c r="V249" s="23">
        <f t="shared" si="231"/>
        <v>0.59829280910501814</v>
      </c>
      <c r="W249" s="23">
        <f t="shared" si="232"/>
        <v>0.26771857216761513</v>
      </c>
      <c r="X249" s="23">
        <f t="shared" si="233"/>
        <v>6.7511639937920337E-2</v>
      </c>
      <c r="Y249" s="23">
        <f t="shared" si="233"/>
        <v>4.914640455250905E-2</v>
      </c>
      <c r="Z249" s="23">
        <f t="shared" si="233"/>
        <v>1.7330574236937402E-2</v>
      </c>
      <c r="AA249" s="19">
        <v>867</v>
      </c>
      <c r="AB249" s="19">
        <v>967</v>
      </c>
      <c r="AC249" s="19">
        <v>943</v>
      </c>
      <c r="AD249" s="19">
        <v>715</v>
      </c>
      <c r="AE249" s="23">
        <f t="shared" si="234"/>
        <v>0.24828178694158076</v>
      </c>
      <c r="AF249" s="23">
        <f t="shared" si="234"/>
        <v>0.27691867124856817</v>
      </c>
      <c r="AG249" s="23">
        <f t="shared" si="234"/>
        <v>0.27004581901489116</v>
      </c>
      <c r="AH249" s="23">
        <f t="shared" si="234"/>
        <v>0.2047537227949599</v>
      </c>
      <c r="AI249" s="55">
        <v>1615</v>
      </c>
      <c r="AJ249" s="23">
        <f t="shared" si="226"/>
        <v>2.9476881181703528E-3</v>
      </c>
      <c r="AK249" s="43"/>
      <c r="AL249" s="24">
        <f t="shared" si="247"/>
        <v>1615</v>
      </c>
      <c r="AM249" s="23" t="e">
        <f t="shared" si="248"/>
        <v>#DIV/0!</v>
      </c>
      <c r="AN249" s="19">
        <v>726</v>
      </c>
      <c r="AO249" s="19">
        <v>544</v>
      </c>
      <c r="AP249" s="19">
        <v>129</v>
      </c>
      <c r="AQ249" s="19">
        <v>216</v>
      </c>
      <c r="AR249" s="23">
        <f t="shared" si="235"/>
        <v>0.44953560371517026</v>
      </c>
      <c r="AS249" s="23">
        <f t="shared" si="235"/>
        <v>0.33684210526315789</v>
      </c>
      <c r="AT249" s="23">
        <f t="shared" si="235"/>
        <v>7.987616099071207E-2</v>
      </c>
      <c r="AU249" s="23">
        <f t="shared" si="235"/>
        <v>0.13374613003095975</v>
      </c>
      <c r="AV249" s="19">
        <v>3492</v>
      </c>
      <c r="AW249" s="32">
        <f t="shared" si="243"/>
        <v>2.1622291021671827</v>
      </c>
      <c r="AX249" s="19">
        <v>2681</v>
      </c>
      <c r="AY249" s="19">
        <v>18</v>
      </c>
      <c r="AZ249" s="19">
        <v>290</v>
      </c>
      <c r="BA249" s="19">
        <v>226</v>
      </c>
      <c r="BB249" s="19">
        <v>23</v>
      </c>
      <c r="BC249" s="23">
        <f t="shared" si="265"/>
        <v>0.8279802347127857</v>
      </c>
      <c r="BD249" s="23">
        <f t="shared" si="265"/>
        <v>5.5589870290302656E-3</v>
      </c>
      <c r="BE249" s="23">
        <f t="shared" si="265"/>
        <v>8.9561457689932053E-2</v>
      </c>
      <c r="BF249" s="23">
        <f t="shared" si="265"/>
        <v>6.9796170475602229E-2</v>
      </c>
      <c r="BG249" s="23">
        <f t="shared" si="265"/>
        <v>7.1031500926497836E-3</v>
      </c>
      <c r="BH249" s="19">
        <v>1946</v>
      </c>
      <c r="BI249" s="19">
        <v>772</v>
      </c>
      <c r="BJ249" s="19">
        <v>208</v>
      </c>
      <c r="BK249" s="19">
        <v>566</v>
      </c>
      <c r="BL249" s="23">
        <f t="shared" si="228"/>
        <v>0.55727376861397482</v>
      </c>
      <c r="BM249" s="23">
        <f t="shared" si="229"/>
        <v>0.22107674684994272</v>
      </c>
      <c r="BN249" s="23">
        <f t="shared" si="249"/>
        <v>5.9564719358533788E-2</v>
      </c>
      <c r="BO249" s="23">
        <f t="shared" si="230"/>
        <v>0.16208476517754869</v>
      </c>
      <c r="BP249" s="11"/>
      <c r="BQ249" s="23">
        <f t="shared" si="227"/>
        <v>0</v>
      </c>
      <c r="BR249" s="11"/>
      <c r="BS249" s="11"/>
      <c r="BT249" s="11"/>
      <c r="BU249" s="11"/>
      <c r="BV249" s="11"/>
      <c r="BW249" s="11"/>
      <c r="BX249" s="23" t="e">
        <f t="shared" si="236"/>
        <v>#DIV/0!</v>
      </c>
      <c r="BY249" s="23" t="e">
        <f t="shared" si="237"/>
        <v>#DIV/0!</v>
      </c>
      <c r="BZ249" s="23" t="e">
        <f t="shared" si="264"/>
        <v>#DIV/0!</v>
      </c>
      <c r="CA249" s="23" t="e">
        <f t="shared" si="264"/>
        <v>#DIV/0!</v>
      </c>
      <c r="CB249" s="23" t="e">
        <f t="shared" si="264"/>
        <v>#DIV/0!</v>
      </c>
      <c r="CC249" s="23" t="e">
        <f t="shared" si="264"/>
        <v>#DIV/0!</v>
      </c>
      <c r="CD249" s="11"/>
      <c r="CE249" s="24">
        <f t="shared" si="250"/>
        <v>0</v>
      </c>
      <c r="CF249" s="23" t="e">
        <f t="shared" si="251"/>
        <v>#DIV/0!</v>
      </c>
      <c r="CL249" s="65" t="e">
        <f t="shared" si="252"/>
        <v>#DIV/0!</v>
      </c>
      <c r="CM249" s="44">
        <v>40580</v>
      </c>
      <c r="CN249" s="11">
        <v>55</v>
      </c>
      <c r="CO249" s="11">
        <v>408</v>
      </c>
      <c r="CP249" s="11">
        <v>530</v>
      </c>
      <c r="CQ249" s="11">
        <v>476</v>
      </c>
      <c r="CR249" s="11">
        <v>874</v>
      </c>
      <c r="CS249" s="23">
        <f t="shared" si="268"/>
        <v>2.3474178403755867E-2</v>
      </c>
      <c r="CT249" s="23">
        <f t="shared" si="268"/>
        <v>0.17413572343149808</v>
      </c>
      <c r="CU249" s="23">
        <f t="shared" si="268"/>
        <v>0.22620571916346563</v>
      </c>
      <c r="CV249" s="23">
        <f t="shared" si="268"/>
        <v>0.20315834400341443</v>
      </c>
      <c r="CW249" s="23">
        <f t="shared" si="268"/>
        <v>0.37302603499786596</v>
      </c>
      <c r="CX249" s="23">
        <f t="shared" si="244"/>
        <v>6.1919504643962849E-2</v>
      </c>
      <c r="CY249" s="11">
        <v>100</v>
      </c>
      <c r="CZ249" s="23">
        <f t="shared" si="253"/>
        <v>0.18766140602582496</v>
      </c>
      <c r="DA249" s="11">
        <v>654</v>
      </c>
      <c r="DB249" s="11">
        <v>3485</v>
      </c>
      <c r="DC249" s="11">
        <v>976</v>
      </c>
      <c r="DD249" s="11">
        <v>108</v>
      </c>
      <c r="DE249" s="11">
        <v>114</v>
      </c>
      <c r="DF249" s="11">
        <v>41</v>
      </c>
      <c r="DG249" s="11">
        <v>52</v>
      </c>
      <c r="DH249" s="23">
        <f t="shared" si="266"/>
        <v>0.756003098373354</v>
      </c>
      <c r="DI249" s="23">
        <f t="shared" si="266"/>
        <v>8.3656080557707208E-2</v>
      </c>
      <c r="DJ249" s="23">
        <f t="shared" si="266"/>
        <v>8.8303640588690932E-2</v>
      </c>
      <c r="DK249" s="23">
        <f t="shared" si="266"/>
        <v>3.1758326878388844E-2</v>
      </c>
      <c r="DL249" s="23">
        <f t="shared" si="266"/>
        <v>4.0278853601859024E-2</v>
      </c>
      <c r="DM249" s="23">
        <f t="shared" si="254"/>
        <v>0.54313217326915952</v>
      </c>
      <c r="DN249" s="11">
        <v>1467</v>
      </c>
      <c r="DO249" s="11">
        <v>2701</v>
      </c>
      <c r="DP249" s="11">
        <v>2773</v>
      </c>
      <c r="DQ249" s="11">
        <v>180</v>
      </c>
      <c r="DR249" s="11">
        <v>282</v>
      </c>
      <c r="DS249" s="11">
        <v>257</v>
      </c>
      <c r="DT249" s="23">
        <f t="shared" si="238"/>
        <v>0.79410080183276055</v>
      </c>
      <c r="DU249" s="23">
        <f t="shared" si="238"/>
        <v>5.1546391752577317E-2</v>
      </c>
      <c r="DV249" s="23">
        <f t="shared" si="238"/>
        <v>8.0756013745704472E-2</v>
      </c>
      <c r="DW249" s="23">
        <f t="shared" si="238"/>
        <v>7.359679266895762E-2</v>
      </c>
      <c r="DX249" s="10">
        <v>1790</v>
      </c>
      <c r="DY249" s="23">
        <f t="shared" si="255"/>
        <v>2.8974012415121523E-3</v>
      </c>
      <c r="DZ249" s="20">
        <v>535</v>
      </c>
      <c r="EA249" s="20">
        <v>1080</v>
      </c>
      <c r="EB249" s="23">
        <f t="shared" si="239"/>
        <v>0.33126934984520123</v>
      </c>
      <c r="EC249" s="23">
        <f t="shared" si="239"/>
        <v>0.66873065015479871</v>
      </c>
      <c r="EE249" s="45">
        <v>1032</v>
      </c>
      <c r="EF249" s="16">
        <v>1943</v>
      </c>
      <c r="EG249" s="16">
        <v>792</v>
      </c>
      <c r="EH249" s="16">
        <v>38</v>
      </c>
      <c r="EI249" s="16">
        <v>14</v>
      </c>
      <c r="EJ249" s="16">
        <v>946</v>
      </c>
      <c r="EK249" s="16">
        <v>0</v>
      </c>
      <c r="EL249" s="23">
        <f t="shared" si="267"/>
        <v>0.4424581005586592</v>
      </c>
      <c r="EM249" s="23">
        <f t="shared" si="267"/>
        <v>2.1229050279329607E-2</v>
      </c>
      <c r="EN249" s="23">
        <f t="shared" si="267"/>
        <v>7.82122905027933E-3</v>
      </c>
      <c r="EO249" s="23">
        <f t="shared" si="267"/>
        <v>0.5284916201117319</v>
      </c>
      <c r="EP249" s="23">
        <f t="shared" si="267"/>
        <v>0</v>
      </c>
      <c r="EQ249" s="21">
        <v>1615</v>
      </c>
      <c r="ER249" s="21">
        <v>175</v>
      </c>
      <c r="ES249" s="23">
        <f t="shared" si="240"/>
        <v>0.9022346368715084</v>
      </c>
      <c r="ET249" s="23">
        <f t="shared" si="240"/>
        <v>9.7765363128491614E-2</v>
      </c>
      <c r="EU249" s="21">
        <v>77</v>
      </c>
      <c r="EV249" s="21">
        <v>967</v>
      </c>
      <c r="EW249" s="21">
        <v>177</v>
      </c>
      <c r="EX249" s="21">
        <v>394</v>
      </c>
      <c r="EY249" s="23">
        <f t="shared" si="241"/>
        <v>4.767801857585139E-2</v>
      </c>
      <c r="EZ249" s="23">
        <f t="shared" si="241"/>
        <v>0.5987616099071208</v>
      </c>
      <c r="FA249" s="23">
        <f t="shared" si="241"/>
        <v>0.10959752321981424</v>
      </c>
      <c r="FB249" s="23">
        <f t="shared" si="241"/>
        <v>0.24396284829721362</v>
      </c>
      <c r="FC249" s="53"/>
      <c r="FD249" s="53"/>
      <c r="FE249" s="53"/>
      <c r="FF249" s="53"/>
      <c r="FG249" s="53"/>
      <c r="FH249" s="53"/>
      <c r="FI249" s="53"/>
      <c r="FJ249" s="53"/>
      <c r="FK249" s="53"/>
      <c r="FL249" s="53"/>
      <c r="FM249" s="53"/>
      <c r="FN249" s="53"/>
      <c r="FO249" s="48">
        <v>620.26205234159784</v>
      </c>
      <c r="FP249" s="48">
        <v>145.2336976287813</v>
      </c>
      <c r="FQ249" s="48">
        <v>154.4513796947553</v>
      </c>
      <c r="FR249" s="23">
        <v>0.23414893282685709</v>
      </c>
      <c r="FS249" s="49">
        <v>-5.9680153613331607E-2</v>
      </c>
      <c r="FT249" s="38">
        <v>-9.2176820659740031</v>
      </c>
      <c r="FU249" s="46">
        <v>970</v>
      </c>
      <c r="FV249" s="46">
        <v>117</v>
      </c>
      <c r="FW249" s="46">
        <v>9</v>
      </c>
      <c r="FX249" s="46">
        <v>58</v>
      </c>
      <c r="FY249" s="46">
        <v>67</v>
      </c>
      <c r="FZ249" s="46">
        <v>37</v>
      </c>
      <c r="GA249" s="23">
        <f t="shared" si="256"/>
        <v>0.77106518282988867</v>
      </c>
      <c r="GB249" s="23">
        <f t="shared" si="257"/>
        <v>9.3004769475357713E-2</v>
      </c>
      <c r="GC249" s="23">
        <f t="shared" si="258"/>
        <v>7.1542130365659781E-3</v>
      </c>
      <c r="GD249" s="23">
        <f t="shared" si="259"/>
        <v>4.6104928457869634E-2</v>
      </c>
      <c r="GE249" s="23">
        <f t="shared" si="260"/>
        <v>5.3259141494435613E-2</v>
      </c>
      <c r="GF249" s="23">
        <f t="shared" si="261"/>
        <v>2.9411764705882353E-2</v>
      </c>
      <c r="GG249" s="46">
        <v>373</v>
      </c>
      <c r="GH249" s="46">
        <v>1191</v>
      </c>
      <c r="GI249" s="23">
        <f t="shared" si="262"/>
        <v>0.3131821998320739</v>
      </c>
      <c r="GJ249" s="22">
        <v>318</v>
      </c>
      <c r="GK249" s="22">
        <v>723</v>
      </c>
      <c r="GL249" s="22">
        <v>574</v>
      </c>
      <c r="GM249" s="23">
        <f t="shared" si="242"/>
        <v>0.19690402476780186</v>
      </c>
      <c r="GN249" s="23">
        <f t="shared" si="242"/>
        <v>0.44767801857585138</v>
      </c>
      <c r="GO249" s="23">
        <f t="shared" si="242"/>
        <v>0.35541795665634673</v>
      </c>
    </row>
    <row r="250" spans="1:197" x14ac:dyDescent="0.25">
      <c r="A250" t="s">
        <v>679</v>
      </c>
      <c r="B250" s="13" t="s">
        <v>680</v>
      </c>
      <c r="C250" s="61">
        <v>0.26517849929999998</v>
      </c>
      <c r="D250" s="61">
        <v>169.714926365</v>
      </c>
      <c r="E250" s="14" t="s">
        <v>1095</v>
      </c>
      <c r="G250" s="41">
        <v>2048</v>
      </c>
      <c r="H250" s="23">
        <f t="shared" si="225"/>
        <v>1.6192065729666821E-3</v>
      </c>
      <c r="I250" s="14"/>
      <c r="J250" s="14"/>
      <c r="K250" s="14"/>
      <c r="L250" s="27">
        <f t="shared" si="263"/>
        <v>7723.0997437807737</v>
      </c>
      <c r="M250" s="42">
        <v>1982</v>
      </c>
      <c r="N250" s="42"/>
      <c r="O250" s="27">
        <f t="shared" si="245"/>
        <v>1982</v>
      </c>
      <c r="P250" s="23" t="e">
        <f t="shared" si="246"/>
        <v>#DIV/0!</v>
      </c>
      <c r="Q250" s="42">
        <v>730</v>
      </c>
      <c r="R250" s="42">
        <v>1098</v>
      </c>
      <c r="S250" s="42">
        <v>12</v>
      </c>
      <c r="T250" s="42">
        <v>128</v>
      </c>
      <c r="U250" s="42">
        <v>80</v>
      </c>
      <c r="V250" s="23">
        <f t="shared" si="231"/>
        <v>0.3564453125</v>
      </c>
      <c r="W250" s="23">
        <f t="shared" si="232"/>
        <v>0.5361328125</v>
      </c>
      <c r="X250" s="23">
        <f t="shared" si="233"/>
        <v>5.859375E-3</v>
      </c>
      <c r="Y250" s="23">
        <f t="shared" si="233"/>
        <v>6.25E-2</v>
      </c>
      <c r="Z250" s="23">
        <f t="shared" si="233"/>
        <v>3.90625E-2</v>
      </c>
      <c r="AA250" s="19">
        <v>469</v>
      </c>
      <c r="AB250" s="19">
        <v>447</v>
      </c>
      <c r="AC250" s="19">
        <v>713</v>
      </c>
      <c r="AD250" s="19">
        <v>353</v>
      </c>
      <c r="AE250" s="23">
        <f t="shared" si="234"/>
        <v>0.23662966700302723</v>
      </c>
      <c r="AF250" s="23">
        <f t="shared" si="234"/>
        <v>0.2255297679112008</v>
      </c>
      <c r="AG250" s="23">
        <f t="shared" si="234"/>
        <v>0.35973763874873865</v>
      </c>
      <c r="AH250" s="23">
        <f t="shared" si="234"/>
        <v>0.17810292633703331</v>
      </c>
      <c r="AI250" s="55">
        <v>817</v>
      </c>
      <c r="AJ250" s="23">
        <f t="shared" si="226"/>
        <v>1.4911834009567666E-3</v>
      </c>
      <c r="AK250" s="43"/>
      <c r="AL250" s="24">
        <f t="shared" si="247"/>
        <v>817</v>
      </c>
      <c r="AM250" s="23" t="e">
        <f t="shared" si="248"/>
        <v>#DIV/0!</v>
      </c>
      <c r="AN250" s="19">
        <v>283</v>
      </c>
      <c r="AO250" s="19">
        <v>235</v>
      </c>
      <c r="AP250" s="19">
        <v>120</v>
      </c>
      <c r="AQ250" s="19">
        <v>179</v>
      </c>
      <c r="AR250" s="23">
        <f t="shared" si="235"/>
        <v>0.34638922888616891</v>
      </c>
      <c r="AS250" s="23">
        <f t="shared" si="235"/>
        <v>0.28763769889840879</v>
      </c>
      <c r="AT250" s="23">
        <f t="shared" si="235"/>
        <v>0.14687882496940025</v>
      </c>
      <c r="AU250" s="23">
        <f t="shared" si="235"/>
        <v>0.21909424724602203</v>
      </c>
      <c r="AV250" s="19">
        <v>1982</v>
      </c>
      <c r="AW250" s="32">
        <f t="shared" si="243"/>
        <v>2.4259485924112609</v>
      </c>
      <c r="AX250" s="19">
        <v>1541</v>
      </c>
      <c r="AY250" s="19">
        <v>156</v>
      </c>
      <c r="AZ250" s="19">
        <v>67</v>
      </c>
      <c r="BA250" s="19">
        <v>15</v>
      </c>
      <c r="BB250" s="19">
        <v>27</v>
      </c>
      <c r="BC250" s="23">
        <f t="shared" si="265"/>
        <v>0.85326688815060903</v>
      </c>
      <c r="BD250" s="23">
        <f t="shared" si="265"/>
        <v>8.6378737541528236E-2</v>
      </c>
      <c r="BE250" s="23">
        <f t="shared" si="265"/>
        <v>3.709856035437431E-2</v>
      </c>
      <c r="BF250" s="23">
        <f t="shared" si="265"/>
        <v>8.3056478405315621E-3</v>
      </c>
      <c r="BG250" s="23">
        <f t="shared" si="265"/>
        <v>1.4950166112956811E-2</v>
      </c>
      <c r="BH250" s="19">
        <v>1090</v>
      </c>
      <c r="BI250" s="19">
        <v>590</v>
      </c>
      <c r="BJ250" s="19">
        <v>198</v>
      </c>
      <c r="BK250" s="19">
        <v>104</v>
      </c>
      <c r="BL250" s="23">
        <f t="shared" si="228"/>
        <v>0.54994954591321898</v>
      </c>
      <c r="BM250" s="23">
        <f t="shared" si="229"/>
        <v>0.29767911200807268</v>
      </c>
      <c r="BN250" s="23">
        <f t="shared" si="249"/>
        <v>9.9899091826437941E-2</v>
      </c>
      <c r="BO250" s="23">
        <f t="shared" si="230"/>
        <v>5.2472250252270432E-2</v>
      </c>
      <c r="BP250" s="11"/>
      <c r="BQ250" s="23">
        <f t="shared" si="227"/>
        <v>0</v>
      </c>
      <c r="BR250" s="11"/>
      <c r="BS250" s="11"/>
      <c r="BT250" s="11"/>
      <c r="BU250" s="11"/>
      <c r="BV250" s="11"/>
      <c r="BW250" s="11"/>
      <c r="BX250" s="23" t="e">
        <f t="shared" si="236"/>
        <v>#DIV/0!</v>
      </c>
      <c r="BY250" s="23" t="e">
        <f t="shared" si="237"/>
        <v>#DIV/0!</v>
      </c>
      <c r="BZ250" s="23" t="e">
        <f t="shared" si="264"/>
        <v>#DIV/0!</v>
      </c>
      <c r="CA250" s="23" t="e">
        <f t="shared" si="264"/>
        <v>#DIV/0!</v>
      </c>
      <c r="CB250" s="23" t="e">
        <f t="shared" si="264"/>
        <v>#DIV/0!</v>
      </c>
      <c r="CC250" s="23" t="e">
        <f t="shared" si="264"/>
        <v>#DIV/0!</v>
      </c>
      <c r="CD250" s="11"/>
      <c r="CE250" s="24">
        <f t="shared" si="250"/>
        <v>0</v>
      </c>
      <c r="CF250" s="23" t="e">
        <f t="shared" si="251"/>
        <v>#DIV/0!</v>
      </c>
      <c r="CL250" s="65" t="e">
        <f t="shared" si="252"/>
        <v>#DIV/0!</v>
      </c>
      <c r="CM250" s="44">
        <v>64345</v>
      </c>
      <c r="CN250" s="11">
        <v>35</v>
      </c>
      <c r="CO250" s="11">
        <v>271</v>
      </c>
      <c r="CP250" s="11">
        <v>520</v>
      </c>
      <c r="CQ250" s="11">
        <v>270</v>
      </c>
      <c r="CR250" s="11">
        <v>298</v>
      </c>
      <c r="CS250" s="23">
        <f t="shared" si="268"/>
        <v>2.5107604017216643E-2</v>
      </c>
      <c r="CT250" s="23">
        <f t="shared" si="268"/>
        <v>0.19440459110473457</v>
      </c>
      <c r="CU250" s="23">
        <f t="shared" si="268"/>
        <v>0.37302725968436157</v>
      </c>
      <c r="CV250" s="23">
        <f t="shared" si="268"/>
        <v>0.19368723098995697</v>
      </c>
      <c r="CW250" s="23">
        <f t="shared" si="268"/>
        <v>0.21377331420373027</v>
      </c>
      <c r="CX250" s="23">
        <f t="shared" si="244"/>
        <v>9.5471236230110154E-2</v>
      </c>
      <c r="CY250" s="11">
        <v>78</v>
      </c>
      <c r="CZ250" s="23">
        <f t="shared" si="253"/>
        <v>0.12935826174835777</v>
      </c>
      <c r="DA250" s="11">
        <v>256</v>
      </c>
      <c r="DB250" s="11">
        <v>1979</v>
      </c>
      <c r="DC250" s="11">
        <v>424</v>
      </c>
      <c r="DD250" s="11">
        <v>199</v>
      </c>
      <c r="DE250" s="11">
        <v>244</v>
      </c>
      <c r="DF250" s="11">
        <v>17</v>
      </c>
      <c r="DG250" s="11">
        <v>129</v>
      </c>
      <c r="DH250" s="23">
        <f t="shared" si="266"/>
        <v>0.41855873642645608</v>
      </c>
      <c r="DI250" s="23">
        <f t="shared" si="266"/>
        <v>0.19644619940769989</v>
      </c>
      <c r="DJ250" s="23">
        <f t="shared" si="266"/>
        <v>0.24086870681145114</v>
      </c>
      <c r="DK250" s="23">
        <f t="shared" si="266"/>
        <v>1.6781836130306021E-2</v>
      </c>
      <c r="DL250" s="23">
        <f t="shared" si="266"/>
        <v>0.12734452122408688</v>
      </c>
      <c r="DM250" s="23">
        <f t="shared" si="254"/>
        <v>0.67144719687092569</v>
      </c>
      <c r="DN250" s="11">
        <v>1030</v>
      </c>
      <c r="DO250" s="11">
        <v>1534</v>
      </c>
      <c r="DP250" s="11">
        <v>1521</v>
      </c>
      <c r="DQ250" s="11">
        <v>251</v>
      </c>
      <c r="DR250" s="11">
        <v>135</v>
      </c>
      <c r="DS250" s="11">
        <v>75</v>
      </c>
      <c r="DT250" s="23">
        <f t="shared" si="238"/>
        <v>0.76740665993945512</v>
      </c>
      <c r="DU250" s="23">
        <f t="shared" si="238"/>
        <v>0.12663975782038345</v>
      </c>
      <c r="DV250" s="23">
        <f t="shared" si="238"/>
        <v>6.8113017154389499E-2</v>
      </c>
      <c r="DW250" s="23">
        <f t="shared" si="238"/>
        <v>3.7840565085771945E-2</v>
      </c>
      <c r="DX250" s="10">
        <v>857</v>
      </c>
      <c r="DY250" s="23">
        <f t="shared" si="255"/>
        <v>1.3871915441206225E-3</v>
      </c>
      <c r="DZ250" s="20">
        <v>592</v>
      </c>
      <c r="EA250" s="20">
        <v>225</v>
      </c>
      <c r="EB250" s="23">
        <f t="shared" si="239"/>
        <v>0.72460220318237456</v>
      </c>
      <c r="EC250" s="23">
        <f t="shared" si="239"/>
        <v>0.27539779681762544</v>
      </c>
      <c r="EE250" s="45">
        <v>1387</v>
      </c>
      <c r="EF250" s="16">
        <v>1938</v>
      </c>
      <c r="EG250" s="16">
        <v>843</v>
      </c>
      <c r="EH250" s="16">
        <v>14</v>
      </c>
      <c r="EI250" s="16">
        <v>0</v>
      </c>
      <c r="EJ250" s="16">
        <v>0</v>
      </c>
      <c r="EK250" s="16">
        <v>0</v>
      </c>
      <c r="EL250" s="23">
        <f t="shared" si="267"/>
        <v>0.98366394399066515</v>
      </c>
      <c r="EM250" s="23">
        <f t="shared" si="267"/>
        <v>1.6336056009334889E-2</v>
      </c>
      <c r="EN250" s="23">
        <f t="shared" si="267"/>
        <v>0</v>
      </c>
      <c r="EO250" s="23">
        <f t="shared" si="267"/>
        <v>0</v>
      </c>
      <c r="EP250" s="23">
        <f t="shared" si="267"/>
        <v>0</v>
      </c>
      <c r="EQ250" s="21">
        <v>817</v>
      </c>
      <c r="ER250" s="21">
        <v>40</v>
      </c>
      <c r="ES250" s="23">
        <f t="shared" si="240"/>
        <v>0.9533255542590432</v>
      </c>
      <c r="ET250" s="23">
        <f t="shared" si="240"/>
        <v>4.6674445740956826E-2</v>
      </c>
      <c r="EU250" s="21">
        <v>23</v>
      </c>
      <c r="EV250" s="21">
        <v>361</v>
      </c>
      <c r="EW250" s="21">
        <v>87</v>
      </c>
      <c r="EX250" s="21">
        <v>346</v>
      </c>
      <c r="EY250" s="23">
        <f t="shared" si="241"/>
        <v>2.8151774785801713E-2</v>
      </c>
      <c r="EZ250" s="23">
        <f t="shared" si="241"/>
        <v>0.44186046511627908</v>
      </c>
      <c r="FA250" s="23">
        <f t="shared" si="241"/>
        <v>0.10648714810281518</v>
      </c>
      <c r="FB250" s="23">
        <f t="shared" si="241"/>
        <v>0.42350061199510403</v>
      </c>
      <c r="FC250" s="53"/>
      <c r="FD250" s="53"/>
      <c r="FE250" s="53"/>
      <c r="FF250" s="53"/>
      <c r="FG250" s="53"/>
      <c r="FH250" s="53"/>
      <c r="FI250" s="53"/>
      <c r="FJ250" s="53"/>
      <c r="FK250" s="53"/>
      <c r="FL250" s="53"/>
      <c r="FM250" s="53"/>
      <c r="FN250" s="53"/>
      <c r="FO250" s="48">
        <v>959.66386593204777</v>
      </c>
      <c r="FP250" s="48">
        <v>235.24661634577922</v>
      </c>
      <c r="FQ250" s="48">
        <v>247.08818431632577</v>
      </c>
      <c r="FR250" s="23">
        <v>0.24513438996403419</v>
      </c>
      <c r="FS250" s="49">
        <v>-4.7924460666993317E-2</v>
      </c>
      <c r="FT250" s="38">
        <v>-11.841567970546549</v>
      </c>
      <c r="FU250" s="46">
        <v>715</v>
      </c>
      <c r="FV250" s="46">
        <v>56</v>
      </c>
      <c r="FW250" s="46">
        <v>33</v>
      </c>
      <c r="FX250" s="46">
        <v>17</v>
      </c>
      <c r="FY250" s="46">
        <v>149</v>
      </c>
      <c r="FZ250" s="46">
        <v>11</v>
      </c>
      <c r="GA250" s="23">
        <f t="shared" si="256"/>
        <v>0.72884811416921513</v>
      </c>
      <c r="GB250" s="23">
        <f t="shared" si="257"/>
        <v>5.7084607543323139E-2</v>
      </c>
      <c r="GC250" s="23">
        <f t="shared" si="258"/>
        <v>3.3639143730886847E-2</v>
      </c>
      <c r="GD250" s="23">
        <f t="shared" si="259"/>
        <v>1.7329255861365953E-2</v>
      </c>
      <c r="GE250" s="23">
        <f t="shared" si="260"/>
        <v>0.15188583078491336</v>
      </c>
      <c r="GF250" s="23">
        <f t="shared" si="261"/>
        <v>1.1213047910295617E-2</v>
      </c>
      <c r="GG250" s="46">
        <v>277</v>
      </c>
      <c r="GH250" s="46">
        <v>832</v>
      </c>
      <c r="GI250" s="23">
        <f t="shared" si="262"/>
        <v>0.33293269230769229</v>
      </c>
      <c r="GJ250" s="22">
        <v>29</v>
      </c>
      <c r="GK250" s="22">
        <v>382</v>
      </c>
      <c r="GL250" s="22">
        <v>406</v>
      </c>
      <c r="GM250" s="23">
        <f t="shared" si="242"/>
        <v>3.5495716034271728E-2</v>
      </c>
      <c r="GN250" s="23">
        <f t="shared" si="242"/>
        <v>0.46756425948592412</v>
      </c>
      <c r="GO250" s="23">
        <f t="shared" si="242"/>
        <v>0.49694002447980418</v>
      </c>
    </row>
    <row r="251" spans="1:197" x14ac:dyDescent="0.25">
      <c r="A251" t="s">
        <v>681</v>
      </c>
      <c r="B251" s="13" t="s">
        <v>682</v>
      </c>
      <c r="C251" s="61">
        <v>0.31154602050000002</v>
      </c>
      <c r="D251" s="61">
        <v>199.390260025</v>
      </c>
      <c r="E251" s="14" t="s">
        <v>1095</v>
      </c>
      <c r="G251" s="41">
        <v>1079</v>
      </c>
      <c r="H251" s="23">
        <f t="shared" si="225"/>
        <v>8.5308783800344245E-4</v>
      </c>
      <c r="I251" s="14"/>
      <c r="J251" s="14"/>
      <c r="K251" s="14"/>
      <c r="L251" s="27">
        <f t="shared" si="263"/>
        <v>3463.372757155792</v>
      </c>
      <c r="M251" s="42">
        <v>696</v>
      </c>
      <c r="N251" s="42"/>
      <c r="O251" s="27">
        <f t="shared" si="245"/>
        <v>696</v>
      </c>
      <c r="P251" s="23" t="e">
        <f t="shared" si="246"/>
        <v>#DIV/0!</v>
      </c>
      <c r="Q251" s="42">
        <v>297</v>
      </c>
      <c r="R251" s="42">
        <v>655</v>
      </c>
      <c r="S251" s="42">
        <v>31</v>
      </c>
      <c r="T251" s="42">
        <v>58</v>
      </c>
      <c r="U251" s="42">
        <v>38</v>
      </c>
      <c r="V251" s="23">
        <f t="shared" si="231"/>
        <v>0.27525486561631141</v>
      </c>
      <c r="W251" s="23">
        <f t="shared" si="232"/>
        <v>0.60704355885078776</v>
      </c>
      <c r="X251" s="23">
        <f t="shared" si="233"/>
        <v>2.8730305838739572E-2</v>
      </c>
      <c r="Y251" s="23">
        <f t="shared" si="233"/>
        <v>5.375347544022243E-2</v>
      </c>
      <c r="Z251" s="23">
        <f t="shared" si="233"/>
        <v>3.5217794253938832E-2</v>
      </c>
      <c r="AA251" s="19">
        <v>143</v>
      </c>
      <c r="AB251" s="19">
        <v>345</v>
      </c>
      <c r="AC251" s="19">
        <v>179</v>
      </c>
      <c r="AD251" s="19">
        <v>29</v>
      </c>
      <c r="AE251" s="23">
        <f t="shared" si="234"/>
        <v>0.20545977011494254</v>
      </c>
      <c r="AF251" s="23">
        <f t="shared" si="234"/>
        <v>0.49568965517241381</v>
      </c>
      <c r="AG251" s="23">
        <f t="shared" si="234"/>
        <v>0.25718390804597702</v>
      </c>
      <c r="AH251" s="23">
        <f t="shared" si="234"/>
        <v>4.1666666666666664E-2</v>
      </c>
      <c r="AI251" s="55">
        <v>373</v>
      </c>
      <c r="AJ251" s="23">
        <f t="shared" si="226"/>
        <v>6.807973176950722E-4</v>
      </c>
      <c r="AK251" s="43"/>
      <c r="AL251" s="24">
        <f t="shared" si="247"/>
        <v>373</v>
      </c>
      <c r="AM251" s="23" t="e">
        <f t="shared" si="248"/>
        <v>#DIV/0!</v>
      </c>
      <c r="AN251" s="19">
        <v>191</v>
      </c>
      <c r="AO251" s="19">
        <v>114</v>
      </c>
      <c r="AP251" s="19">
        <v>26</v>
      </c>
      <c r="AQ251" s="19">
        <v>42</v>
      </c>
      <c r="AR251" s="23">
        <f t="shared" si="235"/>
        <v>0.51206434316353888</v>
      </c>
      <c r="AS251" s="23">
        <f t="shared" si="235"/>
        <v>0.30563002680965146</v>
      </c>
      <c r="AT251" s="23">
        <f t="shared" si="235"/>
        <v>6.9705093833780166E-2</v>
      </c>
      <c r="AU251" s="23">
        <f t="shared" si="235"/>
        <v>0.1126005361930295</v>
      </c>
      <c r="AV251" s="19">
        <v>696</v>
      </c>
      <c r="AW251" s="32">
        <f t="shared" si="243"/>
        <v>1.8659517426273458</v>
      </c>
      <c r="AX251" s="19">
        <v>586</v>
      </c>
      <c r="AY251" s="19">
        <v>21</v>
      </c>
      <c r="AZ251" s="19">
        <v>53</v>
      </c>
      <c r="BA251" s="19">
        <v>7</v>
      </c>
      <c r="BB251" s="19">
        <v>0</v>
      </c>
      <c r="BC251" s="23">
        <f t="shared" si="265"/>
        <v>0.8785607196401799</v>
      </c>
      <c r="BD251" s="23">
        <f t="shared" si="265"/>
        <v>3.1484257871064465E-2</v>
      </c>
      <c r="BE251" s="23">
        <f t="shared" si="265"/>
        <v>7.9460269865067462E-2</v>
      </c>
      <c r="BF251" s="23">
        <f t="shared" si="265"/>
        <v>1.0494752623688156E-2</v>
      </c>
      <c r="BG251" s="23">
        <f t="shared" si="265"/>
        <v>0</v>
      </c>
      <c r="BH251" s="19">
        <v>485</v>
      </c>
      <c r="BI251" s="19">
        <v>166</v>
      </c>
      <c r="BJ251" s="19">
        <v>0</v>
      </c>
      <c r="BK251" s="19">
        <v>45</v>
      </c>
      <c r="BL251" s="23">
        <f t="shared" si="228"/>
        <v>0.69683908045977017</v>
      </c>
      <c r="BM251" s="23">
        <f t="shared" si="229"/>
        <v>0.23850574712643677</v>
      </c>
      <c r="BN251" s="23">
        <f t="shared" si="249"/>
        <v>0</v>
      </c>
      <c r="BO251" s="23">
        <f t="shared" si="230"/>
        <v>6.4655172413793108E-2</v>
      </c>
      <c r="BP251" s="11"/>
      <c r="BQ251" s="23">
        <f t="shared" si="227"/>
        <v>0</v>
      </c>
      <c r="BR251" s="11"/>
      <c r="BS251" s="11"/>
      <c r="BT251" s="11"/>
      <c r="BU251" s="11"/>
      <c r="BV251" s="11"/>
      <c r="BW251" s="11"/>
      <c r="BX251" s="23" t="e">
        <f t="shared" si="236"/>
        <v>#DIV/0!</v>
      </c>
      <c r="BY251" s="23" t="e">
        <f t="shared" si="237"/>
        <v>#DIV/0!</v>
      </c>
      <c r="BZ251" s="23" t="e">
        <f t="shared" si="264"/>
        <v>#DIV/0!</v>
      </c>
      <c r="CA251" s="23" t="e">
        <f t="shared" si="264"/>
        <v>#DIV/0!</v>
      </c>
      <c r="CB251" s="23" t="e">
        <f t="shared" si="264"/>
        <v>#DIV/0!</v>
      </c>
      <c r="CC251" s="23" t="e">
        <f t="shared" si="264"/>
        <v>#DIV/0!</v>
      </c>
      <c r="CD251" s="11"/>
      <c r="CE251" s="24">
        <f t="shared" si="250"/>
        <v>0</v>
      </c>
      <c r="CF251" s="23" t="e">
        <f t="shared" si="251"/>
        <v>#DIV/0!</v>
      </c>
      <c r="CL251" s="65" t="e">
        <f t="shared" si="252"/>
        <v>#DIV/0!</v>
      </c>
      <c r="CM251" s="44">
        <v>33988</v>
      </c>
      <c r="CN251" s="11">
        <v>38</v>
      </c>
      <c r="CO251" s="11">
        <v>37</v>
      </c>
      <c r="CP251" s="11">
        <v>175</v>
      </c>
      <c r="CQ251" s="11">
        <v>55</v>
      </c>
      <c r="CR251" s="11">
        <v>109</v>
      </c>
      <c r="CS251" s="23">
        <f t="shared" si="268"/>
        <v>9.1787439613526575E-2</v>
      </c>
      <c r="CT251" s="23">
        <f t="shared" si="268"/>
        <v>8.9371980676328497E-2</v>
      </c>
      <c r="CU251" s="23">
        <f t="shared" si="268"/>
        <v>0.42270531400966183</v>
      </c>
      <c r="CV251" s="23">
        <f t="shared" si="268"/>
        <v>0.13285024154589373</v>
      </c>
      <c r="CW251" s="23">
        <f t="shared" si="268"/>
        <v>0.26328502415458938</v>
      </c>
      <c r="CX251" s="23">
        <f t="shared" si="244"/>
        <v>0.10723860589812333</v>
      </c>
      <c r="CY251" s="11">
        <v>40</v>
      </c>
      <c r="CZ251" s="23">
        <f t="shared" si="253"/>
        <v>0.39511494252873564</v>
      </c>
      <c r="DA251" s="11">
        <v>275</v>
      </c>
      <c r="DB251" s="11">
        <v>696</v>
      </c>
      <c r="DC251" s="11">
        <v>227</v>
      </c>
      <c r="DD251" s="11">
        <v>78</v>
      </c>
      <c r="DE251" s="11">
        <v>59</v>
      </c>
      <c r="DF251" s="11">
        <v>15</v>
      </c>
      <c r="DG251" s="11">
        <v>48</v>
      </c>
      <c r="DH251" s="23">
        <f t="shared" si="266"/>
        <v>0.53161592505854804</v>
      </c>
      <c r="DI251" s="23">
        <f t="shared" si="266"/>
        <v>0.18266978922716628</v>
      </c>
      <c r="DJ251" s="23">
        <f t="shared" si="266"/>
        <v>0.13817330210772832</v>
      </c>
      <c r="DK251" s="23">
        <f t="shared" si="266"/>
        <v>3.5128805620608897E-2</v>
      </c>
      <c r="DL251" s="23">
        <f t="shared" si="266"/>
        <v>0.11241217798594848</v>
      </c>
      <c r="DM251" s="23">
        <f t="shared" si="254"/>
        <v>0.79649122807017547</v>
      </c>
      <c r="DN251" s="11">
        <v>454</v>
      </c>
      <c r="DO251" s="11">
        <v>570</v>
      </c>
      <c r="DP251" s="11">
        <v>522</v>
      </c>
      <c r="DQ251" s="11">
        <v>110</v>
      </c>
      <c r="DR251" s="11">
        <v>23</v>
      </c>
      <c r="DS251" s="11">
        <v>41</v>
      </c>
      <c r="DT251" s="23">
        <f t="shared" si="238"/>
        <v>0.75</v>
      </c>
      <c r="DU251" s="23">
        <f t="shared" si="238"/>
        <v>0.15804597701149425</v>
      </c>
      <c r="DV251" s="23">
        <f t="shared" si="238"/>
        <v>3.3045977011494254E-2</v>
      </c>
      <c r="DW251" s="23">
        <f t="shared" si="238"/>
        <v>5.8908045977011492E-2</v>
      </c>
      <c r="DX251" s="10">
        <v>604</v>
      </c>
      <c r="DY251" s="23">
        <f t="shared" si="255"/>
        <v>9.7767058652141882E-4</v>
      </c>
      <c r="DZ251" s="20">
        <v>19</v>
      </c>
      <c r="EA251" s="20">
        <v>354</v>
      </c>
      <c r="EB251" s="23">
        <f t="shared" si="239"/>
        <v>5.0938337801608578E-2</v>
      </c>
      <c r="EC251" s="23">
        <f t="shared" si="239"/>
        <v>0.94906166219839139</v>
      </c>
      <c r="EE251" s="45">
        <v>895</v>
      </c>
      <c r="EF251" s="16">
        <v>1920</v>
      </c>
      <c r="EG251" s="16">
        <v>126</v>
      </c>
      <c r="EH251" s="16">
        <v>257</v>
      </c>
      <c r="EI251" s="16">
        <v>221</v>
      </c>
      <c r="EJ251" s="16">
        <v>0</v>
      </c>
      <c r="EK251" s="16">
        <v>0</v>
      </c>
      <c r="EL251" s="23">
        <f t="shared" si="267"/>
        <v>0.20860927152317882</v>
      </c>
      <c r="EM251" s="23">
        <f t="shared" si="267"/>
        <v>0.42549668874172186</v>
      </c>
      <c r="EN251" s="23">
        <f t="shared" si="267"/>
        <v>0.36589403973509932</v>
      </c>
      <c r="EO251" s="23">
        <f t="shared" si="267"/>
        <v>0</v>
      </c>
      <c r="EP251" s="23">
        <f t="shared" si="267"/>
        <v>0</v>
      </c>
      <c r="EQ251" s="21">
        <v>373</v>
      </c>
      <c r="ER251" s="21">
        <v>231</v>
      </c>
      <c r="ES251" s="23">
        <f t="shared" si="240"/>
        <v>0.61754966887417218</v>
      </c>
      <c r="ET251" s="23">
        <f t="shared" si="240"/>
        <v>0.38245033112582782</v>
      </c>
      <c r="EU251" s="21">
        <v>53</v>
      </c>
      <c r="EV251" s="21">
        <v>265</v>
      </c>
      <c r="EW251" s="21">
        <v>28</v>
      </c>
      <c r="EX251" s="21">
        <v>27</v>
      </c>
      <c r="EY251" s="23">
        <f t="shared" si="241"/>
        <v>0.14209115281501342</v>
      </c>
      <c r="EZ251" s="23">
        <f t="shared" si="241"/>
        <v>0.71045576407506705</v>
      </c>
      <c r="FA251" s="23">
        <f t="shared" si="241"/>
        <v>7.5067024128686322E-2</v>
      </c>
      <c r="FB251" s="23">
        <f t="shared" si="241"/>
        <v>7.2386058981233251E-2</v>
      </c>
      <c r="FC251" s="53"/>
      <c r="FD251" s="53"/>
      <c r="FE251" s="53"/>
      <c r="FF251" s="53"/>
      <c r="FG251" s="53"/>
      <c r="FH251" s="53"/>
      <c r="FI251" s="53"/>
      <c r="FJ251" s="53"/>
      <c r="FK251" s="53"/>
      <c r="FL251" s="53"/>
      <c r="FM251" s="53"/>
      <c r="FN251" s="53"/>
      <c r="FO251" s="48">
        <v>922.25371900826451</v>
      </c>
      <c r="FP251" s="48">
        <v>416.76452205673883</v>
      </c>
      <c r="FQ251" s="48">
        <v>442.93729838787857</v>
      </c>
      <c r="FR251" s="23">
        <v>0.45189790343692193</v>
      </c>
      <c r="FS251" s="49">
        <v>-5.9089122605837409E-2</v>
      </c>
      <c r="FT251" s="38">
        <v>-26.172776331139744</v>
      </c>
      <c r="FU251" s="46">
        <v>278</v>
      </c>
      <c r="FV251" s="46">
        <v>18</v>
      </c>
      <c r="FW251" s="46">
        <v>47</v>
      </c>
      <c r="FX251" s="46">
        <v>27</v>
      </c>
      <c r="FY251" s="46">
        <v>19</v>
      </c>
      <c r="FZ251" s="46">
        <v>31</v>
      </c>
      <c r="GA251" s="23">
        <f t="shared" si="256"/>
        <v>0.66190476190476188</v>
      </c>
      <c r="GB251" s="23">
        <f t="shared" si="257"/>
        <v>4.2857142857142858E-2</v>
      </c>
      <c r="GC251" s="23">
        <f t="shared" si="258"/>
        <v>0.11190476190476191</v>
      </c>
      <c r="GD251" s="23">
        <f t="shared" si="259"/>
        <v>6.4285714285714279E-2</v>
      </c>
      <c r="GE251" s="23">
        <f t="shared" si="260"/>
        <v>4.5238095238095237E-2</v>
      </c>
      <c r="GF251" s="23">
        <f t="shared" si="261"/>
        <v>7.3809523809523811E-2</v>
      </c>
      <c r="GG251" s="46">
        <v>158</v>
      </c>
      <c r="GH251" s="46">
        <v>401</v>
      </c>
      <c r="GI251" s="23">
        <f t="shared" si="262"/>
        <v>0.3940149625935162</v>
      </c>
      <c r="GJ251" s="22">
        <v>95</v>
      </c>
      <c r="GK251" s="22">
        <v>166</v>
      </c>
      <c r="GL251" s="22">
        <v>112</v>
      </c>
      <c r="GM251" s="23">
        <f t="shared" si="242"/>
        <v>0.2546916890080429</v>
      </c>
      <c r="GN251" s="23">
        <f t="shared" si="242"/>
        <v>0.44504021447721182</v>
      </c>
      <c r="GO251" s="23">
        <f t="shared" si="242"/>
        <v>0.30026809651474529</v>
      </c>
    </row>
    <row r="252" spans="1:197" x14ac:dyDescent="0.25">
      <c r="A252" t="s">
        <v>683</v>
      </c>
      <c r="B252" s="13" t="s">
        <v>684</v>
      </c>
      <c r="C252" s="61">
        <v>0.41079148110000002</v>
      </c>
      <c r="D252" s="61">
        <v>262.90761185500003</v>
      </c>
      <c r="E252" s="14" t="s">
        <v>1095</v>
      </c>
      <c r="G252" s="41">
        <v>4158</v>
      </c>
      <c r="H252" s="23">
        <f t="shared" si="225"/>
        <v>3.2874320949196605E-3</v>
      </c>
      <c r="I252" s="14"/>
      <c r="J252" s="14"/>
      <c r="K252" s="14"/>
      <c r="L252" s="27">
        <f t="shared" si="263"/>
        <v>10121.923631098396</v>
      </c>
      <c r="M252" s="42">
        <v>3744</v>
      </c>
      <c r="N252" s="42"/>
      <c r="O252" s="27">
        <f t="shared" si="245"/>
        <v>3744</v>
      </c>
      <c r="P252" s="23" t="e">
        <f t="shared" si="246"/>
        <v>#DIV/0!</v>
      </c>
      <c r="Q252" s="42">
        <v>2426</v>
      </c>
      <c r="R252" s="42">
        <v>636</v>
      </c>
      <c r="S252" s="42">
        <v>658</v>
      </c>
      <c r="T252" s="42">
        <v>227</v>
      </c>
      <c r="U252" s="42">
        <v>211</v>
      </c>
      <c r="V252" s="23">
        <f t="shared" si="231"/>
        <v>0.58345358345358345</v>
      </c>
      <c r="W252" s="23">
        <f t="shared" si="232"/>
        <v>0.15295815295815296</v>
      </c>
      <c r="X252" s="23">
        <f t="shared" si="233"/>
        <v>0.15824915824915825</v>
      </c>
      <c r="Y252" s="23">
        <f t="shared" si="233"/>
        <v>5.4593554593554597E-2</v>
      </c>
      <c r="Z252" s="23">
        <f t="shared" si="233"/>
        <v>5.0745550745550747E-2</v>
      </c>
      <c r="AA252" s="19">
        <v>311</v>
      </c>
      <c r="AB252" s="19">
        <v>1953</v>
      </c>
      <c r="AC252" s="19">
        <v>855</v>
      </c>
      <c r="AD252" s="19">
        <v>625</v>
      </c>
      <c r="AE252" s="23">
        <f t="shared" si="234"/>
        <v>8.3066239316239313E-2</v>
      </c>
      <c r="AF252" s="23">
        <f t="shared" si="234"/>
        <v>0.52163461538461542</v>
      </c>
      <c r="AG252" s="23">
        <f t="shared" si="234"/>
        <v>0.22836538461538461</v>
      </c>
      <c r="AH252" s="23">
        <f t="shared" si="234"/>
        <v>0.16693376068376067</v>
      </c>
      <c r="AI252" s="55">
        <v>2182</v>
      </c>
      <c r="AJ252" s="23">
        <f t="shared" si="226"/>
        <v>3.982573048822111E-3</v>
      </c>
      <c r="AK252" s="43"/>
      <c r="AL252" s="24">
        <f t="shared" si="247"/>
        <v>2182</v>
      </c>
      <c r="AM252" s="23" t="e">
        <f t="shared" si="248"/>
        <v>#DIV/0!</v>
      </c>
      <c r="AN252" s="19">
        <v>1208</v>
      </c>
      <c r="AO252" s="19">
        <v>694</v>
      </c>
      <c r="AP252" s="19">
        <v>155</v>
      </c>
      <c r="AQ252" s="19">
        <v>125</v>
      </c>
      <c r="AR252" s="23">
        <f t="shared" si="235"/>
        <v>0.5536205316223648</v>
      </c>
      <c r="AS252" s="23">
        <f t="shared" si="235"/>
        <v>0.31805682859761686</v>
      </c>
      <c r="AT252" s="23">
        <f t="shared" si="235"/>
        <v>7.1035747021081577E-2</v>
      </c>
      <c r="AU252" s="23">
        <f t="shared" si="235"/>
        <v>5.7286892758936753E-2</v>
      </c>
      <c r="AV252" s="19">
        <v>3719</v>
      </c>
      <c r="AW252" s="32">
        <f t="shared" si="243"/>
        <v>1.7043996333638864</v>
      </c>
      <c r="AX252" s="19">
        <v>2775</v>
      </c>
      <c r="AY252" s="19">
        <v>37</v>
      </c>
      <c r="AZ252" s="19">
        <v>96</v>
      </c>
      <c r="BA252" s="19">
        <v>495</v>
      </c>
      <c r="BB252" s="19">
        <v>250</v>
      </c>
      <c r="BC252" s="23">
        <f t="shared" si="265"/>
        <v>0.75964960306597318</v>
      </c>
      <c r="BD252" s="23">
        <f t="shared" si="265"/>
        <v>1.0128661374212975E-2</v>
      </c>
      <c r="BE252" s="23">
        <f t="shared" si="265"/>
        <v>2.6279770052012045E-2</v>
      </c>
      <c r="BF252" s="23">
        <f t="shared" si="265"/>
        <v>0.1355050643306871</v>
      </c>
      <c r="BG252" s="23">
        <f t="shared" si="265"/>
        <v>6.8436901177114706E-2</v>
      </c>
      <c r="BH252" s="19">
        <v>1412</v>
      </c>
      <c r="BI252" s="19">
        <v>1426</v>
      </c>
      <c r="BJ252" s="19">
        <v>33</v>
      </c>
      <c r="BK252" s="19">
        <v>873</v>
      </c>
      <c r="BL252" s="23">
        <f t="shared" si="228"/>
        <v>0.37713675213675213</v>
      </c>
      <c r="BM252" s="23">
        <f t="shared" si="229"/>
        <v>0.38087606837606836</v>
      </c>
      <c r="BN252" s="23">
        <f t="shared" si="249"/>
        <v>8.814102564102564E-3</v>
      </c>
      <c r="BO252" s="23">
        <f t="shared" si="230"/>
        <v>0.23317307692307693</v>
      </c>
      <c r="BP252" s="11"/>
      <c r="BQ252" s="23">
        <f t="shared" si="227"/>
        <v>0</v>
      </c>
      <c r="BR252" s="11"/>
      <c r="BS252" s="11"/>
      <c r="BT252" s="11"/>
      <c r="BU252" s="11"/>
      <c r="BV252" s="11"/>
      <c r="BW252" s="11"/>
      <c r="BX252" s="23" t="e">
        <f t="shared" si="236"/>
        <v>#DIV/0!</v>
      </c>
      <c r="BY252" s="23" t="e">
        <f t="shared" si="237"/>
        <v>#DIV/0!</v>
      </c>
      <c r="BZ252" s="23" t="e">
        <f t="shared" si="264"/>
        <v>#DIV/0!</v>
      </c>
      <c r="CA252" s="23" t="e">
        <f t="shared" si="264"/>
        <v>#DIV/0!</v>
      </c>
      <c r="CB252" s="23" t="e">
        <f t="shared" si="264"/>
        <v>#DIV/0!</v>
      </c>
      <c r="CC252" s="23" t="e">
        <f t="shared" si="264"/>
        <v>#DIV/0!</v>
      </c>
      <c r="CD252" s="11"/>
      <c r="CE252" s="24">
        <f t="shared" si="250"/>
        <v>0</v>
      </c>
      <c r="CF252" s="23" t="e">
        <f t="shared" si="251"/>
        <v>#DIV/0!</v>
      </c>
      <c r="CL252" s="65" t="e">
        <f t="shared" si="252"/>
        <v>#DIV/0!</v>
      </c>
      <c r="CM252" s="44">
        <v>49010</v>
      </c>
      <c r="CN252" s="11">
        <v>72</v>
      </c>
      <c r="CO252" s="11">
        <v>246</v>
      </c>
      <c r="CP252" s="11">
        <v>371</v>
      </c>
      <c r="CQ252" s="11">
        <v>938</v>
      </c>
      <c r="CR252" s="11">
        <v>903</v>
      </c>
      <c r="CS252" s="23">
        <f t="shared" si="268"/>
        <v>2.8458498023715414E-2</v>
      </c>
      <c r="CT252" s="23">
        <f t="shared" si="268"/>
        <v>9.7233201581027662E-2</v>
      </c>
      <c r="CU252" s="23">
        <f t="shared" si="268"/>
        <v>0.14664031620553361</v>
      </c>
      <c r="CV252" s="23">
        <f t="shared" si="268"/>
        <v>0.37075098814229251</v>
      </c>
      <c r="CW252" s="23">
        <f t="shared" si="268"/>
        <v>0.35691699604743082</v>
      </c>
      <c r="CX252" s="23">
        <f t="shared" si="244"/>
        <v>8.2034830430797429E-2</v>
      </c>
      <c r="CY252" s="11">
        <v>179</v>
      </c>
      <c r="CZ252" s="23">
        <f t="shared" si="253"/>
        <v>0.27510683760683763</v>
      </c>
      <c r="DA252" s="11">
        <v>1030</v>
      </c>
      <c r="DB252" s="11">
        <v>3744</v>
      </c>
      <c r="DC252" s="11">
        <v>1264</v>
      </c>
      <c r="DD252" s="11">
        <v>324</v>
      </c>
      <c r="DE252" s="11">
        <v>312</v>
      </c>
      <c r="DF252" s="11">
        <v>16</v>
      </c>
      <c r="DG252" s="11">
        <v>109</v>
      </c>
      <c r="DH252" s="23">
        <f t="shared" si="266"/>
        <v>0.62419753086419749</v>
      </c>
      <c r="DI252" s="23">
        <f t="shared" si="266"/>
        <v>0.16</v>
      </c>
      <c r="DJ252" s="23">
        <f t="shared" si="266"/>
        <v>0.15407407407407409</v>
      </c>
      <c r="DK252" s="23">
        <f t="shared" si="266"/>
        <v>7.9012345679012348E-3</v>
      </c>
      <c r="DL252" s="23">
        <f t="shared" si="266"/>
        <v>5.3827160493827159E-2</v>
      </c>
      <c r="DM252" s="23">
        <f t="shared" si="254"/>
        <v>0.64097363083164305</v>
      </c>
      <c r="DN252" s="11">
        <v>2212</v>
      </c>
      <c r="DO252" s="11">
        <v>3451</v>
      </c>
      <c r="DP252" s="11">
        <v>3064</v>
      </c>
      <c r="DQ252" s="11">
        <v>260</v>
      </c>
      <c r="DR252" s="11">
        <v>284</v>
      </c>
      <c r="DS252" s="11">
        <v>111</v>
      </c>
      <c r="DT252" s="23">
        <f t="shared" si="238"/>
        <v>0.82387738639419195</v>
      </c>
      <c r="DU252" s="23">
        <f t="shared" si="238"/>
        <v>6.9911266469481037E-2</v>
      </c>
      <c r="DV252" s="23">
        <f t="shared" si="238"/>
        <v>7.6364614143586987E-2</v>
      </c>
      <c r="DW252" s="23">
        <f t="shared" si="238"/>
        <v>2.9846732992739985E-2</v>
      </c>
      <c r="DX252" s="10">
        <v>2576</v>
      </c>
      <c r="DY252" s="23">
        <f t="shared" si="255"/>
        <v>4.1696679319191644E-3</v>
      </c>
      <c r="DZ252" s="20">
        <v>552</v>
      </c>
      <c r="EA252" s="20">
        <v>1630</v>
      </c>
      <c r="EB252" s="23">
        <f t="shared" si="239"/>
        <v>0.2529789184234647</v>
      </c>
      <c r="EC252" s="23">
        <f t="shared" si="239"/>
        <v>0.74702108157653524</v>
      </c>
      <c r="EE252" s="45">
        <v>971</v>
      </c>
      <c r="EF252" s="16">
        <v>1920</v>
      </c>
      <c r="EG252" s="16">
        <v>624</v>
      </c>
      <c r="EH252" s="16">
        <v>185</v>
      </c>
      <c r="EI252" s="16">
        <v>1023</v>
      </c>
      <c r="EJ252" s="16">
        <v>725</v>
      </c>
      <c r="EK252" s="16">
        <v>19</v>
      </c>
      <c r="EL252" s="23">
        <f t="shared" si="267"/>
        <v>0.24223602484472051</v>
      </c>
      <c r="EM252" s="23">
        <f t="shared" si="267"/>
        <v>7.1816770186335407E-2</v>
      </c>
      <c r="EN252" s="23">
        <f t="shared" si="267"/>
        <v>0.39712732919254656</v>
      </c>
      <c r="EO252" s="23">
        <f t="shared" si="267"/>
        <v>0.28144409937888198</v>
      </c>
      <c r="EP252" s="23">
        <f t="shared" si="267"/>
        <v>7.375776397515528E-3</v>
      </c>
      <c r="EQ252" s="21">
        <v>2182</v>
      </c>
      <c r="ER252" s="21">
        <v>394</v>
      </c>
      <c r="ES252" s="23">
        <f t="shared" si="240"/>
        <v>0.84704968944099379</v>
      </c>
      <c r="ET252" s="23">
        <f t="shared" si="240"/>
        <v>0.15295031055900621</v>
      </c>
      <c r="EU252" s="21">
        <v>124</v>
      </c>
      <c r="EV252" s="21">
        <v>1607</v>
      </c>
      <c r="EW252" s="21">
        <v>178</v>
      </c>
      <c r="EX252" s="21">
        <v>273</v>
      </c>
      <c r="EY252" s="23">
        <f t="shared" si="241"/>
        <v>5.6828597616865262E-2</v>
      </c>
      <c r="EZ252" s="23">
        <f t="shared" si="241"/>
        <v>0.73648029330889098</v>
      </c>
      <c r="FA252" s="23">
        <f t="shared" si="241"/>
        <v>8.1576535288725938E-2</v>
      </c>
      <c r="FB252" s="23">
        <f t="shared" si="241"/>
        <v>0.12511457378551788</v>
      </c>
      <c r="FC252" s="53"/>
      <c r="FD252" s="53"/>
      <c r="FE252" s="53"/>
      <c r="FF252" s="53"/>
      <c r="FG252" s="53"/>
      <c r="FH252" s="53"/>
      <c r="FI252" s="53"/>
      <c r="FJ252" s="53"/>
      <c r="FK252" s="53"/>
      <c r="FL252" s="53"/>
      <c r="FM252" s="53"/>
      <c r="FN252" s="53"/>
      <c r="FO252" s="48">
        <v>1074.2346418732782</v>
      </c>
      <c r="FP252" s="48">
        <v>592.99677770018855</v>
      </c>
      <c r="FQ252" s="48">
        <v>609.18435762574279</v>
      </c>
      <c r="FR252" s="23">
        <v>0.55201792474882905</v>
      </c>
      <c r="FS252" s="49">
        <v>-2.6572546919366589E-2</v>
      </c>
      <c r="FT252" s="38">
        <v>-16.187579925554246</v>
      </c>
      <c r="FU252" s="46">
        <v>1260</v>
      </c>
      <c r="FV252" s="46">
        <v>117</v>
      </c>
      <c r="FW252" s="46">
        <v>60</v>
      </c>
      <c r="FX252" s="46">
        <v>386</v>
      </c>
      <c r="FY252" s="46">
        <v>127</v>
      </c>
      <c r="FZ252" s="46">
        <v>11</v>
      </c>
      <c r="GA252" s="23">
        <f t="shared" si="256"/>
        <v>0.64252932177460476</v>
      </c>
      <c r="GB252" s="23">
        <f t="shared" si="257"/>
        <v>5.9663437021927591E-2</v>
      </c>
      <c r="GC252" s="23">
        <f t="shared" si="258"/>
        <v>3.0596634370219276E-2</v>
      </c>
      <c r="GD252" s="23">
        <f t="shared" si="259"/>
        <v>0.196838347781744</v>
      </c>
      <c r="GE252" s="23">
        <f t="shared" si="260"/>
        <v>6.4762876083630794E-2</v>
      </c>
      <c r="GF252" s="23">
        <f t="shared" si="261"/>
        <v>5.6093829678735335E-3</v>
      </c>
      <c r="GG252" s="46">
        <v>511</v>
      </c>
      <c r="GH252" s="46">
        <v>1834</v>
      </c>
      <c r="GI252" s="23">
        <f t="shared" si="262"/>
        <v>0.2786259541984733</v>
      </c>
      <c r="GJ252" s="22">
        <v>316</v>
      </c>
      <c r="GK252" s="22">
        <v>1106</v>
      </c>
      <c r="GL252" s="22">
        <v>760</v>
      </c>
      <c r="GM252" s="23">
        <f t="shared" si="242"/>
        <v>0.14482126489459213</v>
      </c>
      <c r="GN252" s="23">
        <f t="shared" si="242"/>
        <v>0.50687442713107245</v>
      </c>
      <c r="GO252" s="23">
        <f t="shared" si="242"/>
        <v>0.34830430797433548</v>
      </c>
    </row>
    <row r="253" spans="1:197" x14ac:dyDescent="0.25">
      <c r="A253" t="s">
        <v>685</v>
      </c>
      <c r="B253" s="13" t="s">
        <v>686</v>
      </c>
      <c r="C253" s="61">
        <v>0.5203450395</v>
      </c>
      <c r="D253" s="61">
        <v>333.02217297500005</v>
      </c>
      <c r="E253" s="14" t="s">
        <v>1095</v>
      </c>
      <c r="G253" s="41">
        <v>3111</v>
      </c>
      <c r="H253" s="23">
        <f t="shared" si="225"/>
        <v>2.4596443596188221E-3</v>
      </c>
      <c r="I253" s="14"/>
      <c r="J253" s="14"/>
      <c r="K253" s="14"/>
      <c r="L253" s="27">
        <f t="shared" si="263"/>
        <v>5978.7251993203636</v>
      </c>
      <c r="M253" s="42">
        <v>2875</v>
      </c>
      <c r="N253" s="42"/>
      <c r="O253" s="27">
        <f t="shared" si="245"/>
        <v>2875</v>
      </c>
      <c r="P253" s="23" t="e">
        <f t="shared" si="246"/>
        <v>#DIV/0!</v>
      </c>
      <c r="Q253" s="42">
        <v>2209</v>
      </c>
      <c r="R253" s="42">
        <v>345</v>
      </c>
      <c r="S253" s="42">
        <v>243</v>
      </c>
      <c r="T253" s="42">
        <v>193</v>
      </c>
      <c r="U253" s="42">
        <v>121</v>
      </c>
      <c r="V253" s="23">
        <f t="shared" si="231"/>
        <v>0.71006107360977178</v>
      </c>
      <c r="W253" s="23">
        <f t="shared" si="232"/>
        <v>0.11089681774349083</v>
      </c>
      <c r="X253" s="23">
        <f t="shared" si="233"/>
        <v>7.8109932497589199E-2</v>
      </c>
      <c r="Y253" s="23">
        <f t="shared" si="233"/>
        <v>6.203792992606879E-2</v>
      </c>
      <c r="Z253" s="23">
        <f t="shared" si="233"/>
        <v>3.8894246223079396E-2</v>
      </c>
      <c r="AA253" s="19">
        <v>437</v>
      </c>
      <c r="AB253" s="19">
        <v>735</v>
      </c>
      <c r="AC253" s="19">
        <v>1191</v>
      </c>
      <c r="AD253" s="19">
        <v>512</v>
      </c>
      <c r="AE253" s="23">
        <f t="shared" si="234"/>
        <v>0.152</v>
      </c>
      <c r="AF253" s="23">
        <f t="shared" si="234"/>
        <v>0.25565217391304346</v>
      </c>
      <c r="AG253" s="23">
        <f t="shared" si="234"/>
        <v>0.4142608695652174</v>
      </c>
      <c r="AH253" s="23">
        <f t="shared" si="234"/>
        <v>0.17808695652173914</v>
      </c>
      <c r="AI253" s="55">
        <v>1503</v>
      </c>
      <c r="AJ253" s="23">
        <f t="shared" si="226"/>
        <v>2.7432664034737092E-3</v>
      </c>
      <c r="AK253" s="43"/>
      <c r="AL253" s="24">
        <f t="shared" si="247"/>
        <v>1503</v>
      </c>
      <c r="AM253" s="23" t="e">
        <f t="shared" si="248"/>
        <v>#DIV/0!</v>
      </c>
      <c r="AN253" s="19">
        <v>738</v>
      </c>
      <c r="AO253" s="19">
        <v>445</v>
      </c>
      <c r="AP253" s="19">
        <v>157</v>
      </c>
      <c r="AQ253" s="19">
        <v>163</v>
      </c>
      <c r="AR253" s="23">
        <f t="shared" si="235"/>
        <v>0.49101796407185627</v>
      </c>
      <c r="AS253" s="23">
        <f t="shared" si="235"/>
        <v>0.29607451763140386</v>
      </c>
      <c r="AT253" s="23">
        <f t="shared" si="235"/>
        <v>0.10445775116433799</v>
      </c>
      <c r="AU253" s="23">
        <f t="shared" si="235"/>
        <v>0.10844976713240187</v>
      </c>
      <c r="AV253" s="19">
        <v>2875</v>
      </c>
      <c r="AW253" s="32">
        <f t="shared" si="243"/>
        <v>1.912840984697272</v>
      </c>
      <c r="AX253" s="19">
        <v>2375</v>
      </c>
      <c r="AY253" s="19">
        <v>91</v>
      </c>
      <c r="AZ253" s="19">
        <v>209</v>
      </c>
      <c r="BA253" s="19">
        <v>122</v>
      </c>
      <c r="BB253" s="19">
        <v>33</v>
      </c>
      <c r="BC253" s="23">
        <f t="shared" si="265"/>
        <v>0.83922261484098937</v>
      </c>
      <c r="BD253" s="23">
        <f t="shared" si="265"/>
        <v>3.2155477031802118E-2</v>
      </c>
      <c r="BE253" s="23">
        <f t="shared" si="265"/>
        <v>7.3851590106007073E-2</v>
      </c>
      <c r="BF253" s="23">
        <f t="shared" si="265"/>
        <v>4.3109540636042401E-2</v>
      </c>
      <c r="BG253" s="23">
        <f t="shared" si="265"/>
        <v>1.1660777385159011E-2</v>
      </c>
      <c r="BH253" s="19">
        <v>1323</v>
      </c>
      <c r="BI253" s="19">
        <v>1129</v>
      </c>
      <c r="BJ253" s="19">
        <v>17</v>
      </c>
      <c r="BK253" s="19">
        <v>406</v>
      </c>
      <c r="BL253" s="23">
        <f t="shared" si="228"/>
        <v>0.46017391304347827</v>
      </c>
      <c r="BM253" s="23">
        <f t="shared" si="229"/>
        <v>0.39269565217391306</v>
      </c>
      <c r="BN253" s="23">
        <f t="shared" si="249"/>
        <v>5.9130434782608699E-3</v>
      </c>
      <c r="BO253" s="23">
        <f t="shared" si="230"/>
        <v>0.14121739130434782</v>
      </c>
      <c r="BP253" s="11"/>
      <c r="BQ253" s="23">
        <f t="shared" si="227"/>
        <v>0</v>
      </c>
      <c r="BR253" s="11"/>
      <c r="BS253" s="11"/>
      <c r="BT253" s="11"/>
      <c r="BU253" s="11"/>
      <c r="BV253" s="11"/>
      <c r="BW253" s="11"/>
      <c r="BX253" s="23" t="e">
        <f t="shared" si="236"/>
        <v>#DIV/0!</v>
      </c>
      <c r="BY253" s="23" t="e">
        <f t="shared" si="237"/>
        <v>#DIV/0!</v>
      </c>
      <c r="BZ253" s="23" t="e">
        <f t="shared" si="264"/>
        <v>#DIV/0!</v>
      </c>
      <c r="CA253" s="23" t="e">
        <f t="shared" si="264"/>
        <v>#DIV/0!</v>
      </c>
      <c r="CB253" s="23" t="e">
        <f t="shared" si="264"/>
        <v>#DIV/0!</v>
      </c>
      <c r="CC253" s="23" t="e">
        <f t="shared" si="264"/>
        <v>#DIV/0!</v>
      </c>
      <c r="CD253" s="11"/>
      <c r="CE253" s="24">
        <f t="shared" si="250"/>
        <v>0</v>
      </c>
      <c r="CF253" s="23" t="e">
        <f t="shared" si="251"/>
        <v>#DIV/0!</v>
      </c>
      <c r="CL253" s="65" t="e">
        <f t="shared" si="252"/>
        <v>#DIV/0!</v>
      </c>
      <c r="CM253" s="44">
        <v>74875</v>
      </c>
      <c r="CN253" s="11">
        <v>0</v>
      </c>
      <c r="CO253" s="11">
        <v>121</v>
      </c>
      <c r="CP253" s="11">
        <v>246</v>
      </c>
      <c r="CQ253" s="11">
        <v>619</v>
      </c>
      <c r="CR253" s="11">
        <v>1231</v>
      </c>
      <c r="CS253" s="23">
        <f t="shared" si="268"/>
        <v>0</v>
      </c>
      <c r="CT253" s="23">
        <f t="shared" si="268"/>
        <v>5.4578258908434825E-2</v>
      </c>
      <c r="CU253" s="23">
        <f t="shared" si="268"/>
        <v>0.11096075778078485</v>
      </c>
      <c r="CV253" s="23">
        <f t="shared" si="268"/>
        <v>0.27920613441587733</v>
      </c>
      <c r="CW253" s="23">
        <f t="shared" si="268"/>
        <v>0.55525484889490306</v>
      </c>
      <c r="CX253" s="23">
        <f t="shared" si="244"/>
        <v>0.12375249500998003</v>
      </c>
      <c r="CY253" s="11">
        <v>186</v>
      </c>
      <c r="CZ253" s="23">
        <f t="shared" si="253"/>
        <v>8.4869565217391307E-2</v>
      </c>
      <c r="DA253" s="11">
        <v>244</v>
      </c>
      <c r="DB253" s="11">
        <v>2875</v>
      </c>
      <c r="DC253" s="11">
        <v>1273</v>
      </c>
      <c r="DD253" s="11">
        <v>36</v>
      </c>
      <c r="DE253" s="11">
        <v>238</v>
      </c>
      <c r="DF253" s="11">
        <v>12</v>
      </c>
      <c r="DG253" s="11">
        <v>72</v>
      </c>
      <c r="DH253" s="23">
        <f t="shared" si="266"/>
        <v>0.78050275904353161</v>
      </c>
      <c r="DI253" s="23">
        <f t="shared" si="266"/>
        <v>2.2072348252605765E-2</v>
      </c>
      <c r="DJ253" s="23">
        <f t="shared" si="266"/>
        <v>0.14592274678111589</v>
      </c>
      <c r="DK253" s="23">
        <f t="shared" si="266"/>
        <v>7.357449417535254E-3</v>
      </c>
      <c r="DL253" s="23">
        <f t="shared" si="266"/>
        <v>4.4144696505211529E-2</v>
      </c>
      <c r="DM253" s="23">
        <f t="shared" si="254"/>
        <v>0.68594059405940599</v>
      </c>
      <c r="DN253" s="11">
        <v>1732</v>
      </c>
      <c r="DO253" s="11">
        <v>2525</v>
      </c>
      <c r="DP253" s="11">
        <v>2561</v>
      </c>
      <c r="DQ253" s="11">
        <v>230</v>
      </c>
      <c r="DR253" s="11">
        <v>64</v>
      </c>
      <c r="DS253" s="11">
        <v>20</v>
      </c>
      <c r="DT253" s="23">
        <f t="shared" si="238"/>
        <v>0.89078260869565218</v>
      </c>
      <c r="DU253" s="23">
        <f t="shared" si="238"/>
        <v>0.08</v>
      </c>
      <c r="DV253" s="23">
        <f t="shared" si="238"/>
        <v>2.2260869565217393E-2</v>
      </c>
      <c r="DW253" s="23">
        <f t="shared" si="238"/>
        <v>6.956521739130435E-3</v>
      </c>
      <c r="DX253" s="10">
        <v>1675</v>
      </c>
      <c r="DY253" s="23">
        <f t="shared" si="255"/>
        <v>2.7112553516943322E-3</v>
      </c>
      <c r="DZ253" s="20">
        <v>804</v>
      </c>
      <c r="EA253" s="20">
        <v>699</v>
      </c>
      <c r="EB253" s="23">
        <f t="shared" si="239"/>
        <v>0.53493013972055892</v>
      </c>
      <c r="EC253" s="23">
        <f t="shared" si="239"/>
        <v>0.46506986027944114</v>
      </c>
      <c r="EE253" s="45">
        <v>1018</v>
      </c>
      <c r="EF253" s="16">
        <v>1920</v>
      </c>
      <c r="EG253" s="16">
        <v>888</v>
      </c>
      <c r="EH253" s="16">
        <v>172</v>
      </c>
      <c r="EI253" s="16">
        <v>395</v>
      </c>
      <c r="EJ253" s="16">
        <v>220</v>
      </c>
      <c r="EK253" s="16">
        <v>0</v>
      </c>
      <c r="EL253" s="23">
        <f t="shared" si="267"/>
        <v>0.53014925373134325</v>
      </c>
      <c r="EM253" s="23">
        <f t="shared" si="267"/>
        <v>0.10268656716417911</v>
      </c>
      <c r="EN253" s="23">
        <f t="shared" si="267"/>
        <v>0.23582089552238805</v>
      </c>
      <c r="EO253" s="23">
        <f t="shared" si="267"/>
        <v>0.13134328358208955</v>
      </c>
      <c r="EP253" s="23">
        <f t="shared" si="267"/>
        <v>0</v>
      </c>
      <c r="EQ253" s="21">
        <v>1503</v>
      </c>
      <c r="ER253" s="21">
        <v>172</v>
      </c>
      <c r="ES253" s="23">
        <f t="shared" si="240"/>
        <v>0.89731343283582088</v>
      </c>
      <c r="ET253" s="23">
        <f t="shared" si="240"/>
        <v>0.10268656716417911</v>
      </c>
      <c r="EU253" s="21">
        <v>88</v>
      </c>
      <c r="EV253" s="21">
        <v>759</v>
      </c>
      <c r="EW253" s="21">
        <v>314</v>
      </c>
      <c r="EX253" s="21">
        <v>342</v>
      </c>
      <c r="EY253" s="23">
        <f t="shared" si="241"/>
        <v>5.8549567531603459E-2</v>
      </c>
      <c r="EZ253" s="23">
        <f t="shared" si="241"/>
        <v>0.50499001996007986</v>
      </c>
      <c r="FA253" s="23">
        <f t="shared" si="241"/>
        <v>0.20891550232867598</v>
      </c>
      <c r="FB253" s="23">
        <f t="shared" si="241"/>
        <v>0.22754491017964071</v>
      </c>
      <c r="FC253" s="53"/>
      <c r="FD253" s="53"/>
      <c r="FE253" s="53"/>
      <c r="FF253" s="53"/>
      <c r="FG253" s="53"/>
      <c r="FH253" s="53"/>
      <c r="FI253" s="53"/>
      <c r="FJ253" s="53"/>
      <c r="FK253" s="53"/>
      <c r="FL253" s="53"/>
      <c r="FM253" s="53"/>
      <c r="FN253" s="53"/>
      <c r="FO253" s="48">
        <v>471.43278236914603</v>
      </c>
      <c r="FP253" s="48">
        <v>107.93667424285891</v>
      </c>
      <c r="FQ253" s="48">
        <v>113.04610122141328</v>
      </c>
      <c r="FR253" s="23">
        <v>0.22895453663708362</v>
      </c>
      <c r="FS253" s="49">
        <v>-4.5197728390004271E-2</v>
      </c>
      <c r="FT253" s="38">
        <v>-5.1094269785543673</v>
      </c>
      <c r="FU253" s="46">
        <v>1183</v>
      </c>
      <c r="FV253" s="46">
        <v>34</v>
      </c>
      <c r="FW253" s="46">
        <v>56</v>
      </c>
      <c r="FX253" s="46">
        <v>165</v>
      </c>
      <c r="FY253" s="46">
        <v>189</v>
      </c>
      <c r="FZ253" s="46">
        <v>4</v>
      </c>
      <c r="GA253" s="23">
        <f t="shared" si="256"/>
        <v>0.72532188841201717</v>
      </c>
      <c r="GB253" s="23">
        <f t="shared" si="257"/>
        <v>2.0846106683016553E-2</v>
      </c>
      <c r="GC253" s="23">
        <f t="shared" si="258"/>
        <v>3.4334763948497854E-2</v>
      </c>
      <c r="GD253" s="23">
        <f t="shared" si="259"/>
        <v>0.10116492949110975</v>
      </c>
      <c r="GE253" s="23">
        <f t="shared" si="260"/>
        <v>0.11587982832618025</v>
      </c>
      <c r="GF253" s="23">
        <f t="shared" si="261"/>
        <v>2.452483139178418E-3</v>
      </c>
      <c r="GG253" s="46">
        <v>385</v>
      </c>
      <c r="GH253" s="46">
        <v>1442</v>
      </c>
      <c r="GI253" s="23">
        <f t="shared" si="262"/>
        <v>0.26699029126213591</v>
      </c>
      <c r="GJ253" s="22">
        <v>62</v>
      </c>
      <c r="GK253" s="22">
        <v>783</v>
      </c>
      <c r="GL253" s="22">
        <v>658</v>
      </c>
      <c r="GM253" s="23">
        <f t="shared" si="242"/>
        <v>4.1250831669993347E-2</v>
      </c>
      <c r="GN253" s="23">
        <f t="shared" si="242"/>
        <v>0.52095808383233533</v>
      </c>
      <c r="GO253" s="23">
        <f t="shared" si="242"/>
        <v>0.43779108449767135</v>
      </c>
    </row>
    <row r="254" spans="1:197" x14ac:dyDescent="0.25">
      <c r="A254" t="s">
        <v>687</v>
      </c>
      <c r="B254" s="13" t="s">
        <v>688</v>
      </c>
      <c r="C254" s="61">
        <v>0.5864028885</v>
      </c>
      <c r="D254" s="61">
        <v>375.29936742500001</v>
      </c>
      <c r="E254" s="14" t="s">
        <v>1095</v>
      </c>
      <c r="G254" s="41">
        <v>2790</v>
      </c>
      <c r="H254" s="23">
        <f t="shared" si="225"/>
        <v>2.205852704383322E-3</v>
      </c>
      <c r="I254" s="14"/>
      <c r="J254" s="14"/>
      <c r="K254" s="14"/>
      <c r="L254" s="27">
        <f t="shared" si="263"/>
        <v>4757.8210385981074</v>
      </c>
      <c r="M254" s="42">
        <v>3491</v>
      </c>
      <c r="N254" s="42"/>
      <c r="O254" s="27">
        <f t="shared" si="245"/>
        <v>3491</v>
      </c>
      <c r="P254" s="23" t="e">
        <f t="shared" si="246"/>
        <v>#DIV/0!</v>
      </c>
      <c r="Q254" s="42">
        <v>1952</v>
      </c>
      <c r="R254" s="42">
        <v>182</v>
      </c>
      <c r="S254" s="42">
        <v>394</v>
      </c>
      <c r="T254" s="42">
        <v>135</v>
      </c>
      <c r="U254" s="42">
        <v>127</v>
      </c>
      <c r="V254" s="23">
        <f t="shared" si="231"/>
        <v>0.69964157706093189</v>
      </c>
      <c r="W254" s="23">
        <f t="shared" si="232"/>
        <v>6.5232974910394259E-2</v>
      </c>
      <c r="X254" s="23">
        <f t="shared" si="233"/>
        <v>0.14121863799283155</v>
      </c>
      <c r="Y254" s="23">
        <f t="shared" si="233"/>
        <v>4.8387096774193547E-2</v>
      </c>
      <c r="Z254" s="23">
        <f t="shared" si="233"/>
        <v>4.5519713261648748E-2</v>
      </c>
      <c r="AA254" s="19">
        <v>298</v>
      </c>
      <c r="AB254" s="19">
        <v>1440</v>
      </c>
      <c r="AC254" s="19">
        <v>682</v>
      </c>
      <c r="AD254" s="19">
        <v>1071</v>
      </c>
      <c r="AE254" s="23">
        <f t="shared" si="234"/>
        <v>8.5362360355199077E-2</v>
      </c>
      <c r="AF254" s="23">
        <f t="shared" si="234"/>
        <v>0.41248925809223719</v>
      </c>
      <c r="AG254" s="23">
        <f t="shared" si="234"/>
        <v>0.19535949584646234</v>
      </c>
      <c r="AH254" s="23">
        <f t="shared" si="234"/>
        <v>0.30678888570610141</v>
      </c>
      <c r="AI254" s="55">
        <v>920</v>
      </c>
      <c r="AJ254" s="23">
        <f t="shared" si="226"/>
        <v>1.6791783707224299E-3</v>
      </c>
      <c r="AK254" s="43"/>
      <c r="AL254" s="24">
        <f t="shared" si="247"/>
        <v>920</v>
      </c>
      <c r="AM254" s="23" t="e">
        <f t="shared" si="248"/>
        <v>#DIV/0!</v>
      </c>
      <c r="AN254" s="19">
        <v>224</v>
      </c>
      <c r="AO254" s="19">
        <v>303</v>
      </c>
      <c r="AP254" s="19">
        <v>243</v>
      </c>
      <c r="AQ254" s="19">
        <v>150</v>
      </c>
      <c r="AR254" s="23">
        <f t="shared" si="235"/>
        <v>0.24347826086956523</v>
      </c>
      <c r="AS254" s="23">
        <f t="shared" si="235"/>
        <v>0.32934782608695651</v>
      </c>
      <c r="AT254" s="23">
        <f t="shared" si="235"/>
        <v>0.26413043478260867</v>
      </c>
      <c r="AU254" s="23">
        <f t="shared" si="235"/>
        <v>0.16304347826086957</v>
      </c>
      <c r="AV254" s="19">
        <v>2839</v>
      </c>
      <c r="AW254" s="32">
        <f t="shared" si="243"/>
        <v>3.0858695652173913</v>
      </c>
      <c r="AX254" s="19">
        <v>3040</v>
      </c>
      <c r="AY254" s="19">
        <v>57</v>
      </c>
      <c r="AZ254" s="19">
        <v>85</v>
      </c>
      <c r="BA254" s="19">
        <v>206</v>
      </c>
      <c r="BB254" s="19">
        <v>0</v>
      </c>
      <c r="BC254" s="23">
        <f t="shared" si="265"/>
        <v>0.89728453364816996</v>
      </c>
      <c r="BD254" s="23">
        <f t="shared" si="265"/>
        <v>1.6824085005903187E-2</v>
      </c>
      <c r="BE254" s="23">
        <f t="shared" si="265"/>
        <v>2.5088547815820542E-2</v>
      </c>
      <c r="BF254" s="23">
        <f t="shared" si="265"/>
        <v>6.0802833530106258E-2</v>
      </c>
      <c r="BG254" s="23">
        <f t="shared" si="265"/>
        <v>0</v>
      </c>
      <c r="BH254" s="19">
        <v>1896</v>
      </c>
      <c r="BI254" s="19">
        <v>1308</v>
      </c>
      <c r="BJ254" s="19">
        <v>5</v>
      </c>
      <c r="BK254" s="19">
        <v>282</v>
      </c>
      <c r="BL254" s="23">
        <f t="shared" si="228"/>
        <v>0.5431108564881123</v>
      </c>
      <c r="BM254" s="23">
        <f t="shared" si="229"/>
        <v>0.37467774276711546</v>
      </c>
      <c r="BN254" s="23">
        <f t="shared" si="249"/>
        <v>1.4322543683758235E-3</v>
      </c>
      <c r="BO254" s="23">
        <f t="shared" si="230"/>
        <v>8.0779146376396452E-2</v>
      </c>
      <c r="BP254" s="11"/>
      <c r="BQ254" s="23">
        <f t="shared" si="227"/>
        <v>0</v>
      </c>
      <c r="BR254" s="11"/>
      <c r="BS254" s="11"/>
      <c r="BT254" s="11"/>
      <c r="BU254" s="11"/>
      <c r="BV254" s="11"/>
      <c r="BW254" s="11"/>
      <c r="BX254" s="23" t="e">
        <f t="shared" si="236"/>
        <v>#DIV/0!</v>
      </c>
      <c r="BY254" s="23" t="e">
        <f t="shared" si="237"/>
        <v>#DIV/0!</v>
      </c>
      <c r="BZ254" s="23" t="e">
        <f t="shared" si="264"/>
        <v>#DIV/0!</v>
      </c>
      <c r="CA254" s="23" t="e">
        <f t="shared" si="264"/>
        <v>#DIV/0!</v>
      </c>
      <c r="CB254" s="23" t="e">
        <f t="shared" si="264"/>
        <v>#DIV/0!</v>
      </c>
      <c r="CC254" s="23" t="e">
        <f t="shared" si="264"/>
        <v>#DIV/0!</v>
      </c>
      <c r="CD254" s="11"/>
      <c r="CE254" s="24">
        <f t="shared" si="250"/>
        <v>0</v>
      </c>
      <c r="CF254" s="23" t="e">
        <f t="shared" si="251"/>
        <v>#DIV/0!</v>
      </c>
      <c r="CL254" s="65" t="e">
        <f t="shared" si="252"/>
        <v>#DIV/0!</v>
      </c>
      <c r="CM254" s="44">
        <v>92073</v>
      </c>
      <c r="CN254" s="11">
        <v>31</v>
      </c>
      <c r="CO254" s="11">
        <v>39</v>
      </c>
      <c r="CP254" s="11">
        <v>150</v>
      </c>
      <c r="CQ254" s="11">
        <v>427</v>
      </c>
      <c r="CR254" s="11">
        <v>1479</v>
      </c>
      <c r="CS254" s="23">
        <f t="shared" si="268"/>
        <v>1.458137347130762E-2</v>
      </c>
      <c r="CT254" s="23">
        <f t="shared" si="268"/>
        <v>1.8344308560677328E-2</v>
      </c>
      <c r="CU254" s="23">
        <f t="shared" si="268"/>
        <v>7.0555032925682035E-2</v>
      </c>
      <c r="CV254" s="23">
        <f t="shared" si="268"/>
        <v>0.20084666039510818</v>
      </c>
      <c r="CW254" s="23">
        <f t="shared" si="268"/>
        <v>0.69567262464722479</v>
      </c>
      <c r="CX254" s="23">
        <f t="shared" si="244"/>
        <v>0.16739130434782609</v>
      </c>
      <c r="CY254" s="11">
        <v>154</v>
      </c>
      <c r="CZ254" s="23">
        <f t="shared" si="253"/>
        <v>0.1306798168369144</v>
      </c>
      <c r="DA254" s="11">
        <v>371</v>
      </c>
      <c r="DB254" s="11">
        <v>2839</v>
      </c>
      <c r="DC254" s="11">
        <v>974</v>
      </c>
      <c r="DD254" s="11">
        <v>259</v>
      </c>
      <c r="DE254" s="11">
        <v>167</v>
      </c>
      <c r="DF254" s="11">
        <v>5</v>
      </c>
      <c r="DG254" s="11">
        <v>36</v>
      </c>
      <c r="DH254" s="23">
        <f t="shared" si="266"/>
        <v>0.67591950034698123</v>
      </c>
      <c r="DI254" s="23">
        <f t="shared" si="266"/>
        <v>0.17973629424011103</v>
      </c>
      <c r="DJ254" s="23">
        <f t="shared" si="266"/>
        <v>0.11589174184594032</v>
      </c>
      <c r="DK254" s="23">
        <f t="shared" si="266"/>
        <v>3.4698126301179735E-3</v>
      </c>
      <c r="DL254" s="23">
        <f t="shared" si="266"/>
        <v>2.4982650936849409E-2</v>
      </c>
      <c r="DM254" s="23">
        <f t="shared" si="254"/>
        <v>0.45558650572578147</v>
      </c>
      <c r="DN254" s="11">
        <v>1472</v>
      </c>
      <c r="DO254" s="11">
        <v>3231</v>
      </c>
      <c r="DP254" s="11">
        <v>2613</v>
      </c>
      <c r="DQ254" s="11">
        <v>87</v>
      </c>
      <c r="DR254" s="11">
        <v>61</v>
      </c>
      <c r="DS254" s="11">
        <v>78</v>
      </c>
      <c r="DT254" s="23">
        <f t="shared" si="238"/>
        <v>0.92039450510743215</v>
      </c>
      <c r="DU254" s="23">
        <f t="shared" si="238"/>
        <v>3.0644593166607961E-2</v>
      </c>
      <c r="DV254" s="23">
        <f t="shared" si="238"/>
        <v>2.1486438886932017E-2</v>
      </c>
      <c r="DW254" s="23">
        <f t="shared" si="238"/>
        <v>2.7474462839027828E-2</v>
      </c>
      <c r="DX254" s="10">
        <v>960</v>
      </c>
      <c r="DY254" s="23">
        <f t="shared" si="255"/>
        <v>1.5539135150009307E-3</v>
      </c>
      <c r="DZ254" s="20">
        <v>564</v>
      </c>
      <c r="EA254" s="20">
        <v>356</v>
      </c>
      <c r="EB254" s="23">
        <f t="shared" si="239"/>
        <v>0.61304347826086958</v>
      </c>
      <c r="EC254" s="23">
        <f t="shared" si="239"/>
        <v>0.38695652173913042</v>
      </c>
      <c r="EE254" s="45">
        <v>1306</v>
      </c>
      <c r="EF254" s="16">
        <v>1920</v>
      </c>
      <c r="EG254" s="16">
        <v>622</v>
      </c>
      <c r="EH254" s="16">
        <v>301</v>
      </c>
      <c r="EI254" s="16">
        <v>37</v>
      </c>
      <c r="EJ254" s="16">
        <v>0</v>
      </c>
      <c r="EK254" s="16">
        <v>0</v>
      </c>
      <c r="EL254" s="23">
        <f t="shared" si="267"/>
        <v>0.6479166666666667</v>
      </c>
      <c r="EM254" s="23">
        <f t="shared" si="267"/>
        <v>0.31354166666666666</v>
      </c>
      <c r="EN254" s="23">
        <f t="shared" si="267"/>
        <v>3.8541666666666669E-2</v>
      </c>
      <c r="EO254" s="23">
        <f t="shared" si="267"/>
        <v>0</v>
      </c>
      <c r="EP254" s="23">
        <f t="shared" si="267"/>
        <v>0</v>
      </c>
      <c r="EQ254" s="21">
        <v>920</v>
      </c>
      <c r="ER254" s="21">
        <v>40</v>
      </c>
      <c r="ES254" s="23">
        <f t="shared" si="240"/>
        <v>0.95833333333333337</v>
      </c>
      <c r="ET254" s="23">
        <f t="shared" si="240"/>
        <v>4.1666666666666664E-2</v>
      </c>
      <c r="EU254" s="21">
        <v>101</v>
      </c>
      <c r="EV254" s="21">
        <v>412</v>
      </c>
      <c r="EW254" s="21">
        <v>108</v>
      </c>
      <c r="EX254" s="21">
        <v>299</v>
      </c>
      <c r="EY254" s="23">
        <f t="shared" si="241"/>
        <v>0.10978260869565218</v>
      </c>
      <c r="EZ254" s="23">
        <f t="shared" si="241"/>
        <v>0.44782608695652176</v>
      </c>
      <c r="FA254" s="23">
        <f t="shared" si="241"/>
        <v>0.11739130434782609</v>
      </c>
      <c r="FB254" s="23">
        <f t="shared" si="241"/>
        <v>0.32500000000000001</v>
      </c>
      <c r="FC254" s="53"/>
      <c r="FD254" s="53"/>
      <c r="FE254" s="53"/>
      <c r="FF254" s="53"/>
      <c r="FG254" s="53"/>
      <c r="FH254" s="53"/>
      <c r="FI254" s="53"/>
      <c r="FJ254" s="53"/>
      <c r="FK254" s="53"/>
      <c r="FL254" s="53"/>
      <c r="FM254" s="53"/>
      <c r="FN254" s="53"/>
      <c r="FO254" s="48">
        <v>855.03496326905417</v>
      </c>
      <c r="FP254" s="48">
        <v>140.65357684498613</v>
      </c>
      <c r="FQ254" s="48">
        <v>148.22224691851207</v>
      </c>
      <c r="FR254" s="23">
        <v>0.16450038055429392</v>
      </c>
      <c r="FS254" s="49">
        <v>-5.1062982992606726E-2</v>
      </c>
      <c r="FT254" s="38">
        <v>-7.5686700735259365</v>
      </c>
      <c r="FU254" s="46">
        <v>756</v>
      </c>
      <c r="FV254" s="46">
        <v>69</v>
      </c>
      <c r="FW254" s="46">
        <v>3</v>
      </c>
      <c r="FX254" s="46">
        <v>446</v>
      </c>
      <c r="FY254" s="46">
        <v>127</v>
      </c>
      <c r="FZ254" s="46">
        <v>10</v>
      </c>
      <c r="GA254" s="23">
        <f t="shared" si="256"/>
        <v>0.53579021970233875</v>
      </c>
      <c r="GB254" s="23">
        <f t="shared" si="257"/>
        <v>4.8901488306165843E-2</v>
      </c>
      <c r="GC254" s="23">
        <f t="shared" si="258"/>
        <v>2.1261516654854712E-3</v>
      </c>
      <c r="GD254" s="23">
        <f t="shared" si="259"/>
        <v>0.31608788093550672</v>
      </c>
      <c r="GE254" s="23">
        <f t="shared" si="260"/>
        <v>9.0007087172218281E-2</v>
      </c>
      <c r="GF254" s="23">
        <f t="shared" si="261"/>
        <v>7.0871722182849041E-3</v>
      </c>
      <c r="GG254" s="46">
        <v>187</v>
      </c>
      <c r="GH254" s="46">
        <v>1284</v>
      </c>
      <c r="GI254" s="23">
        <f t="shared" si="262"/>
        <v>0.14563862928348908</v>
      </c>
      <c r="GJ254" s="22">
        <v>34</v>
      </c>
      <c r="GK254" s="22">
        <v>279</v>
      </c>
      <c r="GL254" s="22">
        <v>607</v>
      </c>
      <c r="GM254" s="23">
        <f t="shared" si="242"/>
        <v>3.6956521739130437E-2</v>
      </c>
      <c r="GN254" s="23">
        <f t="shared" si="242"/>
        <v>0.30326086956521742</v>
      </c>
      <c r="GO254" s="23">
        <f t="shared" si="242"/>
        <v>0.6597826086956522</v>
      </c>
    </row>
    <row r="255" spans="1:197" x14ac:dyDescent="0.25">
      <c r="A255" t="s">
        <v>689</v>
      </c>
      <c r="B255" s="13" t="s">
        <v>690</v>
      </c>
      <c r="C255" s="61">
        <v>0.58263532470000001</v>
      </c>
      <c r="D255" s="61">
        <v>372.88811683500001</v>
      </c>
      <c r="E255" s="14" t="s">
        <v>1095</v>
      </c>
      <c r="G255" s="41">
        <v>2460</v>
      </c>
      <c r="H255" s="23">
        <f t="shared" si="225"/>
        <v>1.9449453952627138E-3</v>
      </c>
      <c r="I255" s="14"/>
      <c r="J255" s="14"/>
      <c r="K255" s="14"/>
      <c r="L255" s="27">
        <f t="shared" si="263"/>
        <v>4222.1950776270878</v>
      </c>
      <c r="M255" s="42">
        <v>2502</v>
      </c>
      <c r="N255" s="42"/>
      <c r="O255" s="27">
        <f t="shared" si="245"/>
        <v>2502</v>
      </c>
      <c r="P255" s="23" t="e">
        <f t="shared" si="246"/>
        <v>#DIV/0!</v>
      </c>
      <c r="Q255" s="42">
        <v>2012</v>
      </c>
      <c r="R255" s="42">
        <v>126</v>
      </c>
      <c r="S255" s="42">
        <v>53</v>
      </c>
      <c r="T255" s="42">
        <v>97</v>
      </c>
      <c r="U255" s="42">
        <v>172</v>
      </c>
      <c r="V255" s="23">
        <f t="shared" si="231"/>
        <v>0.8178861788617886</v>
      </c>
      <c r="W255" s="23">
        <f t="shared" si="232"/>
        <v>5.1219512195121948E-2</v>
      </c>
      <c r="X255" s="23">
        <f t="shared" si="233"/>
        <v>2.1544715447154472E-2</v>
      </c>
      <c r="Y255" s="23">
        <f t="shared" si="233"/>
        <v>3.9430894308943087E-2</v>
      </c>
      <c r="Z255" s="23">
        <f t="shared" si="233"/>
        <v>6.9918699186991867E-2</v>
      </c>
      <c r="AA255" s="19">
        <v>522</v>
      </c>
      <c r="AB255" s="19">
        <v>418</v>
      </c>
      <c r="AC255" s="19">
        <v>1018</v>
      </c>
      <c r="AD255" s="19">
        <v>544</v>
      </c>
      <c r="AE255" s="23">
        <f t="shared" si="234"/>
        <v>0.20863309352517986</v>
      </c>
      <c r="AF255" s="23">
        <f t="shared" si="234"/>
        <v>0.16706634692246203</v>
      </c>
      <c r="AG255" s="23">
        <f t="shared" si="234"/>
        <v>0.40687450039968026</v>
      </c>
      <c r="AH255" s="23">
        <f t="shared" si="234"/>
        <v>0.21742605915267785</v>
      </c>
      <c r="AI255" s="55">
        <v>927</v>
      </c>
      <c r="AJ255" s="23">
        <f t="shared" si="226"/>
        <v>1.6919547278909702E-3</v>
      </c>
      <c r="AK255" s="43"/>
      <c r="AL255" s="24">
        <f t="shared" si="247"/>
        <v>927</v>
      </c>
      <c r="AM255" s="23" t="e">
        <f t="shared" si="248"/>
        <v>#DIV/0!</v>
      </c>
      <c r="AN255" s="19">
        <v>208</v>
      </c>
      <c r="AO255" s="19">
        <v>344</v>
      </c>
      <c r="AP255" s="19">
        <v>210</v>
      </c>
      <c r="AQ255" s="19">
        <v>165</v>
      </c>
      <c r="AR255" s="23">
        <f t="shared" si="235"/>
        <v>0.2243797195253506</v>
      </c>
      <c r="AS255" s="23">
        <f t="shared" si="235"/>
        <v>0.37108953613807982</v>
      </c>
      <c r="AT255" s="23">
        <f t="shared" si="235"/>
        <v>0.22653721682847897</v>
      </c>
      <c r="AU255" s="23">
        <f t="shared" si="235"/>
        <v>0.17799352750809061</v>
      </c>
      <c r="AV255" s="19">
        <v>2369</v>
      </c>
      <c r="AW255" s="32">
        <f t="shared" si="243"/>
        <v>2.5555555555555554</v>
      </c>
      <c r="AX255" s="19">
        <v>2200</v>
      </c>
      <c r="AY255" s="19">
        <v>77</v>
      </c>
      <c r="AZ255" s="19">
        <v>95</v>
      </c>
      <c r="BA255" s="19">
        <v>18</v>
      </c>
      <c r="BB255" s="19">
        <v>18</v>
      </c>
      <c r="BC255" s="23">
        <f t="shared" si="265"/>
        <v>0.91362126245847175</v>
      </c>
      <c r="BD255" s="23">
        <f t="shared" si="265"/>
        <v>3.1976744186046513E-2</v>
      </c>
      <c r="BE255" s="23">
        <f t="shared" si="265"/>
        <v>3.9451827242524919E-2</v>
      </c>
      <c r="BF255" s="23">
        <f t="shared" si="265"/>
        <v>7.4750830564784057E-3</v>
      </c>
      <c r="BG255" s="23">
        <f t="shared" si="265"/>
        <v>7.4750830564784057E-3</v>
      </c>
      <c r="BH255" s="19">
        <v>1356</v>
      </c>
      <c r="BI255" s="19">
        <v>948</v>
      </c>
      <c r="BJ255" s="19">
        <v>60</v>
      </c>
      <c r="BK255" s="19">
        <v>138</v>
      </c>
      <c r="BL255" s="23">
        <f t="shared" si="228"/>
        <v>0.54196642685851315</v>
      </c>
      <c r="BM255" s="23">
        <f t="shared" si="229"/>
        <v>0.37889688249400477</v>
      </c>
      <c r="BN255" s="23">
        <f t="shared" si="249"/>
        <v>2.3980815347721823E-2</v>
      </c>
      <c r="BO255" s="23">
        <f t="shared" si="230"/>
        <v>5.5155875299760189E-2</v>
      </c>
      <c r="BP255" s="11"/>
      <c r="BQ255" s="23">
        <f t="shared" si="227"/>
        <v>0</v>
      </c>
      <c r="BR255" s="11"/>
      <c r="BS255" s="11"/>
      <c r="BT255" s="11"/>
      <c r="BU255" s="11"/>
      <c r="BV255" s="11"/>
      <c r="BW255" s="11"/>
      <c r="BX255" s="23" t="e">
        <f t="shared" si="236"/>
        <v>#DIV/0!</v>
      </c>
      <c r="BY255" s="23" t="e">
        <f t="shared" si="237"/>
        <v>#DIV/0!</v>
      </c>
      <c r="BZ255" s="23" t="e">
        <f t="shared" si="264"/>
        <v>#DIV/0!</v>
      </c>
      <c r="CA255" s="23" t="e">
        <f t="shared" si="264"/>
        <v>#DIV/0!</v>
      </c>
      <c r="CB255" s="23" t="e">
        <f t="shared" si="264"/>
        <v>#DIV/0!</v>
      </c>
      <c r="CC255" s="23" t="e">
        <f t="shared" si="264"/>
        <v>#DIV/0!</v>
      </c>
      <c r="CD255" s="11"/>
      <c r="CE255" s="24">
        <f t="shared" si="250"/>
        <v>0</v>
      </c>
      <c r="CF255" s="23" t="e">
        <f t="shared" si="251"/>
        <v>#DIV/0!</v>
      </c>
      <c r="CL255" s="65" t="e">
        <f t="shared" si="252"/>
        <v>#DIV/0!</v>
      </c>
      <c r="CM255" s="44">
        <v>146583</v>
      </c>
      <c r="CN255" s="11">
        <v>29</v>
      </c>
      <c r="CO255" s="11">
        <v>96</v>
      </c>
      <c r="CP255" s="11">
        <v>218</v>
      </c>
      <c r="CQ255" s="11">
        <v>459</v>
      </c>
      <c r="CR255" s="11">
        <v>970</v>
      </c>
      <c r="CS255" s="23">
        <f t="shared" si="268"/>
        <v>1.636568848758465E-2</v>
      </c>
      <c r="CT255" s="23">
        <f t="shared" si="268"/>
        <v>5.4176072234762979E-2</v>
      </c>
      <c r="CU255" s="23">
        <f t="shared" si="268"/>
        <v>0.12302483069977427</v>
      </c>
      <c r="CV255" s="23">
        <f t="shared" si="268"/>
        <v>0.25902934537246047</v>
      </c>
      <c r="CW255" s="23">
        <f t="shared" si="268"/>
        <v>0.54740406320541757</v>
      </c>
      <c r="CX255" s="23">
        <f t="shared" si="244"/>
        <v>0.18230852211434737</v>
      </c>
      <c r="CY255" s="11">
        <v>169</v>
      </c>
      <c r="CZ255" s="23">
        <f t="shared" si="253"/>
        <v>5.1651143099068583E-2</v>
      </c>
      <c r="DA255" s="11">
        <v>122</v>
      </c>
      <c r="DB255" s="11">
        <v>2362</v>
      </c>
      <c r="DC255" s="11">
        <v>946</v>
      </c>
      <c r="DD255" s="11">
        <v>54</v>
      </c>
      <c r="DE255" s="11">
        <v>133</v>
      </c>
      <c r="DF255" s="11">
        <v>20</v>
      </c>
      <c r="DG255" s="11">
        <v>9</v>
      </c>
      <c r="DH255" s="23">
        <f t="shared" si="266"/>
        <v>0.81411359724612742</v>
      </c>
      <c r="DI255" s="23">
        <f t="shared" si="266"/>
        <v>4.6471600688468159E-2</v>
      </c>
      <c r="DJ255" s="23">
        <f t="shared" si="266"/>
        <v>0.1144578313253012</v>
      </c>
      <c r="DK255" s="23">
        <f t="shared" si="266"/>
        <v>1.7211703958691909E-2</v>
      </c>
      <c r="DL255" s="23">
        <f t="shared" si="266"/>
        <v>7.7452667814113599E-3</v>
      </c>
      <c r="DM255" s="23">
        <f t="shared" si="254"/>
        <v>0.60895522388059697</v>
      </c>
      <c r="DN255" s="11">
        <v>1224</v>
      </c>
      <c r="DO255" s="11">
        <v>2010</v>
      </c>
      <c r="DP255" s="11">
        <v>2260</v>
      </c>
      <c r="DQ255" s="11">
        <v>60</v>
      </c>
      <c r="DR255" s="11">
        <v>42</v>
      </c>
      <c r="DS255" s="11">
        <v>7</v>
      </c>
      <c r="DT255" s="23">
        <f t="shared" si="238"/>
        <v>0.95398902490502324</v>
      </c>
      <c r="DU255" s="23">
        <f t="shared" si="238"/>
        <v>2.5327142254115659E-2</v>
      </c>
      <c r="DV255" s="23">
        <f t="shared" si="238"/>
        <v>1.7728999577880964E-2</v>
      </c>
      <c r="DW255" s="23">
        <f t="shared" si="238"/>
        <v>2.9548332629801602E-3</v>
      </c>
      <c r="DX255" s="10">
        <v>1003</v>
      </c>
      <c r="DY255" s="23">
        <f t="shared" si="255"/>
        <v>1.6235158911936808E-3</v>
      </c>
      <c r="DZ255" s="20">
        <v>817</v>
      </c>
      <c r="EA255" s="20">
        <v>110</v>
      </c>
      <c r="EB255" s="23">
        <f t="shared" si="239"/>
        <v>0.88133764832793959</v>
      </c>
      <c r="EC255" s="23">
        <f t="shared" si="239"/>
        <v>0.11866235167206041</v>
      </c>
      <c r="EE255" s="45">
        <v>1556</v>
      </c>
      <c r="EF255" s="16">
        <v>1920</v>
      </c>
      <c r="EG255" s="16">
        <v>929</v>
      </c>
      <c r="EH255" s="16">
        <v>25</v>
      </c>
      <c r="EI255" s="16">
        <v>42</v>
      </c>
      <c r="EJ255" s="16">
        <v>7</v>
      </c>
      <c r="EK255" s="16">
        <v>0</v>
      </c>
      <c r="EL255" s="23">
        <f t="shared" si="267"/>
        <v>0.92622133599202394</v>
      </c>
      <c r="EM255" s="23">
        <f t="shared" si="267"/>
        <v>2.4925224327018942E-2</v>
      </c>
      <c r="EN255" s="23">
        <f t="shared" si="267"/>
        <v>4.1874376869391827E-2</v>
      </c>
      <c r="EO255" s="23">
        <f t="shared" si="267"/>
        <v>6.979062811565304E-3</v>
      </c>
      <c r="EP255" s="23">
        <f t="shared" si="267"/>
        <v>0</v>
      </c>
      <c r="EQ255" s="21">
        <v>927</v>
      </c>
      <c r="ER255" s="21">
        <v>76</v>
      </c>
      <c r="ES255" s="23">
        <f t="shared" si="240"/>
        <v>0.92422731804586244</v>
      </c>
      <c r="ET255" s="23">
        <f t="shared" si="240"/>
        <v>7.5772681954137583E-2</v>
      </c>
      <c r="EU255" s="21">
        <v>16</v>
      </c>
      <c r="EV255" s="21">
        <v>374</v>
      </c>
      <c r="EW255" s="21">
        <v>258</v>
      </c>
      <c r="EX255" s="21">
        <v>279</v>
      </c>
      <c r="EY255" s="23">
        <f t="shared" si="241"/>
        <v>1.7259978425026967E-2</v>
      </c>
      <c r="EZ255" s="23">
        <f t="shared" si="241"/>
        <v>0.40345199568500539</v>
      </c>
      <c r="FA255" s="23">
        <f t="shared" si="241"/>
        <v>0.27831715210355989</v>
      </c>
      <c r="FB255" s="23">
        <f t="shared" si="241"/>
        <v>0.30097087378640774</v>
      </c>
      <c r="FC255" s="53"/>
      <c r="FD255" s="53"/>
      <c r="FE255" s="53"/>
      <c r="FF255" s="53"/>
      <c r="FG255" s="53"/>
      <c r="FH255" s="53"/>
      <c r="FI255" s="53"/>
      <c r="FJ255" s="53"/>
      <c r="FK255" s="53"/>
      <c r="FL255" s="53"/>
      <c r="FM255" s="53"/>
      <c r="FN255" s="53"/>
      <c r="FO255" s="48">
        <v>939.21212121212125</v>
      </c>
      <c r="FP255" s="48">
        <v>84.579577641480938</v>
      </c>
      <c r="FQ255" s="48">
        <v>85.996544498451001</v>
      </c>
      <c r="FR255" s="23">
        <v>9.0053754344998085E-2</v>
      </c>
      <c r="FS255" s="49">
        <v>-1.6477020852803989E-2</v>
      </c>
      <c r="FT255" s="38">
        <v>-1.4169668569700633</v>
      </c>
      <c r="FU255" s="46">
        <v>787</v>
      </c>
      <c r="FV255" s="46">
        <v>120</v>
      </c>
      <c r="FW255" s="46">
        <v>11</v>
      </c>
      <c r="FX255" s="46">
        <v>64</v>
      </c>
      <c r="FY255" s="46">
        <v>154</v>
      </c>
      <c r="FZ255" s="46">
        <v>9</v>
      </c>
      <c r="GA255" s="23">
        <f t="shared" si="256"/>
        <v>0.68733624454148468</v>
      </c>
      <c r="GB255" s="23">
        <f t="shared" si="257"/>
        <v>0.10480349344978165</v>
      </c>
      <c r="GC255" s="23">
        <f t="shared" si="258"/>
        <v>9.6069868995633193E-3</v>
      </c>
      <c r="GD255" s="23">
        <f t="shared" si="259"/>
        <v>5.589519650655022E-2</v>
      </c>
      <c r="GE255" s="23">
        <f t="shared" si="260"/>
        <v>0.13449781659388646</v>
      </c>
      <c r="GF255" s="23">
        <f t="shared" si="261"/>
        <v>7.8602620087336247E-3</v>
      </c>
      <c r="GG255" s="46">
        <v>146</v>
      </c>
      <c r="GH255" s="46">
        <v>991</v>
      </c>
      <c r="GI255" s="23">
        <f t="shared" si="262"/>
        <v>0.14732593340060546</v>
      </c>
      <c r="GJ255" s="22">
        <v>10</v>
      </c>
      <c r="GK255" s="22">
        <v>304</v>
      </c>
      <c r="GL255" s="22">
        <v>613</v>
      </c>
      <c r="GM255" s="23">
        <f t="shared" si="242"/>
        <v>1.0787486515641856E-2</v>
      </c>
      <c r="GN255" s="23">
        <f t="shared" si="242"/>
        <v>0.32793959007551243</v>
      </c>
      <c r="GO255" s="23">
        <f t="shared" si="242"/>
        <v>0.66127292340884569</v>
      </c>
    </row>
    <row r="256" spans="1:197" x14ac:dyDescent="0.25">
      <c r="A256" t="s">
        <v>691</v>
      </c>
      <c r="B256" s="13" t="s">
        <v>692</v>
      </c>
      <c r="C256" s="61">
        <v>0.37222047720000001</v>
      </c>
      <c r="D256" s="61">
        <v>238.22206946</v>
      </c>
      <c r="E256" s="14" t="s">
        <v>1095</v>
      </c>
      <c r="G256" s="41">
        <v>1583</v>
      </c>
      <c r="H256" s="23">
        <f t="shared" si="225"/>
        <v>1.2515644555694619E-3</v>
      </c>
      <c r="I256" s="14"/>
      <c r="J256" s="14"/>
      <c r="K256" s="14"/>
      <c r="L256" s="27">
        <f t="shared" si="263"/>
        <v>4252.8557587911228</v>
      </c>
      <c r="M256" s="42">
        <v>1599</v>
      </c>
      <c r="N256" s="42"/>
      <c r="O256" s="27">
        <f t="shared" si="245"/>
        <v>1599</v>
      </c>
      <c r="P256" s="23" t="e">
        <f t="shared" si="246"/>
        <v>#DIV/0!</v>
      </c>
      <c r="Q256" s="42">
        <v>1177</v>
      </c>
      <c r="R256" s="42">
        <v>249</v>
      </c>
      <c r="S256" s="42">
        <v>39</v>
      </c>
      <c r="T256" s="42">
        <v>73</v>
      </c>
      <c r="U256" s="42">
        <v>45</v>
      </c>
      <c r="V256" s="23">
        <f t="shared" si="231"/>
        <v>0.74352495262160456</v>
      </c>
      <c r="W256" s="23">
        <f t="shared" si="232"/>
        <v>0.1572962728995578</v>
      </c>
      <c r="X256" s="23">
        <f t="shared" si="233"/>
        <v>2.4636765634870498E-2</v>
      </c>
      <c r="Y256" s="23">
        <f t="shared" si="233"/>
        <v>4.611497157296273E-2</v>
      </c>
      <c r="Z256" s="23">
        <f t="shared" si="233"/>
        <v>2.8427037271004423E-2</v>
      </c>
      <c r="AA256" s="19">
        <v>267</v>
      </c>
      <c r="AB256" s="19">
        <v>410</v>
      </c>
      <c r="AC256" s="19">
        <v>624</v>
      </c>
      <c r="AD256" s="19">
        <v>298</v>
      </c>
      <c r="AE256" s="23">
        <f t="shared" si="234"/>
        <v>0.16697936210131331</v>
      </c>
      <c r="AF256" s="23">
        <f t="shared" si="234"/>
        <v>0.25641025641025639</v>
      </c>
      <c r="AG256" s="23">
        <f t="shared" si="234"/>
        <v>0.3902439024390244</v>
      </c>
      <c r="AH256" s="23">
        <f t="shared" si="234"/>
        <v>0.18636647904940587</v>
      </c>
      <c r="AI256" s="55">
        <v>749</v>
      </c>
      <c r="AJ256" s="23">
        <f t="shared" si="226"/>
        <v>1.3670702170338045E-3</v>
      </c>
      <c r="AK256" s="43"/>
      <c r="AL256" s="24">
        <f t="shared" si="247"/>
        <v>749</v>
      </c>
      <c r="AM256" s="23" t="e">
        <f t="shared" si="248"/>
        <v>#DIV/0!</v>
      </c>
      <c r="AN256" s="19">
        <v>248</v>
      </c>
      <c r="AO256" s="19">
        <v>328</v>
      </c>
      <c r="AP256" s="19">
        <v>95</v>
      </c>
      <c r="AQ256" s="19">
        <v>78</v>
      </c>
      <c r="AR256" s="23">
        <f t="shared" si="235"/>
        <v>0.33110814419225632</v>
      </c>
      <c r="AS256" s="23">
        <f t="shared" si="235"/>
        <v>0.43791722296395191</v>
      </c>
      <c r="AT256" s="23">
        <f t="shared" si="235"/>
        <v>0.12683578104138851</v>
      </c>
      <c r="AU256" s="23">
        <f t="shared" si="235"/>
        <v>0.1041388518024032</v>
      </c>
      <c r="AV256" s="19">
        <v>1568</v>
      </c>
      <c r="AW256" s="32">
        <f t="shared" si="243"/>
        <v>2.0934579439252334</v>
      </c>
      <c r="AX256" s="19">
        <v>1467</v>
      </c>
      <c r="AY256" s="19">
        <v>52</v>
      </c>
      <c r="AZ256" s="19">
        <v>22</v>
      </c>
      <c r="BA256" s="19">
        <v>8</v>
      </c>
      <c r="BB256" s="19">
        <v>13</v>
      </c>
      <c r="BC256" s="23">
        <f t="shared" si="265"/>
        <v>0.9391805377720871</v>
      </c>
      <c r="BD256" s="23">
        <f t="shared" si="265"/>
        <v>3.3290653008962869E-2</v>
      </c>
      <c r="BE256" s="23">
        <f t="shared" si="265"/>
        <v>1.4084507042253521E-2</v>
      </c>
      <c r="BF256" s="23">
        <f t="shared" si="265"/>
        <v>5.1216389244558257E-3</v>
      </c>
      <c r="BG256" s="23">
        <f t="shared" si="265"/>
        <v>8.3226632522407171E-3</v>
      </c>
      <c r="BH256" s="19">
        <v>964</v>
      </c>
      <c r="BI256" s="19">
        <v>546</v>
      </c>
      <c r="BJ256" s="19">
        <v>23</v>
      </c>
      <c r="BK256" s="19">
        <v>66</v>
      </c>
      <c r="BL256" s="23">
        <f t="shared" si="228"/>
        <v>0.60287679799874927</v>
      </c>
      <c r="BM256" s="23">
        <f t="shared" si="229"/>
        <v>0.34146341463414637</v>
      </c>
      <c r="BN256" s="23">
        <f t="shared" si="249"/>
        <v>1.4383989993746092E-2</v>
      </c>
      <c r="BO256" s="23">
        <f t="shared" si="230"/>
        <v>4.1275797373358347E-2</v>
      </c>
      <c r="BP256" s="11"/>
      <c r="BQ256" s="23">
        <f t="shared" si="227"/>
        <v>0</v>
      </c>
      <c r="BR256" s="11"/>
      <c r="BS256" s="11"/>
      <c r="BT256" s="11"/>
      <c r="BU256" s="11"/>
      <c r="BV256" s="11"/>
      <c r="BW256" s="11"/>
      <c r="BX256" s="23" t="e">
        <f t="shared" si="236"/>
        <v>#DIV/0!</v>
      </c>
      <c r="BY256" s="23" t="e">
        <f t="shared" si="237"/>
        <v>#DIV/0!</v>
      </c>
      <c r="BZ256" s="23" t="e">
        <f t="shared" si="264"/>
        <v>#DIV/0!</v>
      </c>
      <c r="CA256" s="23" t="e">
        <f t="shared" si="264"/>
        <v>#DIV/0!</v>
      </c>
      <c r="CB256" s="23" t="e">
        <f t="shared" si="264"/>
        <v>#DIV/0!</v>
      </c>
      <c r="CC256" s="23" t="e">
        <f t="shared" si="264"/>
        <v>#DIV/0!</v>
      </c>
      <c r="CD256" s="11"/>
      <c r="CE256" s="24">
        <f t="shared" si="250"/>
        <v>0</v>
      </c>
      <c r="CF256" s="23" t="e">
        <f t="shared" si="251"/>
        <v>#DIV/0!</v>
      </c>
      <c r="CL256" s="65" t="e">
        <f t="shared" si="252"/>
        <v>#DIV/0!</v>
      </c>
      <c r="CM256" s="44">
        <v>73854</v>
      </c>
      <c r="CN256" s="11">
        <v>21</v>
      </c>
      <c r="CO256" s="11">
        <v>69</v>
      </c>
      <c r="CP256" s="11">
        <v>215</v>
      </c>
      <c r="CQ256" s="11">
        <v>366</v>
      </c>
      <c r="CR256" s="11">
        <v>529</v>
      </c>
      <c r="CS256" s="23">
        <f t="shared" si="268"/>
        <v>1.7500000000000002E-2</v>
      </c>
      <c r="CT256" s="23">
        <f t="shared" si="268"/>
        <v>5.7500000000000002E-2</v>
      </c>
      <c r="CU256" s="23">
        <f t="shared" si="268"/>
        <v>0.17916666666666667</v>
      </c>
      <c r="CV256" s="23">
        <f t="shared" si="268"/>
        <v>0.30499999999999999</v>
      </c>
      <c r="CW256" s="23">
        <f t="shared" si="268"/>
        <v>0.44083333333333335</v>
      </c>
      <c r="CX256" s="23">
        <f t="shared" si="244"/>
        <v>0.19092122830440589</v>
      </c>
      <c r="CY256" s="11">
        <v>143</v>
      </c>
      <c r="CZ256" s="23">
        <f t="shared" si="253"/>
        <v>7.1919949968730454E-2</v>
      </c>
      <c r="DA256" s="11">
        <v>115</v>
      </c>
      <c r="DB256" s="11">
        <v>1599</v>
      </c>
      <c r="DC256" s="11">
        <v>710</v>
      </c>
      <c r="DD256" s="11">
        <v>85</v>
      </c>
      <c r="DE256" s="11">
        <v>109</v>
      </c>
      <c r="DF256" s="11">
        <v>30</v>
      </c>
      <c r="DG256" s="11">
        <v>29</v>
      </c>
      <c r="DH256" s="23">
        <f t="shared" si="266"/>
        <v>0.73727933541017654</v>
      </c>
      <c r="DI256" s="23">
        <f t="shared" si="266"/>
        <v>8.8265835929387332E-2</v>
      </c>
      <c r="DJ256" s="23">
        <f t="shared" si="266"/>
        <v>0.11318795430944964</v>
      </c>
      <c r="DK256" s="23">
        <f t="shared" si="266"/>
        <v>3.1152647975077882E-2</v>
      </c>
      <c r="DL256" s="23">
        <f t="shared" si="266"/>
        <v>3.0114226375908618E-2</v>
      </c>
      <c r="DM256" s="23">
        <f t="shared" si="254"/>
        <v>0.76521739130434785</v>
      </c>
      <c r="DN256" s="11">
        <v>1056</v>
      </c>
      <c r="DO256" s="11">
        <v>1380</v>
      </c>
      <c r="DP256" s="11">
        <v>1361</v>
      </c>
      <c r="DQ256" s="11">
        <v>94</v>
      </c>
      <c r="DR256" s="11">
        <v>12</v>
      </c>
      <c r="DS256" s="11">
        <v>101</v>
      </c>
      <c r="DT256" s="23">
        <f t="shared" si="238"/>
        <v>0.86798469387755106</v>
      </c>
      <c r="DU256" s="23">
        <f t="shared" si="238"/>
        <v>5.9948979591836732E-2</v>
      </c>
      <c r="DV256" s="23">
        <f t="shared" si="238"/>
        <v>7.6530612244897957E-3</v>
      </c>
      <c r="DW256" s="23">
        <f t="shared" si="238"/>
        <v>6.4413265306122444E-2</v>
      </c>
      <c r="DX256" s="10">
        <v>834</v>
      </c>
      <c r="DY256" s="23">
        <f t="shared" si="255"/>
        <v>1.3499623661570586E-3</v>
      </c>
      <c r="DZ256" s="20">
        <v>395</v>
      </c>
      <c r="EA256" s="20">
        <v>354</v>
      </c>
      <c r="EB256" s="23">
        <f t="shared" si="239"/>
        <v>0.52736982643524699</v>
      </c>
      <c r="EC256" s="23">
        <f t="shared" si="239"/>
        <v>0.47263017356475301</v>
      </c>
      <c r="EE256" s="45">
        <v>1020</v>
      </c>
      <c r="EF256" s="16">
        <v>1920</v>
      </c>
      <c r="EG256" s="16">
        <v>532</v>
      </c>
      <c r="EH256" s="16">
        <v>302</v>
      </c>
      <c r="EI256" s="16">
        <v>0</v>
      </c>
      <c r="EJ256" s="16">
        <v>0</v>
      </c>
      <c r="EK256" s="16">
        <v>0</v>
      </c>
      <c r="EL256" s="23">
        <f t="shared" si="267"/>
        <v>0.63788968824940051</v>
      </c>
      <c r="EM256" s="23">
        <f t="shared" si="267"/>
        <v>0.36211031175059955</v>
      </c>
      <c r="EN256" s="23">
        <f t="shared" si="267"/>
        <v>0</v>
      </c>
      <c r="EO256" s="23">
        <f t="shared" si="267"/>
        <v>0</v>
      </c>
      <c r="EP256" s="23">
        <f t="shared" si="267"/>
        <v>0</v>
      </c>
      <c r="EQ256" s="21">
        <v>749</v>
      </c>
      <c r="ER256" s="21">
        <v>85</v>
      </c>
      <c r="ES256" s="23">
        <f t="shared" si="240"/>
        <v>0.89808153477218222</v>
      </c>
      <c r="ET256" s="23">
        <f t="shared" si="240"/>
        <v>0.10191846522781775</v>
      </c>
      <c r="EU256" s="21">
        <v>45</v>
      </c>
      <c r="EV256" s="21">
        <v>343</v>
      </c>
      <c r="EW256" s="21">
        <v>230</v>
      </c>
      <c r="EX256" s="21">
        <v>131</v>
      </c>
      <c r="EY256" s="23">
        <f t="shared" si="241"/>
        <v>6.008010680907877E-2</v>
      </c>
      <c r="EZ256" s="23">
        <f t="shared" si="241"/>
        <v>0.45794392523364486</v>
      </c>
      <c r="FA256" s="23">
        <f t="shared" si="241"/>
        <v>0.30707610146862485</v>
      </c>
      <c r="FB256" s="23">
        <f t="shared" si="241"/>
        <v>0.17489986648865152</v>
      </c>
      <c r="FC256" s="53"/>
      <c r="FD256" s="53"/>
      <c r="FE256" s="53"/>
      <c r="FF256" s="53"/>
      <c r="FG256" s="53"/>
      <c r="FH256" s="53"/>
      <c r="FI256" s="53"/>
      <c r="FJ256" s="53"/>
      <c r="FK256" s="53"/>
      <c r="FL256" s="53"/>
      <c r="FM256" s="53"/>
      <c r="FN256" s="53"/>
      <c r="FO256" s="48">
        <v>438.39678604224059</v>
      </c>
      <c r="FP256" s="48">
        <v>154.83738296913302</v>
      </c>
      <c r="FQ256" s="48">
        <v>169.22914348962982</v>
      </c>
      <c r="FR256" s="23">
        <v>0.35319005042663354</v>
      </c>
      <c r="FS256" s="49">
        <v>-8.5043038236370411E-2</v>
      </c>
      <c r="FT256" s="38">
        <v>-14.391760520496803</v>
      </c>
      <c r="FU256" s="46">
        <v>643</v>
      </c>
      <c r="FV256" s="46">
        <v>44</v>
      </c>
      <c r="FW256" s="46">
        <v>54</v>
      </c>
      <c r="FX256" s="46">
        <v>48</v>
      </c>
      <c r="FY256" s="46">
        <v>181</v>
      </c>
      <c r="FZ256" s="46">
        <v>0</v>
      </c>
      <c r="GA256" s="23">
        <f t="shared" si="256"/>
        <v>0.66288659793814431</v>
      </c>
      <c r="GB256" s="23">
        <f t="shared" si="257"/>
        <v>4.536082474226804E-2</v>
      </c>
      <c r="GC256" s="23">
        <f t="shared" si="258"/>
        <v>5.5670103092783509E-2</v>
      </c>
      <c r="GD256" s="23">
        <f t="shared" si="259"/>
        <v>4.9484536082474224E-2</v>
      </c>
      <c r="GE256" s="23">
        <f t="shared" si="260"/>
        <v>0.1865979381443299</v>
      </c>
      <c r="GF256" s="23">
        <f t="shared" si="261"/>
        <v>0</v>
      </c>
      <c r="GG256" s="46">
        <v>272</v>
      </c>
      <c r="GH256" s="46">
        <v>789</v>
      </c>
      <c r="GI256" s="23">
        <f t="shared" si="262"/>
        <v>0.34474017743979724</v>
      </c>
      <c r="GJ256" s="22">
        <v>62</v>
      </c>
      <c r="GK256" s="22">
        <v>285</v>
      </c>
      <c r="GL256" s="22">
        <v>402</v>
      </c>
      <c r="GM256" s="23">
        <f t="shared" si="242"/>
        <v>8.2777036048064079E-2</v>
      </c>
      <c r="GN256" s="23">
        <f t="shared" si="242"/>
        <v>0.38050734312416556</v>
      </c>
      <c r="GO256" s="23">
        <f t="shared" si="242"/>
        <v>0.53671562082777036</v>
      </c>
    </row>
    <row r="257" spans="1:197" x14ac:dyDescent="0.25">
      <c r="A257" t="s">
        <v>693</v>
      </c>
      <c r="B257" s="13" t="s">
        <v>694</v>
      </c>
      <c r="C257" s="61">
        <v>0.3628332279</v>
      </c>
      <c r="D257" s="61">
        <v>232.21420559500001</v>
      </c>
      <c r="E257" s="14" t="s">
        <v>1095</v>
      </c>
      <c r="G257" s="41">
        <v>1617</v>
      </c>
      <c r="H257" s="23">
        <f t="shared" si="225"/>
        <v>1.278445814690979E-3</v>
      </c>
      <c r="I257" s="14"/>
      <c r="J257" s="14"/>
      <c r="K257" s="14"/>
      <c r="L257" s="27">
        <f t="shared" si="263"/>
        <v>4456.5929348831833</v>
      </c>
      <c r="M257" s="42">
        <v>1463</v>
      </c>
      <c r="N257" s="42"/>
      <c r="O257" s="27">
        <f t="shared" si="245"/>
        <v>1463</v>
      </c>
      <c r="P257" s="23" t="e">
        <f t="shared" si="246"/>
        <v>#DIV/0!</v>
      </c>
      <c r="Q257" s="42">
        <v>1241</v>
      </c>
      <c r="R257" s="42">
        <v>163</v>
      </c>
      <c r="S257" s="42">
        <v>48</v>
      </c>
      <c r="T257" s="42">
        <v>96</v>
      </c>
      <c r="U257" s="42">
        <v>69</v>
      </c>
      <c r="V257" s="23">
        <f t="shared" si="231"/>
        <v>0.76747062461348181</v>
      </c>
      <c r="W257" s="23">
        <f t="shared" si="232"/>
        <v>0.10080395794681508</v>
      </c>
      <c r="X257" s="23">
        <f t="shared" si="233"/>
        <v>2.9684601113172542E-2</v>
      </c>
      <c r="Y257" s="23">
        <f t="shared" si="233"/>
        <v>5.9369202226345084E-2</v>
      </c>
      <c r="Z257" s="23">
        <f t="shared" si="233"/>
        <v>4.267161410018553E-2</v>
      </c>
      <c r="AA257" s="19">
        <v>331</v>
      </c>
      <c r="AB257" s="19">
        <v>295</v>
      </c>
      <c r="AC257" s="19">
        <v>637</v>
      </c>
      <c r="AD257" s="19">
        <v>200</v>
      </c>
      <c r="AE257" s="23">
        <f t="shared" si="234"/>
        <v>0.22624743677375256</v>
      </c>
      <c r="AF257" s="23">
        <f t="shared" si="234"/>
        <v>0.20164046479835954</v>
      </c>
      <c r="AG257" s="23">
        <f t="shared" si="234"/>
        <v>0.4354066985645933</v>
      </c>
      <c r="AH257" s="23">
        <f t="shared" si="234"/>
        <v>0.13670539986329461</v>
      </c>
      <c r="AI257" s="55">
        <v>639</v>
      </c>
      <c r="AJ257" s="23">
        <f t="shared" si="226"/>
        <v>1.1662988900996009E-3</v>
      </c>
      <c r="AK257" s="43"/>
      <c r="AL257" s="24">
        <f t="shared" si="247"/>
        <v>639</v>
      </c>
      <c r="AM257" s="23" t="e">
        <f t="shared" si="248"/>
        <v>#DIV/0!</v>
      </c>
      <c r="AN257" s="19">
        <v>206</v>
      </c>
      <c r="AO257" s="19">
        <v>198</v>
      </c>
      <c r="AP257" s="19">
        <v>160</v>
      </c>
      <c r="AQ257" s="19">
        <v>75</v>
      </c>
      <c r="AR257" s="23">
        <f t="shared" si="235"/>
        <v>0.32237871674491392</v>
      </c>
      <c r="AS257" s="23">
        <f t="shared" si="235"/>
        <v>0.30985915492957744</v>
      </c>
      <c r="AT257" s="23">
        <f t="shared" si="235"/>
        <v>0.25039123630672927</v>
      </c>
      <c r="AU257" s="23">
        <f t="shared" si="235"/>
        <v>0.11737089201877934</v>
      </c>
      <c r="AV257" s="19">
        <v>1463</v>
      </c>
      <c r="AW257" s="32">
        <f t="shared" si="243"/>
        <v>2.2895148669796557</v>
      </c>
      <c r="AX257" s="19">
        <v>1287</v>
      </c>
      <c r="AY257" s="19">
        <v>29</v>
      </c>
      <c r="AZ257" s="19">
        <v>9</v>
      </c>
      <c r="BA257" s="19">
        <v>30</v>
      </c>
      <c r="BB257" s="19">
        <v>0</v>
      </c>
      <c r="BC257" s="23">
        <f t="shared" si="265"/>
        <v>0.94981549815498156</v>
      </c>
      <c r="BD257" s="23">
        <f t="shared" si="265"/>
        <v>2.1402214022140223E-2</v>
      </c>
      <c r="BE257" s="23">
        <f t="shared" si="265"/>
        <v>6.6420664206642069E-3</v>
      </c>
      <c r="BF257" s="23">
        <f t="shared" si="265"/>
        <v>2.2140221402214021E-2</v>
      </c>
      <c r="BG257" s="23">
        <f t="shared" si="265"/>
        <v>0</v>
      </c>
      <c r="BH257" s="19">
        <v>836</v>
      </c>
      <c r="BI257" s="19">
        <v>535</v>
      </c>
      <c r="BJ257" s="19">
        <v>13</v>
      </c>
      <c r="BK257" s="19">
        <v>79</v>
      </c>
      <c r="BL257" s="23">
        <f t="shared" si="228"/>
        <v>0.5714285714285714</v>
      </c>
      <c r="BM257" s="23">
        <f t="shared" si="229"/>
        <v>0.36568694463431306</v>
      </c>
      <c r="BN257" s="23">
        <f t="shared" si="249"/>
        <v>8.8858509911141498E-3</v>
      </c>
      <c r="BO257" s="23">
        <f t="shared" si="230"/>
        <v>5.3998632946001365E-2</v>
      </c>
      <c r="BP257" s="11"/>
      <c r="BQ257" s="23">
        <f t="shared" si="227"/>
        <v>0</v>
      </c>
      <c r="BR257" s="11"/>
      <c r="BS257" s="11"/>
      <c r="BT257" s="11"/>
      <c r="BU257" s="11"/>
      <c r="BV257" s="11"/>
      <c r="BW257" s="11"/>
      <c r="BX257" s="23" t="e">
        <f t="shared" si="236"/>
        <v>#DIV/0!</v>
      </c>
      <c r="BY257" s="23" t="e">
        <f t="shared" si="237"/>
        <v>#DIV/0!</v>
      </c>
      <c r="BZ257" s="23" t="e">
        <f t="shared" si="264"/>
        <v>#DIV/0!</v>
      </c>
      <c r="CA257" s="23" t="e">
        <f t="shared" si="264"/>
        <v>#DIV/0!</v>
      </c>
      <c r="CB257" s="23" t="e">
        <f t="shared" si="264"/>
        <v>#DIV/0!</v>
      </c>
      <c r="CC257" s="23" t="e">
        <f t="shared" si="264"/>
        <v>#DIV/0!</v>
      </c>
      <c r="CD257" s="11"/>
      <c r="CE257" s="24">
        <f t="shared" si="250"/>
        <v>0</v>
      </c>
      <c r="CF257" s="23" t="e">
        <f t="shared" si="251"/>
        <v>#DIV/0!</v>
      </c>
      <c r="CL257" s="65" t="e">
        <f t="shared" si="252"/>
        <v>#DIV/0!</v>
      </c>
      <c r="CM257" s="44">
        <v>98105</v>
      </c>
      <c r="CN257" s="11">
        <v>7</v>
      </c>
      <c r="CO257" s="11">
        <v>22</v>
      </c>
      <c r="CP257" s="11">
        <v>131</v>
      </c>
      <c r="CQ257" s="11">
        <v>376</v>
      </c>
      <c r="CR257" s="11">
        <v>543</v>
      </c>
      <c r="CS257" s="23">
        <f t="shared" si="268"/>
        <v>6.4874884151992582E-3</v>
      </c>
      <c r="CT257" s="23">
        <f t="shared" si="268"/>
        <v>2.0389249304911955E-2</v>
      </c>
      <c r="CU257" s="23">
        <f t="shared" si="268"/>
        <v>0.12140871177015755</v>
      </c>
      <c r="CV257" s="23">
        <f t="shared" si="268"/>
        <v>0.34847080630213162</v>
      </c>
      <c r="CW257" s="23">
        <f t="shared" si="268"/>
        <v>0.50324374420759965</v>
      </c>
      <c r="CX257" s="23">
        <f t="shared" si="244"/>
        <v>0.29733959311424102</v>
      </c>
      <c r="CY257" s="11">
        <v>190</v>
      </c>
      <c r="CZ257" s="23">
        <f t="shared" si="253"/>
        <v>4.784688995215311E-2</v>
      </c>
      <c r="DA257" s="11">
        <v>70</v>
      </c>
      <c r="DB257" s="11">
        <v>1463</v>
      </c>
      <c r="DC257" s="11">
        <v>663</v>
      </c>
      <c r="DD257" s="11">
        <v>44</v>
      </c>
      <c r="DE257" s="11">
        <v>111</v>
      </c>
      <c r="DF257" s="11">
        <v>22</v>
      </c>
      <c r="DG257" s="11">
        <v>16</v>
      </c>
      <c r="DH257" s="23">
        <f t="shared" si="266"/>
        <v>0.77453271028037385</v>
      </c>
      <c r="DI257" s="23">
        <f t="shared" si="266"/>
        <v>5.1401869158878503E-2</v>
      </c>
      <c r="DJ257" s="23">
        <f t="shared" si="266"/>
        <v>0.12967289719626168</v>
      </c>
      <c r="DK257" s="23">
        <f t="shared" si="266"/>
        <v>2.5700934579439252E-2</v>
      </c>
      <c r="DL257" s="23">
        <f t="shared" si="266"/>
        <v>1.8691588785046728E-2</v>
      </c>
      <c r="DM257" s="23">
        <f t="shared" si="254"/>
        <v>0.77023498694516968</v>
      </c>
      <c r="DN257" s="11">
        <v>885</v>
      </c>
      <c r="DO257" s="11">
        <v>1149</v>
      </c>
      <c r="DP257" s="11">
        <v>1427</v>
      </c>
      <c r="DQ257" s="11">
        <v>17</v>
      </c>
      <c r="DR257" s="11">
        <v>19</v>
      </c>
      <c r="DS257" s="11">
        <v>0</v>
      </c>
      <c r="DT257" s="23">
        <f t="shared" si="238"/>
        <v>0.97539302802460692</v>
      </c>
      <c r="DU257" s="23">
        <f t="shared" si="238"/>
        <v>1.1619958988380041E-2</v>
      </c>
      <c r="DV257" s="23">
        <f t="shared" si="238"/>
        <v>1.2987012987012988E-2</v>
      </c>
      <c r="DW257" s="23">
        <f t="shared" si="238"/>
        <v>0</v>
      </c>
      <c r="DX257" s="10">
        <v>748</v>
      </c>
      <c r="DY257" s="23">
        <f t="shared" si="255"/>
        <v>1.2107576137715586E-3</v>
      </c>
      <c r="DZ257" s="20">
        <v>545</v>
      </c>
      <c r="EA257" s="20">
        <v>94</v>
      </c>
      <c r="EB257" s="23">
        <f t="shared" si="239"/>
        <v>0.85289514866979654</v>
      </c>
      <c r="EC257" s="23">
        <f t="shared" si="239"/>
        <v>0.14710485133020346</v>
      </c>
      <c r="EE257" s="45">
        <v>1171</v>
      </c>
      <c r="EF257" s="16">
        <v>1922</v>
      </c>
      <c r="EG257" s="16">
        <v>647</v>
      </c>
      <c r="EH257" s="16">
        <v>101</v>
      </c>
      <c r="EI257" s="16">
        <v>0</v>
      </c>
      <c r="EJ257" s="16">
        <v>0</v>
      </c>
      <c r="EK257" s="16">
        <v>0</v>
      </c>
      <c r="EL257" s="23">
        <f t="shared" si="267"/>
        <v>0.86497326203208558</v>
      </c>
      <c r="EM257" s="23">
        <f t="shared" si="267"/>
        <v>0.13502673796791445</v>
      </c>
      <c r="EN257" s="23">
        <f t="shared" si="267"/>
        <v>0</v>
      </c>
      <c r="EO257" s="23">
        <f t="shared" si="267"/>
        <v>0</v>
      </c>
      <c r="EP257" s="23">
        <f t="shared" si="267"/>
        <v>0</v>
      </c>
      <c r="EQ257" s="21">
        <v>639</v>
      </c>
      <c r="ER257" s="21">
        <v>109</v>
      </c>
      <c r="ES257" s="23">
        <f t="shared" si="240"/>
        <v>0.85427807486631013</v>
      </c>
      <c r="ET257" s="23">
        <f t="shared" si="240"/>
        <v>0.14572192513368984</v>
      </c>
      <c r="EU257" s="21">
        <v>0</v>
      </c>
      <c r="EV257" s="21">
        <v>318</v>
      </c>
      <c r="EW257" s="21">
        <v>162</v>
      </c>
      <c r="EX257" s="21">
        <v>159</v>
      </c>
      <c r="EY257" s="23">
        <f t="shared" si="241"/>
        <v>0</v>
      </c>
      <c r="EZ257" s="23">
        <f t="shared" si="241"/>
        <v>0.49765258215962443</v>
      </c>
      <c r="FA257" s="23">
        <f t="shared" si="241"/>
        <v>0.25352112676056338</v>
      </c>
      <c r="FB257" s="23">
        <f t="shared" si="241"/>
        <v>0.24882629107981222</v>
      </c>
      <c r="FC257" s="53"/>
      <c r="FD257" s="53"/>
      <c r="FE257" s="53"/>
      <c r="FF257" s="53"/>
      <c r="FG257" s="53"/>
      <c r="FH257" s="53"/>
      <c r="FI257" s="53"/>
      <c r="FJ257" s="53"/>
      <c r="FK257" s="53"/>
      <c r="FL257" s="53"/>
      <c r="FM257" s="53"/>
      <c r="FN257" s="53"/>
      <c r="FO257" s="48">
        <v>959.22679063360886</v>
      </c>
      <c r="FP257" s="48">
        <v>213.62108118332461</v>
      </c>
      <c r="FQ257" s="48">
        <v>234.58437280510861</v>
      </c>
      <c r="FR257" s="23">
        <v>0.22270132910093041</v>
      </c>
      <c r="FS257" s="49">
        <v>-8.9363546987847292E-2</v>
      </c>
      <c r="FT257" s="38">
        <v>-20.963291621784009</v>
      </c>
      <c r="FU257" s="46">
        <v>604</v>
      </c>
      <c r="FV257" s="46">
        <v>26</v>
      </c>
      <c r="FW257" s="46">
        <v>0</v>
      </c>
      <c r="FX257" s="46">
        <v>29</v>
      </c>
      <c r="FY257" s="46">
        <v>181</v>
      </c>
      <c r="FZ257" s="46">
        <v>12</v>
      </c>
      <c r="GA257" s="23">
        <f t="shared" si="256"/>
        <v>0.70892018779342725</v>
      </c>
      <c r="GB257" s="23">
        <f t="shared" si="257"/>
        <v>3.0516431924882629E-2</v>
      </c>
      <c r="GC257" s="23">
        <f t="shared" si="258"/>
        <v>0</v>
      </c>
      <c r="GD257" s="23">
        <f t="shared" si="259"/>
        <v>3.4037558685446008E-2</v>
      </c>
      <c r="GE257" s="23">
        <f t="shared" si="260"/>
        <v>0.21244131455399062</v>
      </c>
      <c r="GF257" s="23">
        <f t="shared" si="261"/>
        <v>1.4084507042253521E-2</v>
      </c>
      <c r="GG257" s="46">
        <v>162</v>
      </c>
      <c r="GH257" s="46">
        <v>671</v>
      </c>
      <c r="GI257" s="23">
        <f t="shared" si="262"/>
        <v>0.24143070044709389</v>
      </c>
      <c r="GJ257" s="22">
        <v>0</v>
      </c>
      <c r="GK257" s="22">
        <v>249</v>
      </c>
      <c r="GL257" s="22">
        <v>390</v>
      </c>
      <c r="GM257" s="23">
        <f t="shared" si="242"/>
        <v>0</v>
      </c>
      <c r="GN257" s="23">
        <f t="shared" si="242"/>
        <v>0.38967136150234744</v>
      </c>
      <c r="GO257" s="23">
        <f t="shared" si="242"/>
        <v>0.61032863849765262</v>
      </c>
    </row>
    <row r="258" spans="1:197" x14ac:dyDescent="0.25">
      <c r="A258" t="s">
        <v>695</v>
      </c>
      <c r="B258" s="13" t="s">
        <v>696</v>
      </c>
      <c r="C258" s="61">
        <v>0.20097431639999999</v>
      </c>
      <c r="D258" s="61">
        <v>128.62408302</v>
      </c>
      <c r="E258" s="14" t="s">
        <v>1095</v>
      </c>
      <c r="G258" s="41">
        <v>1526</v>
      </c>
      <c r="H258" s="23">
        <f t="shared" si="225"/>
        <v>1.2064986476304478E-3</v>
      </c>
      <c r="I258" s="14"/>
      <c r="J258" s="14"/>
      <c r="K258" s="14"/>
      <c r="L258" s="27">
        <f t="shared" si="263"/>
        <v>7593.010029016822</v>
      </c>
      <c r="M258" s="42">
        <v>1433</v>
      </c>
      <c r="N258" s="42"/>
      <c r="O258" s="27">
        <f t="shared" si="245"/>
        <v>1433</v>
      </c>
      <c r="P258" s="23" t="e">
        <f t="shared" si="246"/>
        <v>#DIV/0!</v>
      </c>
      <c r="Q258" s="42">
        <v>527</v>
      </c>
      <c r="R258" s="42">
        <v>842</v>
      </c>
      <c r="S258" s="42">
        <v>26</v>
      </c>
      <c r="T258" s="42">
        <v>82</v>
      </c>
      <c r="U258" s="42">
        <v>49</v>
      </c>
      <c r="V258" s="23">
        <f t="shared" si="231"/>
        <v>0.34534731323722151</v>
      </c>
      <c r="W258" s="23">
        <f t="shared" si="232"/>
        <v>0.5517693315858454</v>
      </c>
      <c r="X258" s="23">
        <f t="shared" si="233"/>
        <v>1.7038007863695939E-2</v>
      </c>
      <c r="Y258" s="23">
        <f t="shared" si="233"/>
        <v>5.3735255570117955E-2</v>
      </c>
      <c r="Z258" s="23">
        <f t="shared" si="233"/>
        <v>3.2110091743119268E-2</v>
      </c>
      <c r="AA258" s="19">
        <v>321</v>
      </c>
      <c r="AB258" s="19">
        <v>389</v>
      </c>
      <c r="AC258" s="19">
        <v>497</v>
      </c>
      <c r="AD258" s="19">
        <v>226</v>
      </c>
      <c r="AE258" s="23">
        <f t="shared" si="234"/>
        <v>0.22400558269364967</v>
      </c>
      <c r="AF258" s="23">
        <f t="shared" si="234"/>
        <v>0.27145847871598044</v>
      </c>
      <c r="AG258" s="23">
        <f t="shared" si="234"/>
        <v>0.3468248429867411</v>
      </c>
      <c r="AH258" s="23">
        <f t="shared" si="234"/>
        <v>0.15771109560362875</v>
      </c>
      <c r="AI258" s="55">
        <v>580</v>
      </c>
      <c r="AJ258" s="23">
        <f t="shared" si="226"/>
        <v>1.0586124511076189E-3</v>
      </c>
      <c r="AK258" s="43"/>
      <c r="AL258" s="24">
        <f t="shared" si="247"/>
        <v>580</v>
      </c>
      <c r="AM258" s="23" t="e">
        <f t="shared" si="248"/>
        <v>#DIV/0!</v>
      </c>
      <c r="AN258" s="19">
        <v>176</v>
      </c>
      <c r="AO258" s="19">
        <v>183</v>
      </c>
      <c r="AP258" s="19">
        <v>161</v>
      </c>
      <c r="AQ258" s="19">
        <v>60</v>
      </c>
      <c r="AR258" s="23">
        <f t="shared" si="235"/>
        <v>0.30344827586206896</v>
      </c>
      <c r="AS258" s="23">
        <f t="shared" si="235"/>
        <v>0.31551724137931036</v>
      </c>
      <c r="AT258" s="23">
        <f t="shared" si="235"/>
        <v>0.27758620689655172</v>
      </c>
      <c r="AU258" s="23">
        <f t="shared" si="235"/>
        <v>0.10344827586206896</v>
      </c>
      <c r="AV258" s="19">
        <v>1433</v>
      </c>
      <c r="AW258" s="32">
        <f t="shared" si="243"/>
        <v>2.4706896551724138</v>
      </c>
      <c r="AX258" s="19">
        <v>1269</v>
      </c>
      <c r="AY258" s="19">
        <v>4</v>
      </c>
      <c r="AZ258" s="19">
        <v>4</v>
      </c>
      <c r="BA258" s="19">
        <v>28</v>
      </c>
      <c r="BB258" s="19">
        <v>9</v>
      </c>
      <c r="BC258" s="23">
        <f t="shared" si="265"/>
        <v>0.96575342465753422</v>
      </c>
      <c r="BD258" s="23">
        <f t="shared" si="265"/>
        <v>3.0441400304414001E-3</v>
      </c>
      <c r="BE258" s="23">
        <f t="shared" si="265"/>
        <v>3.0441400304414001E-3</v>
      </c>
      <c r="BF258" s="23">
        <f t="shared" si="265"/>
        <v>2.1308980213089801E-2</v>
      </c>
      <c r="BG258" s="23">
        <f t="shared" si="265"/>
        <v>6.8493150684931503E-3</v>
      </c>
      <c r="BH258" s="19">
        <v>1045</v>
      </c>
      <c r="BI258" s="19">
        <v>307</v>
      </c>
      <c r="BJ258" s="19">
        <v>6</v>
      </c>
      <c r="BK258" s="19">
        <v>75</v>
      </c>
      <c r="BL258" s="23">
        <f t="shared" si="228"/>
        <v>0.72923935799023032</v>
      </c>
      <c r="BM258" s="23">
        <f t="shared" si="229"/>
        <v>0.21423586880669923</v>
      </c>
      <c r="BN258" s="23">
        <f t="shared" si="249"/>
        <v>4.1870202372644803E-3</v>
      </c>
      <c r="BO258" s="23">
        <f t="shared" si="230"/>
        <v>5.2337752965805999E-2</v>
      </c>
      <c r="BP258" s="11"/>
      <c r="BQ258" s="23">
        <f t="shared" si="227"/>
        <v>0</v>
      </c>
      <c r="BR258" s="11"/>
      <c r="BS258" s="11"/>
      <c r="BT258" s="11"/>
      <c r="BU258" s="11"/>
      <c r="BV258" s="11"/>
      <c r="BW258" s="11"/>
      <c r="BX258" s="23" t="e">
        <f t="shared" si="236"/>
        <v>#DIV/0!</v>
      </c>
      <c r="BY258" s="23" t="e">
        <f t="shared" si="237"/>
        <v>#DIV/0!</v>
      </c>
      <c r="BZ258" s="23" t="e">
        <f t="shared" si="264"/>
        <v>#DIV/0!</v>
      </c>
      <c r="CA258" s="23" t="e">
        <f t="shared" si="264"/>
        <v>#DIV/0!</v>
      </c>
      <c r="CB258" s="23" t="e">
        <f t="shared" si="264"/>
        <v>#DIV/0!</v>
      </c>
      <c r="CC258" s="23" t="e">
        <f t="shared" si="264"/>
        <v>#DIV/0!</v>
      </c>
      <c r="CD258" s="11"/>
      <c r="CE258" s="24">
        <f t="shared" si="250"/>
        <v>0</v>
      </c>
      <c r="CF258" s="23" t="e">
        <f t="shared" si="251"/>
        <v>#DIV/0!</v>
      </c>
      <c r="CL258" s="65" t="e">
        <f t="shared" si="252"/>
        <v>#DIV/0!</v>
      </c>
      <c r="CM258" s="44">
        <v>74211</v>
      </c>
      <c r="CN258" s="11">
        <v>101</v>
      </c>
      <c r="CO258" s="11">
        <v>222</v>
      </c>
      <c r="CP258" s="11">
        <v>247</v>
      </c>
      <c r="CQ258" s="11">
        <v>231</v>
      </c>
      <c r="CR258" s="11">
        <v>224</v>
      </c>
      <c r="CS258" s="23">
        <f t="shared" si="268"/>
        <v>9.8536585365853663E-2</v>
      </c>
      <c r="CT258" s="23">
        <f t="shared" si="268"/>
        <v>0.21658536585365853</v>
      </c>
      <c r="CU258" s="23">
        <f t="shared" si="268"/>
        <v>0.24097560975609755</v>
      </c>
      <c r="CV258" s="23">
        <f t="shared" si="268"/>
        <v>0.22536585365853659</v>
      </c>
      <c r="CW258" s="23">
        <f t="shared" si="268"/>
        <v>0.21853658536585366</v>
      </c>
      <c r="CX258" s="23">
        <f t="shared" si="244"/>
        <v>0.11379310344827587</v>
      </c>
      <c r="CY258" s="11">
        <v>66</v>
      </c>
      <c r="CZ258" s="23">
        <f t="shared" si="253"/>
        <v>0.22330774598743894</v>
      </c>
      <c r="DA258" s="11">
        <v>320</v>
      </c>
      <c r="DB258" s="11">
        <v>1433</v>
      </c>
      <c r="DC258" s="11">
        <v>385</v>
      </c>
      <c r="DD258" s="11">
        <v>88</v>
      </c>
      <c r="DE258" s="11">
        <v>115</v>
      </c>
      <c r="DF258" s="11">
        <v>51</v>
      </c>
      <c r="DG258" s="11">
        <v>21</v>
      </c>
      <c r="DH258" s="23">
        <f t="shared" si="266"/>
        <v>0.58333333333333337</v>
      </c>
      <c r="DI258" s="23">
        <f t="shared" si="266"/>
        <v>0.13333333333333333</v>
      </c>
      <c r="DJ258" s="23">
        <f t="shared" si="266"/>
        <v>0.17424242424242425</v>
      </c>
      <c r="DK258" s="23">
        <f t="shared" si="266"/>
        <v>7.7272727272727271E-2</v>
      </c>
      <c r="DL258" s="23">
        <f t="shared" si="266"/>
        <v>3.1818181818181815E-2</v>
      </c>
      <c r="DM258" s="23">
        <f t="shared" si="254"/>
        <v>0.59507042253521125</v>
      </c>
      <c r="DN258" s="11">
        <v>676</v>
      </c>
      <c r="DO258" s="11">
        <v>1136</v>
      </c>
      <c r="DP258" s="11">
        <v>1030</v>
      </c>
      <c r="DQ258" s="11">
        <v>288</v>
      </c>
      <c r="DR258" s="11">
        <v>7</v>
      </c>
      <c r="DS258" s="11">
        <v>108</v>
      </c>
      <c r="DT258" s="23">
        <f t="shared" si="238"/>
        <v>0.71877180739706914</v>
      </c>
      <c r="DU258" s="23">
        <f t="shared" si="238"/>
        <v>0.20097697138869505</v>
      </c>
      <c r="DV258" s="23">
        <f t="shared" si="238"/>
        <v>4.8848569434752267E-3</v>
      </c>
      <c r="DW258" s="23">
        <f t="shared" si="238"/>
        <v>7.5366364270760641E-2</v>
      </c>
      <c r="DX258" s="10">
        <v>614</v>
      </c>
      <c r="DY258" s="23">
        <f t="shared" si="255"/>
        <v>9.9385718563601189E-4</v>
      </c>
      <c r="DZ258" s="20">
        <v>426</v>
      </c>
      <c r="EA258" s="20">
        <v>154</v>
      </c>
      <c r="EB258" s="23">
        <f t="shared" si="239"/>
        <v>0.73448275862068968</v>
      </c>
      <c r="EC258" s="23">
        <f t="shared" si="239"/>
        <v>0.26551724137931032</v>
      </c>
      <c r="EE258" s="45">
        <v>1108</v>
      </c>
      <c r="EF258" s="16">
        <v>1920</v>
      </c>
      <c r="EG258" s="16">
        <v>533</v>
      </c>
      <c r="EH258" s="16">
        <v>30</v>
      </c>
      <c r="EI258" s="16">
        <v>43</v>
      </c>
      <c r="EJ258" s="16">
        <v>0</v>
      </c>
      <c r="EK258" s="16">
        <v>8</v>
      </c>
      <c r="EL258" s="23">
        <f t="shared" si="267"/>
        <v>0.86807817589576552</v>
      </c>
      <c r="EM258" s="23">
        <f t="shared" si="267"/>
        <v>4.8859934853420196E-2</v>
      </c>
      <c r="EN258" s="23">
        <f t="shared" si="267"/>
        <v>7.0032573289902283E-2</v>
      </c>
      <c r="EO258" s="23">
        <f t="shared" si="267"/>
        <v>0</v>
      </c>
      <c r="EP258" s="23">
        <f t="shared" si="267"/>
        <v>1.3029315960912053E-2</v>
      </c>
      <c r="EQ258" s="21">
        <v>580</v>
      </c>
      <c r="ER258" s="21">
        <v>34</v>
      </c>
      <c r="ES258" s="23">
        <f t="shared" si="240"/>
        <v>0.94462540716612375</v>
      </c>
      <c r="ET258" s="23">
        <f t="shared" si="240"/>
        <v>5.5374592833876218E-2</v>
      </c>
      <c r="EU258" s="21">
        <v>6</v>
      </c>
      <c r="EV258" s="21">
        <v>254</v>
      </c>
      <c r="EW258" s="21">
        <v>101</v>
      </c>
      <c r="EX258" s="21">
        <v>219</v>
      </c>
      <c r="EY258" s="23">
        <f t="shared" si="241"/>
        <v>1.0344827586206896E-2</v>
      </c>
      <c r="EZ258" s="23">
        <f t="shared" si="241"/>
        <v>0.43793103448275861</v>
      </c>
      <c r="FA258" s="23">
        <f t="shared" si="241"/>
        <v>0.17413793103448275</v>
      </c>
      <c r="FB258" s="23">
        <f t="shared" si="241"/>
        <v>0.3775862068965517</v>
      </c>
      <c r="FC258" s="53"/>
      <c r="FD258" s="53"/>
      <c r="FE258" s="53"/>
      <c r="FF258" s="53"/>
      <c r="FG258" s="53"/>
      <c r="FH258" s="53"/>
      <c r="FI258" s="53"/>
      <c r="FJ258" s="53"/>
      <c r="FK258" s="53"/>
      <c r="FL258" s="53"/>
      <c r="FM258" s="53"/>
      <c r="FN258" s="53"/>
      <c r="FO258" s="48">
        <v>574.71985766758496</v>
      </c>
      <c r="FP258" s="48">
        <v>171.03857928769372</v>
      </c>
      <c r="FQ258" s="48">
        <v>198.70736453188798</v>
      </c>
      <c r="FR258" s="23">
        <v>0.29760339234114574</v>
      </c>
      <c r="FS258" s="49">
        <v>-0.13924388413774191</v>
      </c>
      <c r="FT258" s="38">
        <v>-27.668785244194254</v>
      </c>
      <c r="FU258" s="46">
        <v>590</v>
      </c>
      <c r="FV258" s="46">
        <v>18</v>
      </c>
      <c r="FW258" s="46">
        <v>9</v>
      </c>
      <c r="FX258" s="46">
        <v>0</v>
      </c>
      <c r="FY258" s="46">
        <v>31</v>
      </c>
      <c r="FZ258" s="46">
        <v>0</v>
      </c>
      <c r="GA258" s="23">
        <f t="shared" si="256"/>
        <v>0.91049382716049387</v>
      </c>
      <c r="GB258" s="23">
        <f t="shared" si="257"/>
        <v>2.7777777777777776E-2</v>
      </c>
      <c r="GC258" s="23">
        <f t="shared" si="258"/>
        <v>1.3888888888888888E-2</v>
      </c>
      <c r="GD258" s="23">
        <f t="shared" si="259"/>
        <v>0</v>
      </c>
      <c r="GE258" s="23">
        <f t="shared" si="260"/>
        <v>4.7839506172839504E-2</v>
      </c>
      <c r="GF258" s="23">
        <f t="shared" si="261"/>
        <v>0</v>
      </c>
      <c r="GG258" s="46">
        <v>134</v>
      </c>
      <c r="GH258" s="46">
        <v>617</v>
      </c>
      <c r="GI258" s="23">
        <f t="shared" si="262"/>
        <v>0.21717990275526741</v>
      </c>
      <c r="GJ258" s="22">
        <v>52</v>
      </c>
      <c r="GK258" s="22">
        <v>246</v>
      </c>
      <c r="GL258" s="22">
        <v>282</v>
      </c>
      <c r="GM258" s="23">
        <f t="shared" si="242"/>
        <v>8.9655172413793102E-2</v>
      </c>
      <c r="GN258" s="23">
        <f t="shared" si="242"/>
        <v>0.42413793103448277</v>
      </c>
      <c r="GO258" s="23">
        <f t="shared" si="242"/>
        <v>0.48620689655172411</v>
      </c>
    </row>
    <row r="259" spans="1:197" x14ac:dyDescent="0.25">
      <c r="A259" t="s">
        <v>697</v>
      </c>
      <c r="B259" s="13" t="s">
        <v>698</v>
      </c>
      <c r="C259" s="61">
        <v>0.30141823140000001</v>
      </c>
      <c r="D259" s="61">
        <v>192.90844877000001</v>
      </c>
      <c r="E259" s="14" t="s">
        <v>1095</v>
      </c>
      <c r="G259" s="41">
        <v>1455</v>
      </c>
      <c r="H259" s="23">
        <f t="shared" ref="H259:H322" si="269">G259/G$67</f>
        <v>1.1503640447590442E-3</v>
      </c>
      <c r="I259" s="14"/>
      <c r="J259" s="14"/>
      <c r="K259" s="14"/>
      <c r="L259" s="27">
        <f t="shared" si="263"/>
        <v>4827.1798067487434</v>
      </c>
      <c r="M259" s="42">
        <v>1439</v>
      </c>
      <c r="N259" s="42"/>
      <c r="O259" s="27">
        <f t="shared" si="245"/>
        <v>1439</v>
      </c>
      <c r="P259" s="23" t="e">
        <f t="shared" si="246"/>
        <v>#DIV/0!</v>
      </c>
      <c r="Q259" s="42">
        <v>1013</v>
      </c>
      <c r="R259" s="42">
        <v>298</v>
      </c>
      <c r="S259" s="42">
        <v>20</v>
      </c>
      <c r="T259" s="42">
        <v>66</v>
      </c>
      <c r="U259" s="42">
        <v>58</v>
      </c>
      <c r="V259" s="23">
        <f t="shared" si="231"/>
        <v>0.69621993127147763</v>
      </c>
      <c r="W259" s="23">
        <f t="shared" si="232"/>
        <v>0.20481099656357388</v>
      </c>
      <c r="X259" s="23">
        <f t="shared" si="233"/>
        <v>1.3745704467353952E-2</v>
      </c>
      <c r="Y259" s="23">
        <f t="shared" si="233"/>
        <v>4.536082474226804E-2</v>
      </c>
      <c r="Z259" s="23">
        <f t="shared" si="233"/>
        <v>3.9862542955326458E-2</v>
      </c>
      <c r="AA259" s="19">
        <v>258</v>
      </c>
      <c r="AB259" s="19">
        <v>263</v>
      </c>
      <c r="AC259" s="19">
        <v>659</v>
      </c>
      <c r="AD259" s="19">
        <v>259</v>
      </c>
      <c r="AE259" s="23">
        <f t="shared" si="234"/>
        <v>0.17929117442668518</v>
      </c>
      <c r="AF259" s="23">
        <f t="shared" si="234"/>
        <v>0.18276580958999306</v>
      </c>
      <c r="AG259" s="23">
        <f t="shared" si="234"/>
        <v>0.45795691452397497</v>
      </c>
      <c r="AH259" s="23">
        <f t="shared" si="234"/>
        <v>0.17998610145934676</v>
      </c>
      <c r="AI259" s="55">
        <v>613</v>
      </c>
      <c r="AJ259" s="23">
        <f t="shared" ref="AJ259:AJ322" si="270">AI259/AI$67</f>
        <v>1.11884384918788E-3</v>
      </c>
      <c r="AK259" s="43"/>
      <c r="AL259" s="24">
        <f t="shared" si="247"/>
        <v>613</v>
      </c>
      <c r="AM259" s="23" t="e">
        <f t="shared" si="248"/>
        <v>#DIV/0!</v>
      </c>
      <c r="AN259" s="19">
        <v>127</v>
      </c>
      <c r="AO259" s="19">
        <v>255</v>
      </c>
      <c r="AP259" s="19">
        <v>146</v>
      </c>
      <c r="AQ259" s="19">
        <v>85</v>
      </c>
      <c r="AR259" s="23">
        <f t="shared" si="235"/>
        <v>0.20717781402936378</v>
      </c>
      <c r="AS259" s="23">
        <f t="shared" si="235"/>
        <v>0.41598694942903752</v>
      </c>
      <c r="AT259" s="23">
        <f t="shared" si="235"/>
        <v>0.23817292006525284</v>
      </c>
      <c r="AU259" s="23">
        <f t="shared" si="235"/>
        <v>0.13866231647634583</v>
      </c>
      <c r="AV259" s="19">
        <v>1439</v>
      </c>
      <c r="AW259" s="32">
        <f t="shared" si="243"/>
        <v>2.3474714518760194</v>
      </c>
      <c r="AX259" s="19">
        <v>1259</v>
      </c>
      <c r="AY259" s="19">
        <v>33</v>
      </c>
      <c r="AZ259" s="19">
        <v>26</v>
      </c>
      <c r="BA259" s="19">
        <v>7</v>
      </c>
      <c r="BB259" s="19">
        <v>15</v>
      </c>
      <c r="BC259" s="23">
        <f t="shared" si="265"/>
        <v>0.93955223880597016</v>
      </c>
      <c r="BD259" s="23">
        <f t="shared" si="265"/>
        <v>2.4626865671641792E-2</v>
      </c>
      <c r="BE259" s="23">
        <f t="shared" si="265"/>
        <v>1.9402985074626865E-2</v>
      </c>
      <c r="BF259" s="23">
        <f t="shared" si="265"/>
        <v>5.2238805970149255E-3</v>
      </c>
      <c r="BG259" s="23">
        <f t="shared" si="265"/>
        <v>1.1194029850746268E-2</v>
      </c>
      <c r="BH259" s="19">
        <v>954</v>
      </c>
      <c r="BI259" s="19">
        <v>375</v>
      </c>
      <c r="BJ259" s="19">
        <v>7</v>
      </c>
      <c r="BK259" s="19">
        <v>103</v>
      </c>
      <c r="BL259" s="23">
        <f t="shared" si="228"/>
        <v>0.66296038915913824</v>
      </c>
      <c r="BM259" s="23">
        <f t="shared" si="229"/>
        <v>0.26059763724808893</v>
      </c>
      <c r="BN259" s="23">
        <f t="shared" si="249"/>
        <v>4.864489228630994E-3</v>
      </c>
      <c r="BO259" s="23">
        <f t="shared" si="230"/>
        <v>7.1577484364141769E-2</v>
      </c>
      <c r="BP259" s="11"/>
      <c r="BQ259" s="23">
        <f t="shared" ref="BQ259:BQ322" si="271">BP259/BP$67</f>
        <v>0</v>
      </c>
      <c r="BR259" s="11"/>
      <c r="BS259" s="11"/>
      <c r="BT259" s="11"/>
      <c r="BU259" s="11"/>
      <c r="BV259" s="11"/>
      <c r="BW259" s="11"/>
      <c r="BX259" s="23" t="e">
        <f t="shared" si="236"/>
        <v>#DIV/0!</v>
      </c>
      <c r="BY259" s="23" t="e">
        <f t="shared" si="237"/>
        <v>#DIV/0!</v>
      </c>
      <c r="BZ259" s="23" t="e">
        <f t="shared" si="264"/>
        <v>#DIV/0!</v>
      </c>
      <c r="CA259" s="23" t="e">
        <f t="shared" si="264"/>
        <v>#DIV/0!</v>
      </c>
      <c r="CB259" s="23" t="e">
        <f t="shared" si="264"/>
        <v>#DIV/0!</v>
      </c>
      <c r="CC259" s="23" t="e">
        <f t="shared" si="264"/>
        <v>#DIV/0!</v>
      </c>
      <c r="CD259" s="11"/>
      <c r="CE259" s="24">
        <f t="shared" si="250"/>
        <v>0</v>
      </c>
      <c r="CF259" s="23" t="e">
        <f t="shared" si="251"/>
        <v>#DIV/0!</v>
      </c>
      <c r="CL259" s="65" t="e">
        <f t="shared" si="252"/>
        <v>#DIV/0!</v>
      </c>
      <c r="CM259" s="44">
        <v>92131</v>
      </c>
      <c r="CN259" s="11">
        <v>7</v>
      </c>
      <c r="CO259" s="11">
        <v>97</v>
      </c>
      <c r="CP259" s="11">
        <v>237</v>
      </c>
      <c r="CQ259" s="11">
        <v>400</v>
      </c>
      <c r="CR259" s="11">
        <v>363</v>
      </c>
      <c r="CS259" s="23">
        <f t="shared" si="268"/>
        <v>6.3405797101449279E-3</v>
      </c>
      <c r="CT259" s="23">
        <f t="shared" si="268"/>
        <v>8.7862318840579712E-2</v>
      </c>
      <c r="CU259" s="23">
        <f t="shared" si="268"/>
        <v>0.21467391304347827</v>
      </c>
      <c r="CV259" s="23">
        <f t="shared" si="268"/>
        <v>0.36231884057971014</v>
      </c>
      <c r="CW259" s="23">
        <f t="shared" si="268"/>
        <v>0.32880434782608697</v>
      </c>
      <c r="CX259" s="23">
        <f t="shared" si="244"/>
        <v>0.21044045676998369</v>
      </c>
      <c r="CY259" s="11">
        <v>129</v>
      </c>
      <c r="CZ259" s="23">
        <f t="shared" si="253"/>
        <v>7.8817733990147784E-2</v>
      </c>
      <c r="DA259" s="11">
        <v>112</v>
      </c>
      <c r="DB259" s="11">
        <v>1421</v>
      </c>
      <c r="DC259" s="11">
        <v>583</v>
      </c>
      <c r="DD259" s="11">
        <v>92</v>
      </c>
      <c r="DE259" s="11">
        <v>158</v>
      </c>
      <c r="DF259" s="11">
        <v>26</v>
      </c>
      <c r="DG259" s="11">
        <v>39</v>
      </c>
      <c r="DH259" s="23">
        <f t="shared" si="266"/>
        <v>0.6492204899777283</v>
      </c>
      <c r="DI259" s="23">
        <f t="shared" si="266"/>
        <v>0.10244988864142539</v>
      </c>
      <c r="DJ259" s="23">
        <f t="shared" si="266"/>
        <v>0.17594654788418709</v>
      </c>
      <c r="DK259" s="23">
        <f t="shared" si="266"/>
        <v>2.8953229398663696E-2</v>
      </c>
      <c r="DL259" s="23">
        <f t="shared" si="266"/>
        <v>4.3429844097995544E-2</v>
      </c>
      <c r="DM259" s="23">
        <f t="shared" si="254"/>
        <v>0.75371900826446281</v>
      </c>
      <c r="DN259" s="11">
        <v>912</v>
      </c>
      <c r="DO259" s="11">
        <v>1210</v>
      </c>
      <c r="DP259" s="11">
        <v>1347</v>
      </c>
      <c r="DQ259" s="11">
        <v>12</v>
      </c>
      <c r="DR259" s="11">
        <v>70</v>
      </c>
      <c r="DS259" s="11">
        <v>10</v>
      </c>
      <c r="DT259" s="23">
        <f t="shared" si="238"/>
        <v>0.93606671299513555</v>
      </c>
      <c r="DU259" s="23">
        <f t="shared" si="238"/>
        <v>8.3391243919388458E-3</v>
      </c>
      <c r="DV259" s="23">
        <f t="shared" si="238"/>
        <v>4.8644892286309936E-2</v>
      </c>
      <c r="DW259" s="23">
        <f t="shared" si="238"/>
        <v>6.9492703266157054E-3</v>
      </c>
      <c r="DX259" s="10">
        <v>665</v>
      </c>
      <c r="DY259" s="23">
        <f t="shared" si="255"/>
        <v>1.0764088411204364E-3</v>
      </c>
      <c r="DZ259" s="20">
        <v>555</v>
      </c>
      <c r="EA259" s="20">
        <v>58</v>
      </c>
      <c r="EB259" s="23">
        <f t="shared" si="239"/>
        <v>0.90538336052202284</v>
      </c>
      <c r="EC259" s="23">
        <f t="shared" si="239"/>
        <v>9.461663947797716E-2</v>
      </c>
      <c r="EE259" s="45">
        <v>1477</v>
      </c>
      <c r="EF259" s="16">
        <v>1926</v>
      </c>
      <c r="EG259" s="16">
        <v>658</v>
      </c>
      <c r="EH259" s="16">
        <v>7</v>
      </c>
      <c r="EI259" s="16">
        <v>0</v>
      </c>
      <c r="EJ259" s="16">
        <v>0</v>
      </c>
      <c r="EK259" s="16">
        <v>0</v>
      </c>
      <c r="EL259" s="23">
        <f t="shared" si="267"/>
        <v>0.98947368421052628</v>
      </c>
      <c r="EM259" s="23">
        <f t="shared" si="267"/>
        <v>1.0526315789473684E-2</v>
      </c>
      <c r="EN259" s="23">
        <f t="shared" si="267"/>
        <v>0</v>
      </c>
      <c r="EO259" s="23">
        <f t="shared" si="267"/>
        <v>0</v>
      </c>
      <c r="EP259" s="23">
        <f t="shared" si="267"/>
        <v>0</v>
      </c>
      <c r="EQ259" s="21">
        <v>613</v>
      </c>
      <c r="ER259" s="21">
        <v>52</v>
      </c>
      <c r="ES259" s="23">
        <f t="shared" si="240"/>
        <v>0.92180451127819552</v>
      </c>
      <c r="ET259" s="23">
        <f t="shared" si="240"/>
        <v>7.8195488721804512E-2</v>
      </c>
      <c r="EU259" s="21">
        <v>26</v>
      </c>
      <c r="EV259" s="21">
        <v>209</v>
      </c>
      <c r="EW259" s="21">
        <v>121</v>
      </c>
      <c r="EX259" s="21">
        <v>257</v>
      </c>
      <c r="EY259" s="23">
        <f t="shared" si="241"/>
        <v>4.2414355628058731E-2</v>
      </c>
      <c r="EZ259" s="23">
        <f t="shared" si="241"/>
        <v>0.34094616639477976</v>
      </c>
      <c r="FA259" s="23">
        <f t="shared" si="241"/>
        <v>0.19738988580750408</v>
      </c>
      <c r="FB259" s="23">
        <f t="shared" si="241"/>
        <v>0.4192495921696574</v>
      </c>
      <c r="FC259" s="53"/>
      <c r="FD259" s="53"/>
      <c r="FE259" s="53"/>
      <c r="FF259" s="53"/>
      <c r="FG259" s="53"/>
      <c r="FH259" s="53"/>
      <c r="FI259" s="53"/>
      <c r="FJ259" s="53"/>
      <c r="FK259" s="53"/>
      <c r="FL259" s="53"/>
      <c r="FM259" s="53"/>
      <c r="FN259" s="53"/>
      <c r="FO259" s="48">
        <v>450.87819100091826</v>
      </c>
      <c r="FP259" s="48">
        <v>113.51677408384117</v>
      </c>
      <c r="FQ259" s="48">
        <v>127.24033065523876</v>
      </c>
      <c r="FR259" s="23">
        <v>0.25176816344086594</v>
      </c>
      <c r="FS259" s="49">
        <v>-0.10785539852597487</v>
      </c>
      <c r="FT259" s="38">
        <v>-13.723556571397594</v>
      </c>
      <c r="FU259" s="46">
        <v>648</v>
      </c>
      <c r="FV259" s="46">
        <v>96</v>
      </c>
      <c r="FW259" s="46">
        <v>6</v>
      </c>
      <c r="FX259" s="46">
        <v>15</v>
      </c>
      <c r="FY259" s="46">
        <v>115</v>
      </c>
      <c r="FZ259" s="46">
        <v>7</v>
      </c>
      <c r="GA259" s="23">
        <f t="shared" si="256"/>
        <v>0.73055242390078923</v>
      </c>
      <c r="GB259" s="23">
        <f t="shared" si="257"/>
        <v>0.10822998872604284</v>
      </c>
      <c r="GC259" s="23">
        <f t="shared" si="258"/>
        <v>6.7643742953776773E-3</v>
      </c>
      <c r="GD259" s="23">
        <f t="shared" si="259"/>
        <v>1.6910935738444193E-2</v>
      </c>
      <c r="GE259" s="23">
        <f t="shared" si="260"/>
        <v>0.12965050732807215</v>
      </c>
      <c r="GF259" s="23">
        <f t="shared" si="261"/>
        <v>7.8917700112739568E-3</v>
      </c>
      <c r="GG259" s="46">
        <v>289</v>
      </c>
      <c r="GH259" s="46">
        <v>772</v>
      </c>
      <c r="GI259" s="23">
        <f t="shared" si="262"/>
        <v>0.37435233160621761</v>
      </c>
      <c r="GJ259" s="22">
        <v>10</v>
      </c>
      <c r="GK259" s="22">
        <v>211</v>
      </c>
      <c r="GL259" s="22">
        <v>392</v>
      </c>
      <c r="GM259" s="23">
        <f t="shared" si="242"/>
        <v>1.6313213703099509E-2</v>
      </c>
      <c r="GN259" s="23">
        <f t="shared" si="242"/>
        <v>0.3442088091353997</v>
      </c>
      <c r="GO259" s="23">
        <f t="shared" si="242"/>
        <v>0.63947797716150079</v>
      </c>
    </row>
    <row r="260" spans="1:197" x14ac:dyDescent="0.25">
      <c r="A260" t="s">
        <v>699</v>
      </c>
      <c r="B260" s="13" t="s">
        <v>700</v>
      </c>
      <c r="C260" s="61">
        <v>0.33892746029999998</v>
      </c>
      <c r="D260" s="61">
        <v>216.914452415</v>
      </c>
      <c r="E260" s="14" t="s">
        <v>1095</v>
      </c>
      <c r="G260" s="41">
        <v>1900</v>
      </c>
      <c r="H260" s="23">
        <f t="shared" si="269"/>
        <v>1.5021935979671367E-3</v>
      </c>
      <c r="I260" s="14"/>
      <c r="J260" s="14"/>
      <c r="K260" s="14"/>
      <c r="L260" s="27">
        <f t="shared" si="263"/>
        <v>5605.9193265668837</v>
      </c>
      <c r="M260" s="42">
        <v>2062</v>
      </c>
      <c r="N260" s="42"/>
      <c r="O260" s="27">
        <f t="shared" si="245"/>
        <v>2062</v>
      </c>
      <c r="P260" s="23" t="e">
        <f t="shared" si="246"/>
        <v>#DIV/0!</v>
      </c>
      <c r="Q260" s="42">
        <v>24</v>
      </c>
      <c r="R260" s="42">
        <v>1744</v>
      </c>
      <c r="S260" s="42">
        <v>2</v>
      </c>
      <c r="T260" s="42">
        <v>93</v>
      </c>
      <c r="U260" s="42">
        <v>37</v>
      </c>
      <c r="V260" s="23">
        <f t="shared" si="231"/>
        <v>1.2631578947368421E-2</v>
      </c>
      <c r="W260" s="23">
        <f t="shared" si="232"/>
        <v>0.91789473684210521</v>
      </c>
      <c r="X260" s="23">
        <f t="shared" si="233"/>
        <v>1.0526315789473684E-3</v>
      </c>
      <c r="Y260" s="23">
        <f t="shared" si="233"/>
        <v>4.8947368421052628E-2</v>
      </c>
      <c r="Z260" s="23">
        <f t="shared" si="233"/>
        <v>1.9473684210526317E-2</v>
      </c>
      <c r="AA260" s="19">
        <v>344</v>
      </c>
      <c r="AB260" s="19">
        <v>398</v>
      </c>
      <c r="AC260" s="19">
        <v>801</v>
      </c>
      <c r="AD260" s="19">
        <v>519</v>
      </c>
      <c r="AE260" s="23">
        <f t="shared" si="234"/>
        <v>0.16682832201745879</v>
      </c>
      <c r="AF260" s="23">
        <f t="shared" si="234"/>
        <v>0.19301648884578079</v>
      </c>
      <c r="AG260" s="23">
        <f t="shared" si="234"/>
        <v>0.38845780795344326</v>
      </c>
      <c r="AH260" s="23">
        <f t="shared" si="234"/>
        <v>0.25169738118331719</v>
      </c>
      <c r="AI260" s="55">
        <v>1071</v>
      </c>
      <c r="AJ260" s="23">
        <f t="shared" si="270"/>
        <v>1.954782646786655E-3</v>
      </c>
      <c r="AK260" s="43"/>
      <c r="AL260" s="24">
        <f t="shared" si="247"/>
        <v>1071</v>
      </c>
      <c r="AM260" s="23" t="e">
        <f t="shared" si="248"/>
        <v>#DIV/0!</v>
      </c>
      <c r="AN260" s="19">
        <v>509</v>
      </c>
      <c r="AO260" s="19">
        <v>326</v>
      </c>
      <c r="AP260" s="19">
        <v>159</v>
      </c>
      <c r="AQ260" s="19">
        <v>77</v>
      </c>
      <c r="AR260" s="23">
        <f t="shared" si="235"/>
        <v>0.47525676937441641</v>
      </c>
      <c r="AS260" s="23">
        <f t="shared" si="235"/>
        <v>0.30438842203548083</v>
      </c>
      <c r="AT260" s="23">
        <f t="shared" si="235"/>
        <v>0.1484593837535014</v>
      </c>
      <c r="AU260" s="23">
        <f t="shared" si="235"/>
        <v>7.1895424836601302E-2</v>
      </c>
      <c r="AV260" s="19">
        <v>2062</v>
      </c>
      <c r="AW260" s="32">
        <f t="shared" si="243"/>
        <v>1.9253034547152195</v>
      </c>
      <c r="AX260" s="19">
        <v>1858</v>
      </c>
      <c r="AY260" s="19">
        <v>0</v>
      </c>
      <c r="AZ260" s="19">
        <v>0</v>
      </c>
      <c r="BA260" s="19">
        <v>0</v>
      </c>
      <c r="BB260" s="19">
        <v>52</v>
      </c>
      <c r="BC260" s="23">
        <f t="shared" si="265"/>
        <v>0.97277486910994759</v>
      </c>
      <c r="BD260" s="23">
        <f t="shared" si="265"/>
        <v>0</v>
      </c>
      <c r="BE260" s="23">
        <f t="shared" si="265"/>
        <v>0</v>
      </c>
      <c r="BF260" s="23">
        <f t="shared" si="265"/>
        <v>0</v>
      </c>
      <c r="BG260" s="23">
        <f t="shared" si="265"/>
        <v>2.7225130890052355E-2</v>
      </c>
      <c r="BH260" s="19">
        <v>1716</v>
      </c>
      <c r="BI260" s="19">
        <v>310</v>
      </c>
      <c r="BJ260" s="19">
        <v>0</v>
      </c>
      <c r="BK260" s="19">
        <v>36</v>
      </c>
      <c r="BL260" s="23">
        <f t="shared" ref="BL260:BL323" si="272">BH260/SUM(BH260:BK260)</f>
        <v>0.8322017458777885</v>
      </c>
      <c r="BM260" s="23">
        <f t="shared" ref="BM260:BM323" si="273">BI260/SUM(BH260:BK260)</f>
        <v>0.15033947623666344</v>
      </c>
      <c r="BN260" s="23">
        <f t="shared" si="249"/>
        <v>0</v>
      </c>
      <c r="BO260" s="23">
        <f t="shared" ref="BO260:BO323" si="274">BK260/SUM(BH260:BK260)</f>
        <v>1.7458777885548012E-2</v>
      </c>
      <c r="BP260" s="11"/>
      <c r="BQ260" s="23">
        <f t="shared" si="271"/>
        <v>0</v>
      </c>
      <c r="BR260" s="11"/>
      <c r="BS260" s="11"/>
      <c r="BT260" s="11"/>
      <c r="BU260" s="11"/>
      <c r="BV260" s="11"/>
      <c r="BW260" s="11"/>
      <c r="BX260" s="23" t="e">
        <f t="shared" si="236"/>
        <v>#DIV/0!</v>
      </c>
      <c r="BY260" s="23" t="e">
        <f t="shared" si="237"/>
        <v>#DIV/0!</v>
      </c>
      <c r="BZ260" s="23" t="e">
        <f t="shared" si="264"/>
        <v>#DIV/0!</v>
      </c>
      <c r="CA260" s="23" t="e">
        <f t="shared" si="264"/>
        <v>#DIV/0!</v>
      </c>
      <c r="CB260" s="23" t="e">
        <f t="shared" si="264"/>
        <v>#DIV/0!</v>
      </c>
      <c r="CC260" s="23" t="e">
        <f t="shared" si="264"/>
        <v>#DIV/0!</v>
      </c>
      <c r="CD260" s="11"/>
      <c r="CE260" s="24">
        <f t="shared" si="250"/>
        <v>0</v>
      </c>
      <c r="CF260" s="23" t="e">
        <f t="shared" si="251"/>
        <v>#DIV/0!</v>
      </c>
      <c r="CL260" s="65" t="e">
        <f t="shared" si="252"/>
        <v>#DIV/0!</v>
      </c>
      <c r="CM260" s="44">
        <v>21297</v>
      </c>
      <c r="CN260" s="11">
        <v>157</v>
      </c>
      <c r="CO260" s="11">
        <v>689</v>
      </c>
      <c r="CP260" s="11">
        <v>528</v>
      </c>
      <c r="CQ260" s="11">
        <v>91</v>
      </c>
      <c r="CR260" s="11">
        <v>35</v>
      </c>
      <c r="CS260" s="23">
        <f t="shared" si="268"/>
        <v>0.10466666666666667</v>
      </c>
      <c r="CT260" s="23">
        <f t="shared" si="268"/>
        <v>0.45933333333333332</v>
      </c>
      <c r="CU260" s="23">
        <f t="shared" si="268"/>
        <v>0.35199999999999998</v>
      </c>
      <c r="CV260" s="23">
        <f t="shared" si="268"/>
        <v>6.0666666666666667E-2</v>
      </c>
      <c r="CW260" s="23">
        <f t="shared" si="268"/>
        <v>2.3333333333333334E-2</v>
      </c>
      <c r="CX260" s="23">
        <f t="shared" si="244"/>
        <v>3.081232492997199E-2</v>
      </c>
      <c r="CY260" s="11">
        <v>33</v>
      </c>
      <c r="CZ260" s="23">
        <f t="shared" si="253"/>
        <v>0.31820448877805485</v>
      </c>
      <c r="DA260" s="11">
        <v>638</v>
      </c>
      <c r="DB260" s="11">
        <v>2005</v>
      </c>
      <c r="DC260" s="11">
        <v>105</v>
      </c>
      <c r="DD260" s="11">
        <v>291</v>
      </c>
      <c r="DE260" s="11">
        <v>95</v>
      </c>
      <c r="DF260" s="11">
        <v>23</v>
      </c>
      <c r="DG260" s="11">
        <v>76</v>
      </c>
      <c r="DH260" s="23">
        <f t="shared" si="266"/>
        <v>0.17796610169491525</v>
      </c>
      <c r="DI260" s="23">
        <f t="shared" si="266"/>
        <v>0.49322033898305084</v>
      </c>
      <c r="DJ260" s="23">
        <f t="shared" si="266"/>
        <v>0.16101694915254236</v>
      </c>
      <c r="DK260" s="23">
        <f t="shared" si="266"/>
        <v>3.898305084745763E-2</v>
      </c>
      <c r="DL260" s="23">
        <f t="shared" si="266"/>
        <v>0.12881355932203389</v>
      </c>
      <c r="DM260" s="23">
        <f t="shared" si="254"/>
        <v>0.46907216494845361</v>
      </c>
      <c r="DN260" s="11">
        <v>819</v>
      </c>
      <c r="DO260" s="11">
        <v>1746</v>
      </c>
      <c r="DP260" s="11">
        <v>1033</v>
      </c>
      <c r="DQ260" s="11">
        <v>391</v>
      </c>
      <c r="DR260" s="11">
        <v>386</v>
      </c>
      <c r="DS260" s="11">
        <v>252</v>
      </c>
      <c r="DT260" s="23">
        <f t="shared" si="238"/>
        <v>0.50096993210475271</v>
      </c>
      <c r="DU260" s="23">
        <f t="shared" si="238"/>
        <v>0.18962172647914646</v>
      </c>
      <c r="DV260" s="23">
        <f t="shared" si="238"/>
        <v>0.18719689621726479</v>
      </c>
      <c r="DW260" s="23">
        <f t="shared" si="238"/>
        <v>0.12221144519883609</v>
      </c>
      <c r="DX260" s="10">
        <v>1665</v>
      </c>
      <c r="DY260" s="23">
        <f t="shared" si="255"/>
        <v>2.6950687525797391E-3</v>
      </c>
      <c r="DZ260" s="20">
        <v>420</v>
      </c>
      <c r="EA260" s="20">
        <v>651</v>
      </c>
      <c r="EB260" s="23">
        <f t="shared" si="239"/>
        <v>0.39215686274509803</v>
      </c>
      <c r="EC260" s="23">
        <f t="shared" si="239"/>
        <v>0.60784313725490191</v>
      </c>
      <c r="EE260" s="45">
        <v>605</v>
      </c>
      <c r="EF260" s="16">
        <v>1918</v>
      </c>
      <c r="EG260" s="16">
        <v>761</v>
      </c>
      <c r="EH260" s="16">
        <v>586</v>
      </c>
      <c r="EI260" s="16">
        <v>110</v>
      </c>
      <c r="EJ260" s="16">
        <v>208</v>
      </c>
      <c r="EK260" s="16">
        <v>0</v>
      </c>
      <c r="EL260" s="23">
        <f t="shared" si="267"/>
        <v>0.45705705705705707</v>
      </c>
      <c r="EM260" s="23">
        <f t="shared" si="267"/>
        <v>0.35195195195195195</v>
      </c>
      <c r="EN260" s="23">
        <f t="shared" si="267"/>
        <v>6.6066066066066062E-2</v>
      </c>
      <c r="EO260" s="23">
        <f t="shared" si="267"/>
        <v>0.12492492492492492</v>
      </c>
      <c r="EP260" s="23">
        <f t="shared" si="267"/>
        <v>0</v>
      </c>
      <c r="EQ260" s="21">
        <v>1071</v>
      </c>
      <c r="ER260" s="21">
        <v>594</v>
      </c>
      <c r="ES260" s="23">
        <f t="shared" si="240"/>
        <v>0.64324324324324322</v>
      </c>
      <c r="ET260" s="23">
        <f t="shared" si="240"/>
        <v>0.35675675675675678</v>
      </c>
      <c r="EU260" s="21">
        <v>1</v>
      </c>
      <c r="EV260" s="21">
        <v>623</v>
      </c>
      <c r="EW260" s="21">
        <v>82</v>
      </c>
      <c r="EX260" s="21">
        <v>365</v>
      </c>
      <c r="EY260" s="23">
        <f t="shared" si="241"/>
        <v>9.3370681605975728E-4</v>
      </c>
      <c r="EZ260" s="23">
        <f t="shared" si="241"/>
        <v>0.5816993464052288</v>
      </c>
      <c r="FA260" s="23">
        <f t="shared" si="241"/>
        <v>7.6563958916900099E-2</v>
      </c>
      <c r="FB260" s="23">
        <f t="shared" si="241"/>
        <v>0.3408029878618114</v>
      </c>
      <c r="FC260" s="53"/>
      <c r="FD260" s="53"/>
      <c r="FE260" s="53"/>
      <c r="FF260" s="53"/>
      <c r="FG260" s="53"/>
      <c r="FH260" s="53"/>
      <c r="FI260" s="53"/>
      <c r="FJ260" s="53"/>
      <c r="FK260" s="53"/>
      <c r="FL260" s="53"/>
      <c r="FM260" s="53"/>
      <c r="FN260" s="53"/>
      <c r="FO260" s="48">
        <v>634.03324150596882</v>
      </c>
      <c r="FP260" s="48">
        <v>260.90014337093078</v>
      </c>
      <c r="FQ260" s="48">
        <v>290.81331455734249</v>
      </c>
      <c r="FR260" s="23">
        <v>0.41149284657573376</v>
      </c>
      <c r="FS260" s="49">
        <v>-0.10286039080412683</v>
      </c>
      <c r="FT260" s="38">
        <v>-29.913171186411716</v>
      </c>
      <c r="FU260" s="46">
        <v>505</v>
      </c>
      <c r="FV260" s="46">
        <v>16</v>
      </c>
      <c r="FW260" s="46">
        <v>23</v>
      </c>
      <c r="FX260" s="46">
        <v>13</v>
      </c>
      <c r="FY260" s="46">
        <v>0</v>
      </c>
      <c r="FZ260" s="46">
        <v>5</v>
      </c>
      <c r="GA260" s="23">
        <f t="shared" si="256"/>
        <v>0.89857651245551606</v>
      </c>
      <c r="GB260" s="23">
        <f t="shared" si="257"/>
        <v>2.8469750889679714E-2</v>
      </c>
      <c r="GC260" s="23">
        <f t="shared" si="258"/>
        <v>4.0925266903914591E-2</v>
      </c>
      <c r="GD260" s="23">
        <f t="shared" si="259"/>
        <v>2.3131672597864767E-2</v>
      </c>
      <c r="GE260" s="23">
        <f t="shared" si="260"/>
        <v>0</v>
      </c>
      <c r="GF260" s="23">
        <f t="shared" si="261"/>
        <v>8.8967971530249119E-3</v>
      </c>
      <c r="GG260" s="46">
        <v>105</v>
      </c>
      <c r="GH260" s="46">
        <v>562</v>
      </c>
      <c r="GI260" s="23">
        <f t="shared" si="262"/>
        <v>0.18683274021352314</v>
      </c>
      <c r="GJ260" s="22">
        <v>220</v>
      </c>
      <c r="GK260" s="22">
        <v>653</v>
      </c>
      <c r="GL260" s="22">
        <v>198</v>
      </c>
      <c r="GM260" s="23">
        <f t="shared" si="242"/>
        <v>0.20541549953314658</v>
      </c>
      <c r="GN260" s="23">
        <f t="shared" si="242"/>
        <v>0.60971055088702153</v>
      </c>
      <c r="GO260" s="23">
        <f t="shared" si="242"/>
        <v>0.18487394957983194</v>
      </c>
    </row>
    <row r="261" spans="1:197" x14ac:dyDescent="0.25">
      <c r="A261" t="s">
        <v>701</v>
      </c>
      <c r="B261" s="13" t="s">
        <v>702</v>
      </c>
      <c r="C261" s="61">
        <v>0.20833878780000001</v>
      </c>
      <c r="D261" s="61">
        <v>133.33736379000001</v>
      </c>
      <c r="E261" s="14" t="s">
        <v>1095</v>
      </c>
      <c r="G261" s="41">
        <v>1159</v>
      </c>
      <c r="H261" s="23">
        <f t="shared" si="269"/>
        <v>9.163380947599534E-4</v>
      </c>
      <c r="I261" s="14"/>
      <c r="J261" s="14"/>
      <c r="K261" s="14"/>
      <c r="L261" s="27">
        <f t="shared" si="263"/>
        <v>5563.0543512262866</v>
      </c>
      <c r="M261" s="42">
        <v>1111</v>
      </c>
      <c r="N261" s="42"/>
      <c r="O261" s="27">
        <f t="shared" si="245"/>
        <v>1111</v>
      </c>
      <c r="P261" s="23" t="e">
        <f t="shared" si="246"/>
        <v>#DIV/0!</v>
      </c>
      <c r="Q261" s="42">
        <v>11</v>
      </c>
      <c r="R261" s="42">
        <v>1100</v>
      </c>
      <c r="S261" s="42">
        <v>6</v>
      </c>
      <c r="T261" s="42">
        <v>31</v>
      </c>
      <c r="U261" s="42">
        <v>11</v>
      </c>
      <c r="V261" s="23">
        <f t="shared" si="231"/>
        <v>9.4909404659188953E-3</v>
      </c>
      <c r="W261" s="23">
        <f t="shared" si="232"/>
        <v>0.94909404659188956</v>
      </c>
      <c r="X261" s="23">
        <f t="shared" si="233"/>
        <v>5.1768766177739426E-3</v>
      </c>
      <c r="Y261" s="23">
        <f t="shared" si="233"/>
        <v>2.6747195858498704E-2</v>
      </c>
      <c r="Z261" s="23">
        <f t="shared" si="233"/>
        <v>9.4909404659188953E-3</v>
      </c>
      <c r="AA261" s="19">
        <v>231</v>
      </c>
      <c r="AB261" s="19">
        <v>336</v>
      </c>
      <c r="AC261" s="19">
        <v>378</v>
      </c>
      <c r="AD261" s="19">
        <v>166</v>
      </c>
      <c r="AE261" s="23">
        <f t="shared" si="234"/>
        <v>0.20792079207920791</v>
      </c>
      <c r="AF261" s="23">
        <f t="shared" si="234"/>
        <v>0.30243024302430244</v>
      </c>
      <c r="AG261" s="23">
        <f t="shared" si="234"/>
        <v>0.34023402340234021</v>
      </c>
      <c r="AH261" s="23">
        <f t="shared" ref="AH261:AH324" si="275">AD261/(SUM($AA261:$AD261))</f>
        <v>0.14941494149414941</v>
      </c>
      <c r="AI261" s="55">
        <v>498</v>
      </c>
      <c r="AJ261" s="23">
        <f t="shared" si="270"/>
        <v>9.089465528475762E-4</v>
      </c>
      <c r="AK261" s="43"/>
      <c r="AL261" s="24">
        <f t="shared" si="247"/>
        <v>498</v>
      </c>
      <c r="AM261" s="23" t="e">
        <f t="shared" si="248"/>
        <v>#DIV/0!</v>
      </c>
      <c r="AN261" s="19">
        <v>142</v>
      </c>
      <c r="AO261" s="19">
        <v>156</v>
      </c>
      <c r="AP261" s="19">
        <v>99</v>
      </c>
      <c r="AQ261" s="19">
        <v>101</v>
      </c>
      <c r="AR261" s="23">
        <f t="shared" si="235"/>
        <v>0.28514056224899598</v>
      </c>
      <c r="AS261" s="23">
        <f t="shared" si="235"/>
        <v>0.31325301204819278</v>
      </c>
      <c r="AT261" s="23">
        <f t="shared" si="235"/>
        <v>0.19879518072289157</v>
      </c>
      <c r="AU261" s="23">
        <f t="shared" ref="AU261:AU324" si="276">AQ261/(SUM($AN261:$AQ261))</f>
        <v>0.20281124497991967</v>
      </c>
      <c r="AV261" s="19">
        <v>1111</v>
      </c>
      <c r="AW261" s="32">
        <f t="shared" si="243"/>
        <v>2.2309236947791167</v>
      </c>
      <c r="AX261" s="19">
        <v>981</v>
      </c>
      <c r="AY261" s="19">
        <v>6</v>
      </c>
      <c r="AZ261" s="19">
        <v>0</v>
      </c>
      <c r="BA261" s="19">
        <v>0</v>
      </c>
      <c r="BB261" s="19">
        <v>0</v>
      </c>
      <c r="BC261" s="23">
        <f t="shared" si="265"/>
        <v>0.99392097264437695</v>
      </c>
      <c r="BD261" s="23">
        <f t="shared" si="265"/>
        <v>6.0790273556231003E-3</v>
      </c>
      <c r="BE261" s="23">
        <f t="shared" si="265"/>
        <v>0</v>
      </c>
      <c r="BF261" s="23">
        <f t="shared" si="265"/>
        <v>0</v>
      </c>
      <c r="BG261" s="23">
        <f t="shared" si="265"/>
        <v>0</v>
      </c>
      <c r="BH261" s="19">
        <v>925</v>
      </c>
      <c r="BI261" s="19">
        <v>186</v>
      </c>
      <c r="BJ261" s="19">
        <v>0</v>
      </c>
      <c r="BK261" s="19">
        <v>0</v>
      </c>
      <c r="BL261" s="23">
        <f t="shared" si="272"/>
        <v>0.83258325832583258</v>
      </c>
      <c r="BM261" s="23">
        <f t="shared" si="273"/>
        <v>0.16741674167416742</v>
      </c>
      <c r="BN261" s="23">
        <f t="shared" si="249"/>
        <v>0</v>
      </c>
      <c r="BO261" s="23">
        <f t="shared" si="274"/>
        <v>0</v>
      </c>
      <c r="BP261" s="11"/>
      <c r="BQ261" s="23">
        <f t="shared" si="271"/>
        <v>0</v>
      </c>
      <c r="BR261" s="11"/>
      <c r="BS261" s="11"/>
      <c r="BT261" s="11"/>
      <c r="BU261" s="11"/>
      <c r="BV261" s="11"/>
      <c r="BW261" s="11"/>
      <c r="BX261" s="23" t="e">
        <f t="shared" si="236"/>
        <v>#DIV/0!</v>
      </c>
      <c r="BY261" s="23" t="e">
        <f t="shared" si="237"/>
        <v>#DIV/0!</v>
      </c>
      <c r="BZ261" s="23" t="e">
        <f t="shared" si="264"/>
        <v>#DIV/0!</v>
      </c>
      <c r="CA261" s="23" t="e">
        <f t="shared" si="264"/>
        <v>#DIV/0!</v>
      </c>
      <c r="CB261" s="23" t="e">
        <f t="shared" si="264"/>
        <v>#DIV/0!</v>
      </c>
      <c r="CC261" s="23" t="e">
        <f t="shared" si="264"/>
        <v>#DIV/0!</v>
      </c>
      <c r="CD261" s="11"/>
      <c r="CE261" s="24">
        <f t="shared" si="250"/>
        <v>0</v>
      </c>
      <c r="CF261" s="23" t="e">
        <f t="shared" si="251"/>
        <v>#DIV/0!</v>
      </c>
      <c r="CL261" s="65" t="e">
        <f t="shared" si="252"/>
        <v>#DIV/0!</v>
      </c>
      <c r="CM261" s="44">
        <v>27130</v>
      </c>
      <c r="CN261" s="11">
        <v>139</v>
      </c>
      <c r="CO261" s="11">
        <v>276</v>
      </c>
      <c r="CP261" s="11">
        <v>208</v>
      </c>
      <c r="CQ261" s="11">
        <v>23</v>
      </c>
      <c r="CR261" s="11">
        <v>23</v>
      </c>
      <c r="CS261" s="23">
        <f t="shared" si="268"/>
        <v>0.20777279521674141</v>
      </c>
      <c r="CT261" s="23">
        <f t="shared" si="268"/>
        <v>0.41255605381165922</v>
      </c>
      <c r="CU261" s="23">
        <f t="shared" si="268"/>
        <v>0.31091180866965618</v>
      </c>
      <c r="CV261" s="23">
        <f t="shared" si="268"/>
        <v>3.4379671150971597E-2</v>
      </c>
      <c r="CW261" s="23">
        <f t="shared" si="268"/>
        <v>3.4379671150971597E-2</v>
      </c>
      <c r="CX261" s="23">
        <f t="shared" si="244"/>
        <v>2.2088353413654619E-2</v>
      </c>
      <c r="CY261" s="11">
        <v>11</v>
      </c>
      <c r="CZ261" s="23">
        <f t="shared" si="253"/>
        <v>0.46534653465346537</v>
      </c>
      <c r="DA261" s="11">
        <v>517</v>
      </c>
      <c r="DB261" s="11">
        <v>1111</v>
      </c>
      <c r="DC261" s="11">
        <v>40</v>
      </c>
      <c r="DD261" s="11">
        <v>199</v>
      </c>
      <c r="DE261" s="11">
        <v>68</v>
      </c>
      <c r="DF261" s="11">
        <v>6</v>
      </c>
      <c r="DG261" s="11">
        <v>91</v>
      </c>
      <c r="DH261" s="23">
        <f t="shared" si="266"/>
        <v>9.9009900990099015E-2</v>
      </c>
      <c r="DI261" s="23">
        <f t="shared" si="266"/>
        <v>0.49257425742574257</v>
      </c>
      <c r="DJ261" s="23">
        <f t="shared" si="266"/>
        <v>0.16831683168316833</v>
      </c>
      <c r="DK261" s="23">
        <f t="shared" si="266"/>
        <v>1.4851485148514851E-2</v>
      </c>
      <c r="DL261" s="23">
        <f t="shared" si="266"/>
        <v>0.22524752475247525</v>
      </c>
      <c r="DM261" s="23">
        <f t="shared" si="254"/>
        <v>0.65124153498871329</v>
      </c>
      <c r="DN261" s="11">
        <v>577</v>
      </c>
      <c r="DO261" s="11">
        <v>886</v>
      </c>
      <c r="DP261" s="11">
        <v>773</v>
      </c>
      <c r="DQ261" s="11">
        <v>64</v>
      </c>
      <c r="DR261" s="11">
        <v>134</v>
      </c>
      <c r="DS261" s="11">
        <v>140</v>
      </c>
      <c r="DT261" s="23">
        <f t="shared" si="238"/>
        <v>0.69576957695769581</v>
      </c>
      <c r="DU261" s="23">
        <f t="shared" si="238"/>
        <v>5.7605760576057603E-2</v>
      </c>
      <c r="DV261" s="23">
        <f t="shared" si="238"/>
        <v>0.12061206120612061</v>
      </c>
      <c r="DW261" s="23">
        <f t="shared" ref="DW261:DW324" si="277">DS261/SUM($DP261:$DS261)</f>
        <v>0.12601260126012601</v>
      </c>
      <c r="DX261" s="10">
        <v>976</v>
      </c>
      <c r="DY261" s="23">
        <f t="shared" si="255"/>
        <v>1.5798120735842796E-3</v>
      </c>
      <c r="DZ261" s="20">
        <v>162</v>
      </c>
      <c r="EA261" s="20">
        <v>336</v>
      </c>
      <c r="EB261" s="23">
        <f t="shared" si="239"/>
        <v>0.3253012048192771</v>
      </c>
      <c r="EC261" s="23">
        <f t="shared" si="239"/>
        <v>0.67469879518072284</v>
      </c>
      <c r="EE261" s="45">
        <v>814</v>
      </c>
      <c r="EF261" s="16">
        <v>1920</v>
      </c>
      <c r="EG261" s="16">
        <v>469</v>
      </c>
      <c r="EH261" s="16">
        <v>336</v>
      </c>
      <c r="EI261" s="16">
        <v>105</v>
      </c>
      <c r="EJ261" s="16">
        <v>66</v>
      </c>
      <c r="EK261" s="16">
        <v>0</v>
      </c>
      <c r="EL261" s="23">
        <f t="shared" si="267"/>
        <v>0.48053278688524592</v>
      </c>
      <c r="EM261" s="23">
        <f t="shared" si="267"/>
        <v>0.34426229508196721</v>
      </c>
      <c r="EN261" s="23">
        <f t="shared" si="267"/>
        <v>0.10758196721311475</v>
      </c>
      <c r="EO261" s="23">
        <f t="shared" si="267"/>
        <v>6.7622950819672137E-2</v>
      </c>
      <c r="EP261" s="23">
        <f t="shared" si="267"/>
        <v>0</v>
      </c>
      <c r="EQ261" s="21">
        <v>498</v>
      </c>
      <c r="ER261" s="21">
        <v>478</v>
      </c>
      <c r="ES261" s="23">
        <f t="shared" si="240"/>
        <v>0.51024590163934425</v>
      </c>
      <c r="ET261" s="23">
        <f t="shared" si="240"/>
        <v>0.48975409836065575</v>
      </c>
      <c r="EU261" s="21">
        <v>24</v>
      </c>
      <c r="EV261" s="21">
        <v>219</v>
      </c>
      <c r="EW261" s="21">
        <v>57</v>
      </c>
      <c r="EX261" s="21">
        <v>198</v>
      </c>
      <c r="EY261" s="23">
        <f t="shared" si="241"/>
        <v>4.8192771084337352E-2</v>
      </c>
      <c r="EZ261" s="23">
        <f t="shared" si="241"/>
        <v>0.43975903614457829</v>
      </c>
      <c r="FA261" s="23">
        <f t="shared" si="241"/>
        <v>0.1144578313253012</v>
      </c>
      <c r="FB261" s="23">
        <f t="shared" ref="FB261:FB324" si="278">EX261/SUM($EU261:$EX261)</f>
        <v>0.39759036144578314</v>
      </c>
      <c r="FC261" s="53"/>
      <c r="FD261" s="53"/>
      <c r="FE261" s="53"/>
      <c r="FF261" s="53"/>
      <c r="FG261" s="53"/>
      <c r="FH261" s="53"/>
      <c r="FI261" s="53"/>
      <c r="FJ261" s="53"/>
      <c r="FK261" s="53"/>
      <c r="FL261" s="53"/>
      <c r="FM261" s="53"/>
      <c r="FN261" s="53"/>
      <c r="FO261" s="48">
        <v>641.79912764003677</v>
      </c>
      <c r="FP261" s="48">
        <v>172.11119920769005</v>
      </c>
      <c r="FQ261" s="48">
        <v>196.36274095077917</v>
      </c>
      <c r="FR261" s="23">
        <v>0.2681698864885671</v>
      </c>
      <c r="FS261" s="49">
        <v>-0.12350378501371642</v>
      </c>
      <c r="FT261" s="38">
        <v>-24.25154174308912</v>
      </c>
      <c r="FU261" s="46">
        <v>266</v>
      </c>
      <c r="FV261" s="46">
        <v>7</v>
      </c>
      <c r="FW261" s="46">
        <v>104</v>
      </c>
      <c r="FX261" s="46">
        <v>0</v>
      </c>
      <c r="FY261" s="46">
        <v>0</v>
      </c>
      <c r="FZ261" s="46">
        <v>21</v>
      </c>
      <c r="GA261" s="23">
        <f t="shared" si="256"/>
        <v>0.66834170854271358</v>
      </c>
      <c r="GB261" s="23">
        <f t="shared" si="257"/>
        <v>1.7587939698492462E-2</v>
      </c>
      <c r="GC261" s="23">
        <f t="shared" si="258"/>
        <v>0.2613065326633166</v>
      </c>
      <c r="GD261" s="23">
        <f t="shared" si="259"/>
        <v>0</v>
      </c>
      <c r="GE261" s="23">
        <f t="shared" si="260"/>
        <v>0</v>
      </c>
      <c r="GF261" s="23">
        <f t="shared" si="261"/>
        <v>5.2763819095477386E-2</v>
      </c>
      <c r="GG261" s="46">
        <v>155</v>
      </c>
      <c r="GH261" s="46">
        <v>398</v>
      </c>
      <c r="GI261" s="23">
        <f t="shared" si="262"/>
        <v>0.38944723618090454</v>
      </c>
      <c r="GJ261" s="22">
        <v>82</v>
      </c>
      <c r="GK261" s="22">
        <v>212</v>
      </c>
      <c r="GL261" s="22">
        <v>204</v>
      </c>
      <c r="GM261" s="23">
        <f t="shared" si="242"/>
        <v>0.1646586345381526</v>
      </c>
      <c r="GN261" s="23">
        <f t="shared" si="242"/>
        <v>0.42570281124497994</v>
      </c>
      <c r="GO261" s="23">
        <f t="shared" si="242"/>
        <v>0.40963855421686746</v>
      </c>
    </row>
    <row r="262" spans="1:197" x14ac:dyDescent="0.25">
      <c r="A262" t="s">
        <v>703</v>
      </c>
      <c r="B262" s="13" t="s">
        <v>704</v>
      </c>
      <c r="C262" s="61">
        <v>0.16278400709999999</v>
      </c>
      <c r="D262" s="61">
        <v>104.18218615500001</v>
      </c>
      <c r="E262" s="14" t="s">
        <v>1095</v>
      </c>
      <c r="G262" s="41">
        <v>1006</v>
      </c>
      <c r="H262" s="23">
        <f t="shared" si="269"/>
        <v>7.9537197871312607E-4</v>
      </c>
      <c r="I262" s="14"/>
      <c r="J262" s="14"/>
      <c r="K262" s="14"/>
      <c r="L262" s="27">
        <f t="shared" si="263"/>
        <v>6179.9682777313819</v>
      </c>
      <c r="M262" s="42">
        <v>1670</v>
      </c>
      <c r="N262" s="42"/>
      <c r="O262" s="27">
        <f t="shared" si="245"/>
        <v>1670</v>
      </c>
      <c r="P262" s="23" t="e">
        <f t="shared" si="246"/>
        <v>#DIV/0!</v>
      </c>
      <c r="Q262" s="42">
        <v>10</v>
      </c>
      <c r="R262" s="42">
        <v>933</v>
      </c>
      <c r="S262" s="42">
        <v>1</v>
      </c>
      <c r="T262" s="42">
        <v>48</v>
      </c>
      <c r="U262" s="42">
        <v>14</v>
      </c>
      <c r="V262" s="23">
        <f t="shared" ref="V262:V325" si="279">Q262/(SUM($Q262:$U262))</f>
        <v>9.9403578528827041E-3</v>
      </c>
      <c r="W262" s="23">
        <f t="shared" ref="W262:W325" si="280">R262/(SUM($Q262:$U262))</f>
        <v>0.92743538767395628</v>
      </c>
      <c r="X262" s="23">
        <f t="shared" ref="X262:Z325" si="281">S262/(SUM($Q262:$U262))</f>
        <v>9.9403578528827028E-4</v>
      </c>
      <c r="Y262" s="23">
        <f t="shared" si="281"/>
        <v>4.7713717693836977E-2</v>
      </c>
      <c r="Z262" s="23">
        <f t="shared" si="281"/>
        <v>1.3916500994035786E-2</v>
      </c>
      <c r="AA262" s="19">
        <v>733</v>
      </c>
      <c r="AB262" s="19">
        <v>309</v>
      </c>
      <c r="AC262" s="19">
        <v>454</v>
      </c>
      <c r="AD262" s="19">
        <v>174</v>
      </c>
      <c r="AE262" s="23">
        <f t="shared" ref="AE262:AH325" si="282">AA262/(SUM($AA262:$AD262))</f>
        <v>0.43892215568862275</v>
      </c>
      <c r="AF262" s="23">
        <f t="shared" si="282"/>
        <v>0.18502994011976048</v>
      </c>
      <c r="AG262" s="23">
        <f t="shared" si="282"/>
        <v>0.27185628742514972</v>
      </c>
      <c r="AH262" s="23">
        <f t="shared" si="275"/>
        <v>0.10419161676646707</v>
      </c>
      <c r="AI262" s="55">
        <v>530</v>
      </c>
      <c r="AJ262" s="23">
        <f t="shared" si="270"/>
        <v>9.6735275704661723E-4</v>
      </c>
      <c r="AK262" s="43"/>
      <c r="AL262" s="24">
        <f t="shared" si="247"/>
        <v>530</v>
      </c>
      <c r="AM262" s="23" t="e">
        <f t="shared" si="248"/>
        <v>#DIV/0!</v>
      </c>
      <c r="AN262" s="19">
        <v>139</v>
      </c>
      <c r="AO262" s="19">
        <v>102</v>
      </c>
      <c r="AP262" s="19">
        <v>85</v>
      </c>
      <c r="AQ262" s="19">
        <v>204</v>
      </c>
      <c r="AR262" s="23">
        <f t="shared" ref="AR262:AU325" si="283">AN262/(SUM($AN262:$AQ262))</f>
        <v>0.26226415094339622</v>
      </c>
      <c r="AS262" s="23">
        <f t="shared" si="283"/>
        <v>0.19245283018867926</v>
      </c>
      <c r="AT262" s="23">
        <f t="shared" si="283"/>
        <v>0.16037735849056603</v>
      </c>
      <c r="AU262" s="23">
        <f t="shared" si="276"/>
        <v>0.38490566037735852</v>
      </c>
      <c r="AV262" s="19">
        <v>1670</v>
      </c>
      <c r="AW262" s="32">
        <f t="shared" si="243"/>
        <v>3.1509433962264151</v>
      </c>
      <c r="AX262" s="19">
        <v>1399</v>
      </c>
      <c r="AY262" s="19">
        <v>9</v>
      </c>
      <c r="AZ262" s="19">
        <v>0</v>
      </c>
      <c r="BA262" s="19">
        <v>0</v>
      </c>
      <c r="BB262" s="19">
        <v>12</v>
      </c>
      <c r="BC262" s="23">
        <f t="shared" si="265"/>
        <v>0.98521126760563382</v>
      </c>
      <c r="BD262" s="23">
        <f t="shared" si="265"/>
        <v>6.3380281690140847E-3</v>
      </c>
      <c r="BE262" s="23">
        <f t="shared" si="265"/>
        <v>0</v>
      </c>
      <c r="BF262" s="23">
        <f t="shared" si="265"/>
        <v>0</v>
      </c>
      <c r="BG262" s="23">
        <f t="shared" si="265"/>
        <v>8.4507042253521118E-3</v>
      </c>
      <c r="BH262" s="19">
        <v>1469</v>
      </c>
      <c r="BI262" s="19">
        <v>201</v>
      </c>
      <c r="BJ262" s="19">
        <v>0</v>
      </c>
      <c r="BK262" s="19">
        <v>0</v>
      </c>
      <c r="BL262" s="23">
        <f t="shared" si="272"/>
        <v>0.87964071856287429</v>
      </c>
      <c r="BM262" s="23">
        <f t="shared" si="273"/>
        <v>0.12035928143712575</v>
      </c>
      <c r="BN262" s="23">
        <f t="shared" si="249"/>
        <v>0</v>
      </c>
      <c r="BO262" s="23">
        <f t="shared" si="274"/>
        <v>0</v>
      </c>
      <c r="BP262" s="11"/>
      <c r="BQ262" s="23">
        <f t="shared" si="271"/>
        <v>0</v>
      </c>
      <c r="BR262" s="11"/>
      <c r="BS262" s="11"/>
      <c r="BT262" s="11"/>
      <c r="BU262" s="11"/>
      <c r="BV262" s="11"/>
      <c r="BW262" s="11"/>
      <c r="BX262" s="23" t="e">
        <f t="shared" ref="BX262:BX325" si="284">BR262/SUM($BR262:$BW262)</f>
        <v>#DIV/0!</v>
      </c>
      <c r="BY262" s="23" t="e">
        <f t="shared" ref="BY262:BY325" si="285">BS262/SUM($BR262:$BW262)</f>
        <v>#DIV/0!</v>
      </c>
      <c r="BZ262" s="23" t="e">
        <f t="shared" si="264"/>
        <v>#DIV/0!</v>
      </c>
      <c r="CA262" s="23" t="e">
        <f t="shared" si="264"/>
        <v>#DIV/0!</v>
      </c>
      <c r="CB262" s="23" t="e">
        <f t="shared" si="264"/>
        <v>#DIV/0!</v>
      </c>
      <c r="CC262" s="23" t="e">
        <f t="shared" si="264"/>
        <v>#DIV/0!</v>
      </c>
      <c r="CD262" s="11"/>
      <c r="CE262" s="24">
        <f t="shared" si="250"/>
        <v>0</v>
      </c>
      <c r="CF262" s="23" t="e">
        <f t="shared" si="251"/>
        <v>#DIV/0!</v>
      </c>
      <c r="CL262" s="65" t="e">
        <f t="shared" si="252"/>
        <v>#DIV/0!</v>
      </c>
      <c r="CM262" s="44">
        <v>36944</v>
      </c>
      <c r="CN262" s="11">
        <v>257</v>
      </c>
      <c r="CO262" s="11">
        <v>231</v>
      </c>
      <c r="CP262" s="11">
        <v>164</v>
      </c>
      <c r="CQ262" s="11">
        <v>77</v>
      </c>
      <c r="CR262" s="11">
        <v>48</v>
      </c>
      <c r="CS262" s="23">
        <f t="shared" si="268"/>
        <v>0.33075933075933078</v>
      </c>
      <c r="CT262" s="23">
        <f t="shared" si="268"/>
        <v>0.29729729729729731</v>
      </c>
      <c r="CU262" s="23">
        <f t="shared" si="268"/>
        <v>0.21106821106821108</v>
      </c>
      <c r="CV262" s="23">
        <f t="shared" si="268"/>
        <v>9.90990990990991E-2</v>
      </c>
      <c r="CW262" s="23">
        <f t="shared" si="268"/>
        <v>6.1776061776061778E-2</v>
      </c>
      <c r="CX262" s="23">
        <f t="shared" si="244"/>
        <v>4.716981132075472E-2</v>
      </c>
      <c r="CY262" s="11">
        <v>25</v>
      </c>
      <c r="CZ262" s="23">
        <f t="shared" si="253"/>
        <v>0.29041916167664672</v>
      </c>
      <c r="DA262" s="11">
        <v>485</v>
      </c>
      <c r="DB262" s="11">
        <v>1670</v>
      </c>
      <c r="DC262" s="11">
        <v>117</v>
      </c>
      <c r="DD262" s="11">
        <v>169</v>
      </c>
      <c r="DE262" s="11">
        <v>94</v>
      </c>
      <c r="DF262" s="11">
        <v>0</v>
      </c>
      <c r="DG262" s="11">
        <v>123</v>
      </c>
      <c r="DH262" s="23">
        <f t="shared" si="266"/>
        <v>0.23260437375745527</v>
      </c>
      <c r="DI262" s="23">
        <f t="shared" si="266"/>
        <v>0.3359840954274354</v>
      </c>
      <c r="DJ262" s="23">
        <f t="shared" si="266"/>
        <v>0.18687872763419483</v>
      </c>
      <c r="DK262" s="23">
        <f t="shared" si="266"/>
        <v>0</v>
      </c>
      <c r="DL262" s="23">
        <f t="shared" si="266"/>
        <v>0.24453280318091453</v>
      </c>
      <c r="DM262" s="23">
        <f t="shared" si="254"/>
        <v>0.63297872340425532</v>
      </c>
      <c r="DN262" s="11">
        <v>595</v>
      </c>
      <c r="DO262" s="11">
        <v>940</v>
      </c>
      <c r="DP262" s="11">
        <v>862</v>
      </c>
      <c r="DQ262" s="11">
        <v>368</v>
      </c>
      <c r="DR262" s="11">
        <v>205</v>
      </c>
      <c r="DS262" s="11">
        <v>235</v>
      </c>
      <c r="DT262" s="23">
        <f t="shared" ref="DT262:DW325" si="286">DP262/SUM($DP262:$DS262)</f>
        <v>0.51616766467065867</v>
      </c>
      <c r="DU262" s="23">
        <f t="shared" si="286"/>
        <v>0.22035928143712574</v>
      </c>
      <c r="DV262" s="23">
        <f t="shared" si="286"/>
        <v>0.12275449101796407</v>
      </c>
      <c r="DW262" s="23">
        <f t="shared" si="277"/>
        <v>0.1407185628742515</v>
      </c>
      <c r="DX262" s="10">
        <v>927</v>
      </c>
      <c r="DY262" s="23">
        <f t="shared" si="255"/>
        <v>1.5004977379227738E-3</v>
      </c>
      <c r="DZ262" s="20">
        <v>269</v>
      </c>
      <c r="EA262" s="20">
        <v>261</v>
      </c>
      <c r="EB262" s="23">
        <f t="shared" ref="EB262:EC325" si="287">DZ262/SUM($DZ262:$EA262)</f>
        <v>0.50754716981132075</v>
      </c>
      <c r="EC262" s="23">
        <f t="shared" si="287"/>
        <v>0.49245283018867925</v>
      </c>
      <c r="EE262" s="45">
        <v>721</v>
      </c>
      <c r="EF262" s="16">
        <v>1915</v>
      </c>
      <c r="EG262" s="16">
        <v>520</v>
      </c>
      <c r="EH262" s="16">
        <v>407</v>
      </c>
      <c r="EI262" s="16">
        <v>0</v>
      </c>
      <c r="EJ262" s="16">
        <v>0</v>
      </c>
      <c r="EK262" s="16">
        <v>0</v>
      </c>
      <c r="EL262" s="23">
        <f t="shared" si="267"/>
        <v>0.56094929881337652</v>
      </c>
      <c r="EM262" s="23">
        <f t="shared" si="267"/>
        <v>0.43905070118662354</v>
      </c>
      <c r="EN262" s="23">
        <f t="shared" si="267"/>
        <v>0</v>
      </c>
      <c r="EO262" s="23">
        <f t="shared" si="267"/>
        <v>0</v>
      </c>
      <c r="EP262" s="23">
        <f t="shared" si="267"/>
        <v>0</v>
      </c>
      <c r="EQ262" s="21">
        <v>530</v>
      </c>
      <c r="ER262" s="21">
        <v>397</v>
      </c>
      <c r="ES262" s="23">
        <f t="shared" ref="ES262:ET325" si="288">EQ262/SUM($EQ262:$ER262)</f>
        <v>0.57173678532901839</v>
      </c>
      <c r="ET262" s="23">
        <f t="shared" si="288"/>
        <v>0.42826321467098166</v>
      </c>
      <c r="EU262" s="21">
        <v>51</v>
      </c>
      <c r="EV262" s="21">
        <v>134</v>
      </c>
      <c r="EW262" s="21">
        <v>60</v>
      </c>
      <c r="EX262" s="21">
        <v>285</v>
      </c>
      <c r="EY262" s="23">
        <f t="shared" ref="EY262:FB325" si="289">EU262/SUM($EU262:$EX262)</f>
        <v>9.6226415094339629E-2</v>
      </c>
      <c r="EZ262" s="23">
        <f t="shared" si="289"/>
        <v>0.25283018867924528</v>
      </c>
      <c r="FA262" s="23">
        <f t="shared" si="289"/>
        <v>0.11320754716981132</v>
      </c>
      <c r="FB262" s="23">
        <f t="shared" si="278"/>
        <v>0.53773584905660377</v>
      </c>
      <c r="FC262" s="53"/>
      <c r="FD262" s="53"/>
      <c r="FE262" s="53"/>
      <c r="FF262" s="53"/>
      <c r="FG262" s="53"/>
      <c r="FH262" s="53"/>
      <c r="FI262" s="53"/>
      <c r="FJ262" s="53"/>
      <c r="FK262" s="53"/>
      <c r="FL262" s="53"/>
      <c r="FM262" s="53"/>
      <c r="FN262" s="53"/>
      <c r="FO262" s="48">
        <v>873.77938475665746</v>
      </c>
      <c r="FP262" s="48">
        <v>430.42059794110685</v>
      </c>
      <c r="FQ262" s="48">
        <v>471.03528421811319</v>
      </c>
      <c r="FR262" s="23">
        <v>0.49259642130487724</v>
      </c>
      <c r="FS262" s="49">
        <v>-8.6224297070279954E-2</v>
      </c>
      <c r="FT262" s="38">
        <v>-40.614686277006342</v>
      </c>
      <c r="FU262" s="46">
        <v>264</v>
      </c>
      <c r="FV262" s="46">
        <v>118</v>
      </c>
      <c r="FW262" s="46">
        <v>82</v>
      </c>
      <c r="FX262" s="46">
        <v>7</v>
      </c>
      <c r="FY262" s="46">
        <v>27</v>
      </c>
      <c r="FZ262" s="46">
        <v>0</v>
      </c>
      <c r="GA262" s="23">
        <f t="shared" si="256"/>
        <v>0.53012048192771088</v>
      </c>
      <c r="GB262" s="23">
        <f t="shared" si="257"/>
        <v>0.23694779116465864</v>
      </c>
      <c r="GC262" s="23">
        <f t="shared" si="258"/>
        <v>0.1646586345381526</v>
      </c>
      <c r="GD262" s="23">
        <f t="shared" si="259"/>
        <v>1.4056224899598393E-2</v>
      </c>
      <c r="GE262" s="23">
        <f t="shared" si="260"/>
        <v>5.4216867469879519E-2</v>
      </c>
      <c r="GF262" s="23">
        <f t="shared" si="261"/>
        <v>0</v>
      </c>
      <c r="GG262" s="46">
        <v>267</v>
      </c>
      <c r="GH262" s="46">
        <v>471</v>
      </c>
      <c r="GI262" s="23">
        <f t="shared" si="262"/>
        <v>0.56687898089171973</v>
      </c>
      <c r="GJ262" s="22">
        <v>149</v>
      </c>
      <c r="GK262" s="22">
        <v>281</v>
      </c>
      <c r="GL262" s="22">
        <v>100</v>
      </c>
      <c r="GM262" s="23">
        <f t="shared" ref="GM262:GO325" si="290">GJ262/SUM($GJ262:$GL262)</f>
        <v>0.28113207547169811</v>
      </c>
      <c r="GN262" s="23">
        <f t="shared" si="290"/>
        <v>0.53018867924528301</v>
      </c>
      <c r="GO262" s="23">
        <f t="shared" si="290"/>
        <v>0.18867924528301888</v>
      </c>
    </row>
    <row r="263" spans="1:197" x14ac:dyDescent="0.25">
      <c r="A263" t="s">
        <v>705</v>
      </c>
      <c r="B263" s="13" t="s">
        <v>706</v>
      </c>
      <c r="C263" s="61">
        <v>0.31619273399999998</v>
      </c>
      <c r="D263" s="61">
        <v>202.36416870000002</v>
      </c>
      <c r="E263" s="14" t="s">
        <v>1095</v>
      </c>
      <c r="G263" s="41">
        <v>1569</v>
      </c>
      <c r="H263" s="23">
        <f t="shared" si="269"/>
        <v>1.2404956606370725E-3</v>
      </c>
      <c r="I263" s="14"/>
      <c r="J263" s="14"/>
      <c r="K263" s="14"/>
      <c r="L263" s="27">
        <f t="shared" si="263"/>
        <v>4962.163362046138</v>
      </c>
      <c r="M263" s="42">
        <v>1835</v>
      </c>
      <c r="N263" s="42"/>
      <c r="O263" s="27">
        <f t="shared" si="245"/>
        <v>1835</v>
      </c>
      <c r="P263" s="23" t="e">
        <f t="shared" si="246"/>
        <v>#DIV/0!</v>
      </c>
      <c r="Q263" s="42">
        <v>33</v>
      </c>
      <c r="R263" s="42">
        <v>1454</v>
      </c>
      <c r="S263" s="42">
        <v>1</v>
      </c>
      <c r="T263" s="42">
        <v>57</v>
      </c>
      <c r="U263" s="42">
        <v>24</v>
      </c>
      <c r="V263" s="23">
        <f t="shared" si="279"/>
        <v>2.1032504780114723E-2</v>
      </c>
      <c r="W263" s="23">
        <f t="shared" si="280"/>
        <v>0.92670490758444868</v>
      </c>
      <c r="X263" s="23">
        <f t="shared" si="281"/>
        <v>6.3734862970044612E-4</v>
      </c>
      <c r="Y263" s="23">
        <f t="shared" si="281"/>
        <v>3.6328871892925434E-2</v>
      </c>
      <c r="Z263" s="23">
        <f t="shared" si="281"/>
        <v>1.5296367112810707E-2</v>
      </c>
      <c r="AA263" s="19">
        <v>314</v>
      </c>
      <c r="AB263" s="19">
        <v>394</v>
      </c>
      <c r="AC263" s="19">
        <v>730</v>
      </c>
      <c r="AD263" s="19">
        <v>397</v>
      </c>
      <c r="AE263" s="23">
        <f t="shared" si="282"/>
        <v>0.17111716621253406</v>
      </c>
      <c r="AF263" s="23">
        <f t="shared" si="282"/>
        <v>0.21471389645776567</v>
      </c>
      <c r="AG263" s="23">
        <f t="shared" si="282"/>
        <v>0.39782016348773841</v>
      </c>
      <c r="AH263" s="23">
        <f t="shared" si="275"/>
        <v>0.21634877384196186</v>
      </c>
      <c r="AI263" s="55">
        <v>1214</v>
      </c>
      <c r="AJ263" s="23">
        <f t="shared" si="270"/>
        <v>2.2157853718011195E-3</v>
      </c>
      <c r="AK263" s="43"/>
      <c r="AL263" s="24">
        <f t="shared" si="247"/>
        <v>1214</v>
      </c>
      <c r="AM263" s="23" t="e">
        <f t="shared" si="248"/>
        <v>#DIV/0!</v>
      </c>
      <c r="AN263" s="19">
        <v>870</v>
      </c>
      <c r="AO263" s="19">
        <v>172</v>
      </c>
      <c r="AP263" s="19">
        <v>149</v>
      </c>
      <c r="AQ263" s="19">
        <v>23</v>
      </c>
      <c r="AR263" s="23">
        <f t="shared" si="283"/>
        <v>0.71663920922570012</v>
      </c>
      <c r="AS263" s="23">
        <f t="shared" si="283"/>
        <v>0.14168039538714991</v>
      </c>
      <c r="AT263" s="23">
        <f t="shared" si="283"/>
        <v>0.12273476112026359</v>
      </c>
      <c r="AU263" s="23">
        <f t="shared" si="276"/>
        <v>1.8945634266886325E-2</v>
      </c>
      <c r="AV263" s="19">
        <v>1786</v>
      </c>
      <c r="AW263" s="32">
        <f t="shared" ref="AW263:AW326" si="291">AV263/EQ263</f>
        <v>1.4711696869851729</v>
      </c>
      <c r="AX263" s="19">
        <v>1598</v>
      </c>
      <c r="AY263" s="19">
        <v>75</v>
      </c>
      <c r="AZ263" s="19">
        <v>71</v>
      </c>
      <c r="BA263" s="19">
        <v>0</v>
      </c>
      <c r="BB263" s="19">
        <v>17</v>
      </c>
      <c r="BC263" s="23">
        <f t="shared" si="265"/>
        <v>0.90743895513912554</v>
      </c>
      <c r="BD263" s="23">
        <f t="shared" si="265"/>
        <v>4.2589437819420782E-2</v>
      </c>
      <c r="BE263" s="23">
        <f t="shared" si="265"/>
        <v>4.0318001135718338E-2</v>
      </c>
      <c r="BF263" s="23">
        <f t="shared" si="265"/>
        <v>0</v>
      </c>
      <c r="BG263" s="23">
        <f t="shared" si="265"/>
        <v>9.6536059057353782E-3</v>
      </c>
      <c r="BH263" s="19">
        <v>1519</v>
      </c>
      <c r="BI263" s="19">
        <v>288</v>
      </c>
      <c r="BJ263" s="19">
        <v>1</v>
      </c>
      <c r="BK263" s="19">
        <v>27</v>
      </c>
      <c r="BL263" s="23">
        <f t="shared" si="272"/>
        <v>0.82779291553133516</v>
      </c>
      <c r="BM263" s="23">
        <f t="shared" si="273"/>
        <v>0.1569482288828338</v>
      </c>
      <c r="BN263" s="23">
        <f t="shared" si="249"/>
        <v>5.4495912806539512E-4</v>
      </c>
      <c r="BO263" s="23">
        <f t="shared" si="274"/>
        <v>1.4713896457765668E-2</v>
      </c>
      <c r="BP263" s="11"/>
      <c r="BQ263" s="23">
        <f t="shared" si="271"/>
        <v>0</v>
      </c>
      <c r="BR263" s="11"/>
      <c r="BS263" s="11"/>
      <c r="BT263" s="11"/>
      <c r="BU263" s="11"/>
      <c r="BV263" s="11"/>
      <c r="BW263" s="11"/>
      <c r="BX263" s="23" t="e">
        <f t="shared" si="284"/>
        <v>#DIV/0!</v>
      </c>
      <c r="BY263" s="23" t="e">
        <f t="shared" si="285"/>
        <v>#DIV/0!</v>
      </c>
      <c r="BZ263" s="23" t="e">
        <f t="shared" si="264"/>
        <v>#DIV/0!</v>
      </c>
      <c r="CA263" s="23" t="e">
        <f t="shared" si="264"/>
        <v>#DIV/0!</v>
      </c>
      <c r="CB263" s="23" t="e">
        <f t="shared" si="264"/>
        <v>#DIV/0!</v>
      </c>
      <c r="CC263" s="23" t="e">
        <f t="shared" si="264"/>
        <v>#DIV/0!</v>
      </c>
      <c r="CD263" s="11"/>
      <c r="CE263" s="24">
        <f t="shared" si="250"/>
        <v>0</v>
      </c>
      <c r="CF263" s="23" t="e">
        <f t="shared" si="251"/>
        <v>#DIV/0!</v>
      </c>
      <c r="CL263" s="65" t="e">
        <f t="shared" si="252"/>
        <v>#DIV/0!</v>
      </c>
      <c r="CM263" s="44">
        <v>14901</v>
      </c>
      <c r="CN263" s="11">
        <v>135</v>
      </c>
      <c r="CO263" s="11">
        <v>478</v>
      </c>
      <c r="CP263" s="11">
        <v>642</v>
      </c>
      <c r="CQ263" s="11">
        <v>114</v>
      </c>
      <c r="CR263" s="11">
        <v>22</v>
      </c>
      <c r="CS263" s="23">
        <f t="shared" si="268"/>
        <v>9.7052480230050323E-2</v>
      </c>
      <c r="CT263" s="23">
        <f t="shared" si="268"/>
        <v>0.34363767074047447</v>
      </c>
      <c r="CU263" s="23">
        <f t="shared" si="268"/>
        <v>0.46153846153846156</v>
      </c>
      <c r="CV263" s="23">
        <f t="shared" si="268"/>
        <v>8.1955427749820273E-2</v>
      </c>
      <c r="CW263" s="23">
        <f t="shared" si="268"/>
        <v>1.5815959741193385E-2</v>
      </c>
      <c r="CX263" s="23">
        <f t="shared" ref="CX263:CX326" si="292">CY263/AI263</f>
        <v>1.3179571663920923E-2</v>
      </c>
      <c r="CY263" s="11">
        <v>16</v>
      </c>
      <c r="CZ263" s="23">
        <f t="shared" si="253"/>
        <v>0.45114461194863203</v>
      </c>
      <c r="DA263" s="11">
        <v>808</v>
      </c>
      <c r="DB263" s="11">
        <v>1791</v>
      </c>
      <c r="DC263" s="11">
        <v>56</v>
      </c>
      <c r="DD263" s="11">
        <v>162</v>
      </c>
      <c r="DE263" s="11">
        <v>124</v>
      </c>
      <c r="DF263" s="11">
        <v>27</v>
      </c>
      <c r="DG263" s="11">
        <v>229</v>
      </c>
      <c r="DH263" s="23">
        <f t="shared" si="266"/>
        <v>9.3645484949832769E-2</v>
      </c>
      <c r="DI263" s="23">
        <f t="shared" si="266"/>
        <v>0.2709030100334448</v>
      </c>
      <c r="DJ263" s="23">
        <f t="shared" si="266"/>
        <v>0.20735785953177258</v>
      </c>
      <c r="DK263" s="23">
        <f t="shared" si="266"/>
        <v>4.51505016722408E-2</v>
      </c>
      <c r="DL263" s="23">
        <f t="shared" si="266"/>
        <v>0.38294314381270905</v>
      </c>
      <c r="DM263" s="23">
        <f t="shared" si="254"/>
        <v>0.50411652944901841</v>
      </c>
      <c r="DN263" s="11">
        <v>796</v>
      </c>
      <c r="DO263" s="11">
        <v>1579</v>
      </c>
      <c r="DP263" s="11">
        <v>631</v>
      </c>
      <c r="DQ263" s="11">
        <v>410</v>
      </c>
      <c r="DR263" s="11">
        <v>577</v>
      </c>
      <c r="DS263" s="11">
        <v>168</v>
      </c>
      <c r="DT263" s="23">
        <f t="shared" si="286"/>
        <v>0.35330347144456886</v>
      </c>
      <c r="DU263" s="23">
        <f t="shared" si="286"/>
        <v>0.22956326987681971</v>
      </c>
      <c r="DV263" s="23">
        <f t="shared" si="286"/>
        <v>0.32306830907054873</v>
      </c>
      <c r="DW263" s="23">
        <f t="shared" si="277"/>
        <v>9.4064949608062706E-2</v>
      </c>
      <c r="DX263" s="10">
        <v>1502</v>
      </c>
      <c r="DY263" s="23">
        <f t="shared" si="255"/>
        <v>2.4312271870118728E-3</v>
      </c>
      <c r="DZ263" s="20">
        <v>197</v>
      </c>
      <c r="EA263" s="20">
        <v>1017</v>
      </c>
      <c r="EB263" s="23">
        <f t="shared" si="287"/>
        <v>0.16227347611202636</v>
      </c>
      <c r="EC263" s="23">
        <f t="shared" si="287"/>
        <v>0.83772652388797364</v>
      </c>
      <c r="EE263" s="45">
        <v>619</v>
      </c>
      <c r="EF263" s="16">
        <v>1925</v>
      </c>
      <c r="EG263" s="16">
        <v>303</v>
      </c>
      <c r="EH263" s="16">
        <v>325</v>
      </c>
      <c r="EI263" s="16">
        <v>163</v>
      </c>
      <c r="EJ263" s="16">
        <v>711</v>
      </c>
      <c r="EK263" s="16">
        <v>0</v>
      </c>
      <c r="EL263" s="23">
        <f t="shared" si="267"/>
        <v>0.20173102529960052</v>
      </c>
      <c r="EM263" s="23">
        <f t="shared" si="267"/>
        <v>0.21637816245006658</v>
      </c>
      <c r="EN263" s="23">
        <f t="shared" si="267"/>
        <v>0.1085219707057257</v>
      </c>
      <c r="EO263" s="23">
        <f t="shared" si="267"/>
        <v>0.47336884154460718</v>
      </c>
      <c r="EP263" s="23">
        <f t="shared" si="267"/>
        <v>0</v>
      </c>
      <c r="EQ263" s="21">
        <v>1214</v>
      </c>
      <c r="ER263" s="21">
        <v>288</v>
      </c>
      <c r="ES263" s="23">
        <f t="shared" si="288"/>
        <v>0.80825565912117181</v>
      </c>
      <c r="ET263" s="23">
        <f t="shared" si="288"/>
        <v>0.19174434087882822</v>
      </c>
      <c r="EU263" s="21">
        <v>166</v>
      </c>
      <c r="EV263" s="21">
        <v>648</v>
      </c>
      <c r="EW263" s="21">
        <v>79</v>
      </c>
      <c r="EX263" s="21">
        <v>321</v>
      </c>
      <c r="EY263" s="23">
        <f t="shared" si="289"/>
        <v>0.13673805601317957</v>
      </c>
      <c r="EZ263" s="23">
        <f t="shared" si="289"/>
        <v>0.53377265238879734</v>
      </c>
      <c r="FA263" s="23">
        <f t="shared" si="289"/>
        <v>6.5074135090609553E-2</v>
      </c>
      <c r="FB263" s="23">
        <f t="shared" si="278"/>
        <v>0.26441515650741348</v>
      </c>
      <c r="FC263" s="53"/>
      <c r="FD263" s="53"/>
      <c r="FE263" s="53"/>
      <c r="FF263" s="53"/>
      <c r="FG263" s="53"/>
      <c r="FH263" s="53"/>
      <c r="FI263" s="53"/>
      <c r="FJ263" s="53"/>
      <c r="FK263" s="53"/>
      <c r="FL263" s="53"/>
      <c r="FM263" s="53"/>
      <c r="FN263" s="53"/>
      <c r="FO263" s="48">
        <v>2425.9886134067951</v>
      </c>
      <c r="FP263" s="48">
        <v>1314.8950290491837</v>
      </c>
      <c r="FQ263" s="48">
        <v>1464.0982130246225</v>
      </c>
      <c r="FR263" s="23">
        <v>0.54200379250860864</v>
      </c>
      <c r="FS263" s="49">
        <v>-0.10190790662001142</v>
      </c>
      <c r="FT263" s="38">
        <v>-149.20318397543883</v>
      </c>
      <c r="FU263" s="46">
        <v>380</v>
      </c>
      <c r="FV263" s="46">
        <v>85</v>
      </c>
      <c r="FW263" s="46">
        <v>70</v>
      </c>
      <c r="FX263" s="46">
        <v>24</v>
      </c>
      <c r="FY263" s="46">
        <v>0</v>
      </c>
      <c r="FZ263" s="46">
        <v>29</v>
      </c>
      <c r="GA263" s="23">
        <f t="shared" si="256"/>
        <v>0.6462585034013606</v>
      </c>
      <c r="GB263" s="23">
        <f t="shared" si="257"/>
        <v>0.14455782312925169</v>
      </c>
      <c r="GC263" s="23">
        <f t="shared" si="258"/>
        <v>0.11904761904761904</v>
      </c>
      <c r="GD263" s="23">
        <f t="shared" si="259"/>
        <v>4.0816326530612242E-2</v>
      </c>
      <c r="GE263" s="23">
        <f t="shared" si="260"/>
        <v>0</v>
      </c>
      <c r="GF263" s="23">
        <f t="shared" si="261"/>
        <v>4.9319727891156462E-2</v>
      </c>
      <c r="GG263" s="46">
        <v>217</v>
      </c>
      <c r="GH263" s="46">
        <v>588</v>
      </c>
      <c r="GI263" s="23">
        <f t="shared" si="262"/>
        <v>0.36904761904761907</v>
      </c>
      <c r="GJ263" s="22">
        <v>594</v>
      </c>
      <c r="GK263" s="22">
        <v>469</v>
      </c>
      <c r="GL263" s="22">
        <v>151</v>
      </c>
      <c r="GM263" s="23">
        <f t="shared" si="290"/>
        <v>0.48929159802306427</v>
      </c>
      <c r="GN263" s="23">
        <f t="shared" si="290"/>
        <v>0.38632619439868204</v>
      </c>
      <c r="GO263" s="23">
        <f t="shared" si="290"/>
        <v>0.1243822075782537</v>
      </c>
    </row>
    <row r="264" spans="1:197" x14ac:dyDescent="0.25">
      <c r="A264" t="s">
        <v>707</v>
      </c>
      <c r="B264" s="13" t="s">
        <v>708</v>
      </c>
      <c r="C264" s="61">
        <v>0.54607590179999999</v>
      </c>
      <c r="D264" s="61">
        <v>349.48999149000002</v>
      </c>
      <c r="E264" s="14" t="s">
        <v>1095</v>
      </c>
      <c r="G264" s="41">
        <v>1800</v>
      </c>
      <c r="H264" s="23">
        <f t="shared" si="269"/>
        <v>1.423130777021498E-3</v>
      </c>
      <c r="I264" s="14"/>
      <c r="J264" s="14"/>
      <c r="K264" s="14"/>
      <c r="L264" s="27">
        <f t="shared" si="263"/>
        <v>3296.2450715491364</v>
      </c>
      <c r="M264" s="42">
        <v>2035</v>
      </c>
      <c r="N264" s="42"/>
      <c r="O264" s="27">
        <f t="shared" ref="O264:O327" si="293">M264-N264</f>
        <v>2035</v>
      </c>
      <c r="P264" s="23" t="e">
        <f t="shared" ref="P264:P327" si="294">O264/N264</f>
        <v>#DIV/0!</v>
      </c>
      <c r="Q264" s="42">
        <v>296</v>
      </c>
      <c r="R264" s="42">
        <v>1368</v>
      </c>
      <c r="S264" s="42">
        <v>17</v>
      </c>
      <c r="T264" s="42">
        <v>86</v>
      </c>
      <c r="U264" s="42">
        <v>33</v>
      </c>
      <c r="V264" s="23">
        <f t="shared" si="279"/>
        <v>0.16444444444444445</v>
      </c>
      <c r="W264" s="23">
        <f t="shared" si="280"/>
        <v>0.76</v>
      </c>
      <c r="X264" s="23">
        <f t="shared" si="281"/>
        <v>9.4444444444444445E-3</v>
      </c>
      <c r="Y264" s="23">
        <f t="shared" si="281"/>
        <v>4.777777777777778E-2</v>
      </c>
      <c r="Z264" s="23">
        <f t="shared" si="281"/>
        <v>1.8333333333333333E-2</v>
      </c>
      <c r="AA264" s="19">
        <v>274</v>
      </c>
      <c r="AB264" s="19">
        <v>161</v>
      </c>
      <c r="AC264" s="19">
        <v>775</v>
      </c>
      <c r="AD264" s="19">
        <v>825</v>
      </c>
      <c r="AE264" s="23">
        <f t="shared" si="282"/>
        <v>0.13464373464373464</v>
      </c>
      <c r="AF264" s="23">
        <f t="shared" si="282"/>
        <v>7.9115479115479115E-2</v>
      </c>
      <c r="AG264" s="23">
        <f t="shared" si="282"/>
        <v>0.38083538083538082</v>
      </c>
      <c r="AH264" s="23">
        <f t="shared" si="275"/>
        <v>0.40540540540540543</v>
      </c>
      <c r="AI264" s="55">
        <v>1139</v>
      </c>
      <c r="AJ264" s="23">
        <f t="shared" si="270"/>
        <v>2.0788958307096173E-3</v>
      </c>
      <c r="AK264" s="43"/>
      <c r="AL264" s="24">
        <f t="shared" ref="AL264:AL327" si="295">AI264-AK264</f>
        <v>1139</v>
      </c>
      <c r="AM264" s="23" t="e">
        <f t="shared" ref="AM264:AM327" si="296">AL264/AK264</f>
        <v>#DIV/0!</v>
      </c>
      <c r="AN264" s="19">
        <v>774</v>
      </c>
      <c r="AO264" s="19">
        <v>202</v>
      </c>
      <c r="AP264" s="19">
        <v>53</v>
      </c>
      <c r="AQ264" s="19">
        <v>110</v>
      </c>
      <c r="AR264" s="23">
        <f t="shared" si="283"/>
        <v>0.6795434591747147</v>
      </c>
      <c r="AS264" s="23">
        <f t="shared" si="283"/>
        <v>0.17734855136084285</v>
      </c>
      <c r="AT264" s="23">
        <f t="shared" si="283"/>
        <v>4.6532045654082525E-2</v>
      </c>
      <c r="AU264" s="23">
        <f t="shared" si="276"/>
        <v>9.6575943810359971E-2</v>
      </c>
      <c r="AV264" s="19">
        <v>1877</v>
      </c>
      <c r="AW264" s="32">
        <f t="shared" si="291"/>
        <v>1.6479367866549606</v>
      </c>
      <c r="AX264" s="19">
        <v>1577</v>
      </c>
      <c r="AY264" s="19">
        <v>0</v>
      </c>
      <c r="AZ264" s="19">
        <v>410</v>
      </c>
      <c r="BA264" s="19">
        <v>11</v>
      </c>
      <c r="BB264" s="19">
        <v>0</v>
      </c>
      <c r="BC264" s="23">
        <f t="shared" si="265"/>
        <v>0.78928928928928932</v>
      </c>
      <c r="BD264" s="23">
        <f t="shared" si="265"/>
        <v>0</v>
      </c>
      <c r="BE264" s="23">
        <f t="shared" si="265"/>
        <v>0.20520520520520522</v>
      </c>
      <c r="BF264" s="23">
        <f t="shared" si="265"/>
        <v>5.5055055055055055E-3</v>
      </c>
      <c r="BG264" s="23">
        <f t="shared" si="265"/>
        <v>0</v>
      </c>
      <c r="BH264" s="19">
        <v>1036</v>
      </c>
      <c r="BI264" s="19">
        <v>624</v>
      </c>
      <c r="BJ264" s="19">
        <v>0</v>
      </c>
      <c r="BK264" s="19">
        <v>375</v>
      </c>
      <c r="BL264" s="23">
        <f t="shared" si="272"/>
        <v>0.50909090909090904</v>
      </c>
      <c r="BM264" s="23">
        <f t="shared" si="273"/>
        <v>0.30663390663390666</v>
      </c>
      <c r="BN264" s="23">
        <f t="shared" ref="BN264:BN327" si="297">BJ264/SUM(BH264:BK264)</f>
        <v>0</v>
      </c>
      <c r="BO264" s="23">
        <f t="shared" si="274"/>
        <v>0.18427518427518427</v>
      </c>
      <c r="BP264" s="11"/>
      <c r="BQ264" s="23">
        <f t="shared" si="271"/>
        <v>0</v>
      </c>
      <c r="BR264" s="11"/>
      <c r="BS264" s="11"/>
      <c r="BT264" s="11"/>
      <c r="BU264" s="11"/>
      <c r="BV264" s="11"/>
      <c r="BW264" s="11"/>
      <c r="BX264" s="23" t="e">
        <f t="shared" si="284"/>
        <v>#DIV/0!</v>
      </c>
      <c r="BY264" s="23" t="e">
        <f t="shared" si="285"/>
        <v>#DIV/0!</v>
      </c>
      <c r="BZ264" s="23" t="e">
        <f t="shared" si="264"/>
        <v>#DIV/0!</v>
      </c>
      <c r="CA264" s="23" t="e">
        <f t="shared" si="264"/>
        <v>#DIV/0!</v>
      </c>
      <c r="CB264" s="23" t="e">
        <f t="shared" si="264"/>
        <v>#DIV/0!</v>
      </c>
      <c r="CC264" s="23" t="e">
        <f t="shared" si="264"/>
        <v>#DIV/0!</v>
      </c>
      <c r="CD264" s="11"/>
      <c r="CE264" s="24">
        <f t="shared" ref="CE264:CE327" si="298">BP264-CD264</f>
        <v>0</v>
      </c>
      <c r="CF264" s="23" t="e">
        <f t="shared" ref="CF264:CF327" si="299">CE264/CD264</f>
        <v>#DIV/0!</v>
      </c>
      <c r="CL264" s="65" t="e">
        <f t="shared" ref="CL264:CL327" si="300">(CG264+CH264)/(CI264+CH264)</f>
        <v>#DIV/0!</v>
      </c>
      <c r="CM264" s="44">
        <v>16586</v>
      </c>
      <c r="CN264" s="11">
        <v>293</v>
      </c>
      <c r="CO264" s="11">
        <v>443</v>
      </c>
      <c r="CP264" s="11">
        <v>597</v>
      </c>
      <c r="CQ264" s="11">
        <v>237</v>
      </c>
      <c r="CR264" s="11">
        <v>167</v>
      </c>
      <c r="CS264" s="23">
        <f t="shared" si="268"/>
        <v>0.16868163500287853</v>
      </c>
      <c r="CT264" s="23">
        <f t="shared" si="268"/>
        <v>0.25503742084052966</v>
      </c>
      <c r="CU264" s="23">
        <f t="shared" si="268"/>
        <v>0.34369602763385149</v>
      </c>
      <c r="CV264" s="23">
        <f t="shared" si="268"/>
        <v>0.13644214162348878</v>
      </c>
      <c r="CW264" s="23">
        <f t="shared" si="268"/>
        <v>9.6142774899251576E-2</v>
      </c>
      <c r="CX264" s="23">
        <f t="shared" si="292"/>
        <v>9.3064091308165051E-2</v>
      </c>
      <c r="CY264" s="11">
        <v>106</v>
      </c>
      <c r="CZ264" s="23">
        <f t="shared" ref="CZ264:CZ327" si="301">DA264/DB264</f>
        <v>0.3015450186467768</v>
      </c>
      <c r="DA264" s="11">
        <v>566</v>
      </c>
      <c r="DB264" s="11">
        <v>1877</v>
      </c>
      <c r="DC264" s="11">
        <v>283</v>
      </c>
      <c r="DD264" s="11">
        <v>231</v>
      </c>
      <c r="DE264" s="11">
        <v>58</v>
      </c>
      <c r="DF264" s="11">
        <v>9</v>
      </c>
      <c r="DG264" s="11">
        <v>28</v>
      </c>
      <c r="DH264" s="23">
        <f t="shared" si="266"/>
        <v>0.46469622331691296</v>
      </c>
      <c r="DI264" s="23">
        <f t="shared" si="266"/>
        <v>0.37931034482758619</v>
      </c>
      <c r="DJ264" s="23">
        <f t="shared" si="266"/>
        <v>9.5238095238095233E-2</v>
      </c>
      <c r="DK264" s="23">
        <f t="shared" si="266"/>
        <v>1.4778325123152709E-2</v>
      </c>
      <c r="DL264" s="23">
        <f t="shared" si="266"/>
        <v>4.5977011494252873E-2</v>
      </c>
      <c r="DM264" s="23">
        <f t="shared" ref="DM264:DM327" si="302">DN264/DO264</f>
        <v>0.35228539576365664</v>
      </c>
      <c r="DN264" s="11">
        <v>632</v>
      </c>
      <c r="DO264" s="11">
        <v>1794</v>
      </c>
      <c r="DP264" s="11">
        <v>696</v>
      </c>
      <c r="DQ264" s="11">
        <v>387</v>
      </c>
      <c r="DR264" s="11">
        <v>441</v>
      </c>
      <c r="DS264" s="11">
        <v>353</v>
      </c>
      <c r="DT264" s="23">
        <f t="shared" si="286"/>
        <v>0.37080447522642512</v>
      </c>
      <c r="DU264" s="23">
        <f t="shared" si="286"/>
        <v>0.20618007458710708</v>
      </c>
      <c r="DV264" s="23">
        <f t="shared" si="286"/>
        <v>0.2349493873201918</v>
      </c>
      <c r="DW264" s="23">
        <f t="shared" si="277"/>
        <v>0.18806606286627597</v>
      </c>
      <c r="DX264" s="10">
        <v>1429</v>
      </c>
      <c r="DY264" s="23">
        <f t="shared" ref="DY264:DY327" si="303">DX264/DX$67</f>
        <v>2.3130650134753437E-3</v>
      </c>
      <c r="DZ264" s="20">
        <v>407</v>
      </c>
      <c r="EA264" s="20">
        <v>732</v>
      </c>
      <c r="EB264" s="23">
        <f t="shared" si="287"/>
        <v>0.35733099209833186</v>
      </c>
      <c r="EC264" s="23">
        <f t="shared" si="287"/>
        <v>0.64266900790166814</v>
      </c>
      <c r="EE264" s="45">
        <v>279</v>
      </c>
      <c r="EF264" s="16">
        <v>1939</v>
      </c>
      <c r="EG264" s="16">
        <v>503</v>
      </c>
      <c r="EH264" s="16">
        <v>33</v>
      </c>
      <c r="EI264" s="16">
        <v>68</v>
      </c>
      <c r="EJ264" s="16">
        <v>825</v>
      </c>
      <c r="EK264" s="16">
        <v>0</v>
      </c>
      <c r="EL264" s="23">
        <f t="shared" si="267"/>
        <v>0.35199440167949614</v>
      </c>
      <c r="EM264" s="23">
        <f t="shared" si="267"/>
        <v>2.3093072078376489E-2</v>
      </c>
      <c r="EN264" s="23">
        <f t="shared" si="267"/>
        <v>4.7585724282715187E-2</v>
      </c>
      <c r="EO264" s="23">
        <f t="shared" si="267"/>
        <v>0.57732680195941222</v>
      </c>
      <c r="EP264" s="23">
        <f t="shared" si="267"/>
        <v>0</v>
      </c>
      <c r="EQ264" s="21">
        <v>1139</v>
      </c>
      <c r="ER264" s="21">
        <v>290</v>
      </c>
      <c r="ES264" s="23">
        <f t="shared" si="288"/>
        <v>0.7970608817354794</v>
      </c>
      <c r="ET264" s="23">
        <f t="shared" si="288"/>
        <v>0.20293911826452066</v>
      </c>
      <c r="EU264" s="21">
        <v>0</v>
      </c>
      <c r="EV264" s="21">
        <v>691</v>
      </c>
      <c r="EW264" s="21">
        <v>211</v>
      </c>
      <c r="EX264" s="21">
        <v>237</v>
      </c>
      <c r="EY264" s="23">
        <f t="shared" si="289"/>
        <v>0</v>
      </c>
      <c r="EZ264" s="23">
        <f t="shared" si="289"/>
        <v>0.60667251975417036</v>
      </c>
      <c r="FA264" s="23">
        <f t="shared" si="289"/>
        <v>0.18525021949078138</v>
      </c>
      <c r="FB264" s="23">
        <f t="shared" si="278"/>
        <v>0.20807726075504829</v>
      </c>
      <c r="FC264" s="53"/>
      <c r="FD264" s="53"/>
      <c r="FE264" s="53"/>
      <c r="FF264" s="53"/>
      <c r="FG264" s="53"/>
      <c r="FH264" s="53"/>
      <c r="FI264" s="53"/>
      <c r="FJ264" s="53"/>
      <c r="FK264" s="53"/>
      <c r="FL264" s="53"/>
      <c r="FM264" s="53"/>
      <c r="FN264" s="53"/>
      <c r="FO264" s="48">
        <v>3830.2656106519744</v>
      </c>
      <c r="FP264" s="48">
        <v>1607.3127626297899</v>
      </c>
      <c r="FQ264" s="48">
        <v>1811.4750794950273</v>
      </c>
      <c r="FR264" s="23">
        <v>0.41963480500147315</v>
      </c>
      <c r="FS264" s="49">
        <v>-0.11270500995362874</v>
      </c>
      <c r="FT264" s="38">
        <v>-204.16231686523747</v>
      </c>
      <c r="FU264" s="46">
        <v>395</v>
      </c>
      <c r="FV264" s="46">
        <v>98</v>
      </c>
      <c r="FW264" s="46">
        <v>63</v>
      </c>
      <c r="FX264" s="46">
        <v>0</v>
      </c>
      <c r="FY264" s="46">
        <v>53</v>
      </c>
      <c r="FZ264" s="46">
        <v>0</v>
      </c>
      <c r="GA264" s="23">
        <f t="shared" ref="GA264:GA327" si="304">FU264/SUM($FU264:$FZ264)</f>
        <v>0.64860426929392445</v>
      </c>
      <c r="GB264" s="23">
        <f t="shared" ref="GB264:GB327" si="305">FV264/SUM($FU264:$FZ264)</f>
        <v>0.16091954022988506</v>
      </c>
      <c r="GC264" s="23">
        <f t="shared" ref="GC264:GC327" si="306">FW264/SUM($FU264:$FZ264)</f>
        <v>0.10344827586206896</v>
      </c>
      <c r="GD264" s="23">
        <f t="shared" ref="GD264:GD327" si="307">FX264/SUM($FU264:$FZ264)</f>
        <v>0</v>
      </c>
      <c r="GE264" s="23">
        <f t="shared" ref="GE264:GE327" si="308">FY264/SUM($FU264:$FZ264)</f>
        <v>8.7027914614121515E-2</v>
      </c>
      <c r="GF264" s="23">
        <f t="shared" ref="GF264:GF327" si="309">FZ264/SUM($FU264:$FZ264)</f>
        <v>0</v>
      </c>
      <c r="GG264" s="46">
        <v>153</v>
      </c>
      <c r="GH264" s="46">
        <v>556</v>
      </c>
      <c r="GI264" s="23">
        <f t="shared" ref="GI264:GI327" si="310">GG264/GH264</f>
        <v>0.27517985611510792</v>
      </c>
      <c r="GJ264" s="22">
        <v>530</v>
      </c>
      <c r="GK264" s="22">
        <v>272</v>
      </c>
      <c r="GL264" s="22">
        <v>337</v>
      </c>
      <c r="GM264" s="23">
        <f t="shared" si="290"/>
        <v>0.46532045654082527</v>
      </c>
      <c r="GN264" s="23">
        <f t="shared" si="290"/>
        <v>0.23880597014925373</v>
      </c>
      <c r="GO264" s="23">
        <f t="shared" si="290"/>
        <v>0.29587357330992098</v>
      </c>
    </row>
    <row r="265" spans="1:197" x14ac:dyDescent="0.25">
      <c r="A265" t="s">
        <v>709</v>
      </c>
      <c r="B265" s="13" t="s">
        <v>710</v>
      </c>
      <c r="C265" s="61">
        <v>0.25636074749999999</v>
      </c>
      <c r="D265" s="61">
        <v>164.07154237500001</v>
      </c>
      <c r="E265" s="14" t="s">
        <v>1095</v>
      </c>
      <c r="G265" s="41">
        <v>1102</v>
      </c>
      <c r="H265" s="23">
        <f t="shared" si="269"/>
        <v>8.7127228682093926E-4</v>
      </c>
      <c r="I265" s="14"/>
      <c r="J265" s="14"/>
      <c r="K265" s="14"/>
      <c r="L265" s="27">
        <f t="shared" ref="L265:L328" si="311">G265/C265</f>
        <v>4298.6299998988734</v>
      </c>
      <c r="M265" s="42">
        <v>1051</v>
      </c>
      <c r="N265" s="42"/>
      <c r="O265" s="27">
        <f t="shared" si="293"/>
        <v>1051</v>
      </c>
      <c r="P265" s="23" t="e">
        <f t="shared" si="294"/>
        <v>#DIV/0!</v>
      </c>
      <c r="Q265" s="42">
        <v>41</v>
      </c>
      <c r="R265" s="42">
        <v>999</v>
      </c>
      <c r="S265" s="42">
        <v>3</v>
      </c>
      <c r="T265" s="42">
        <v>38</v>
      </c>
      <c r="U265" s="42">
        <v>21</v>
      </c>
      <c r="V265" s="23">
        <f t="shared" si="279"/>
        <v>3.720508166969147E-2</v>
      </c>
      <c r="W265" s="23">
        <f t="shared" si="280"/>
        <v>0.90653357531760437</v>
      </c>
      <c r="X265" s="23">
        <f t="shared" si="281"/>
        <v>2.7223230490018148E-3</v>
      </c>
      <c r="Y265" s="23">
        <f t="shared" si="281"/>
        <v>3.4482758620689655E-2</v>
      </c>
      <c r="Z265" s="23">
        <f t="shared" si="281"/>
        <v>1.9056261343012703E-2</v>
      </c>
      <c r="AA265" s="19">
        <v>195</v>
      </c>
      <c r="AB265" s="19">
        <v>215</v>
      </c>
      <c r="AC265" s="19">
        <v>345</v>
      </c>
      <c r="AD265" s="19">
        <v>296</v>
      </c>
      <c r="AE265" s="23">
        <f t="shared" si="282"/>
        <v>0.18553758325404376</v>
      </c>
      <c r="AF265" s="23">
        <f t="shared" si="282"/>
        <v>0.20456707897240722</v>
      </c>
      <c r="AG265" s="23">
        <f t="shared" si="282"/>
        <v>0.32825880114176975</v>
      </c>
      <c r="AH265" s="23">
        <f t="shared" si="275"/>
        <v>0.28163653663177923</v>
      </c>
      <c r="AI265" s="55">
        <v>446</v>
      </c>
      <c r="AJ265" s="23">
        <f t="shared" si="270"/>
        <v>8.1403647102413449E-4</v>
      </c>
      <c r="AK265" s="43"/>
      <c r="AL265" s="24">
        <f t="shared" si="295"/>
        <v>446</v>
      </c>
      <c r="AM265" s="23" t="e">
        <f t="shared" si="296"/>
        <v>#DIV/0!</v>
      </c>
      <c r="AN265" s="19">
        <v>199</v>
      </c>
      <c r="AO265" s="19">
        <v>112</v>
      </c>
      <c r="AP265" s="19">
        <v>43</v>
      </c>
      <c r="AQ265" s="19">
        <v>92</v>
      </c>
      <c r="AR265" s="23">
        <f t="shared" si="283"/>
        <v>0.4461883408071749</v>
      </c>
      <c r="AS265" s="23">
        <f t="shared" si="283"/>
        <v>0.25112107623318386</v>
      </c>
      <c r="AT265" s="23">
        <f t="shared" si="283"/>
        <v>9.641255605381166E-2</v>
      </c>
      <c r="AU265" s="23">
        <f t="shared" si="276"/>
        <v>0.20627802690582961</v>
      </c>
      <c r="AV265" s="19">
        <v>939</v>
      </c>
      <c r="AW265" s="32">
        <f t="shared" si="291"/>
        <v>2.1053811659192827</v>
      </c>
      <c r="AX265" s="19">
        <v>917</v>
      </c>
      <c r="AY265" s="19">
        <v>21</v>
      </c>
      <c r="AZ265" s="19">
        <v>0</v>
      </c>
      <c r="BA265" s="19">
        <v>0</v>
      </c>
      <c r="BB265" s="19">
        <v>0</v>
      </c>
      <c r="BC265" s="23">
        <f t="shared" si="265"/>
        <v>0.97761194029850751</v>
      </c>
      <c r="BD265" s="23">
        <f t="shared" si="265"/>
        <v>2.2388059701492536E-2</v>
      </c>
      <c r="BE265" s="23">
        <f t="shared" si="265"/>
        <v>0</v>
      </c>
      <c r="BF265" s="23">
        <f t="shared" si="265"/>
        <v>0</v>
      </c>
      <c r="BG265" s="23">
        <f t="shared" si="265"/>
        <v>0</v>
      </c>
      <c r="BH265" s="19">
        <v>762</v>
      </c>
      <c r="BI265" s="19">
        <v>241</v>
      </c>
      <c r="BJ265" s="19">
        <v>17</v>
      </c>
      <c r="BK265" s="19">
        <v>31</v>
      </c>
      <c r="BL265" s="23">
        <f t="shared" si="272"/>
        <v>0.72502378686964797</v>
      </c>
      <c r="BM265" s="23">
        <f t="shared" si="273"/>
        <v>0.22930542340627974</v>
      </c>
      <c r="BN265" s="23">
        <f t="shared" si="297"/>
        <v>1.6175071360608945E-2</v>
      </c>
      <c r="BO265" s="23">
        <f t="shared" si="274"/>
        <v>2.9495718363463368E-2</v>
      </c>
      <c r="BP265" s="11"/>
      <c r="BQ265" s="23">
        <f t="shared" si="271"/>
        <v>0</v>
      </c>
      <c r="BR265" s="11"/>
      <c r="BS265" s="11"/>
      <c r="BT265" s="11"/>
      <c r="BU265" s="11"/>
      <c r="BV265" s="11"/>
      <c r="BW265" s="11"/>
      <c r="BX265" s="23" t="e">
        <f t="shared" si="284"/>
        <v>#DIV/0!</v>
      </c>
      <c r="BY265" s="23" t="e">
        <f t="shared" si="285"/>
        <v>#DIV/0!</v>
      </c>
      <c r="BZ265" s="23" t="e">
        <f t="shared" si="264"/>
        <v>#DIV/0!</v>
      </c>
      <c r="CA265" s="23" t="e">
        <f t="shared" si="264"/>
        <v>#DIV/0!</v>
      </c>
      <c r="CB265" s="23" t="e">
        <f t="shared" si="264"/>
        <v>#DIV/0!</v>
      </c>
      <c r="CC265" s="23" t="e">
        <f t="shared" si="264"/>
        <v>#DIV/0!</v>
      </c>
      <c r="CD265" s="11"/>
      <c r="CE265" s="24">
        <f t="shared" si="298"/>
        <v>0</v>
      </c>
      <c r="CF265" s="23" t="e">
        <f t="shared" si="299"/>
        <v>#DIV/0!</v>
      </c>
      <c r="CL265" s="65" t="e">
        <f t="shared" si="300"/>
        <v>#DIV/0!</v>
      </c>
      <c r="CM265" s="44">
        <v>21875</v>
      </c>
      <c r="CN265" s="11">
        <v>160</v>
      </c>
      <c r="CO265" s="11">
        <v>310</v>
      </c>
      <c r="CP265" s="11">
        <v>256</v>
      </c>
      <c r="CQ265" s="11">
        <v>42</v>
      </c>
      <c r="CR265" s="11">
        <v>5</v>
      </c>
      <c r="CS265" s="23">
        <f t="shared" si="268"/>
        <v>0.20698576972833119</v>
      </c>
      <c r="CT265" s="23">
        <f t="shared" si="268"/>
        <v>0.40103492884864167</v>
      </c>
      <c r="CU265" s="23">
        <f t="shared" si="268"/>
        <v>0.33117723156532991</v>
      </c>
      <c r="CV265" s="23">
        <f t="shared" si="268"/>
        <v>5.4333764553686936E-2</v>
      </c>
      <c r="CW265" s="23">
        <f t="shared" si="268"/>
        <v>6.4683053040103496E-3</v>
      </c>
      <c r="CX265" s="23">
        <f t="shared" si="292"/>
        <v>1.1210762331838564E-2</v>
      </c>
      <c r="CY265" s="11">
        <v>5</v>
      </c>
      <c r="CZ265" s="23">
        <f t="shared" si="301"/>
        <v>0.37368421052631579</v>
      </c>
      <c r="DA265" s="11">
        <v>355</v>
      </c>
      <c r="DB265" s="11">
        <v>950</v>
      </c>
      <c r="DC265" s="11">
        <v>78</v>
      </c>
      <c r="DD265" s="11">
        <v>190</v>
      </c>
      <c r="DE265" s="11">
        <v>85</v>
      </c>
      <c r="DF265" s="11">
        <v>25</v>
      </c>
      <c r="DG265" s="11">
        <v>62</v>
      </c>
      <c r="DH265" s="23">
        <f t="shared" si="266"/>
        <v>0.17727272727272728</v>
      </c>
      <c r="DI265" s="23">
        <f t="shared" si="266"/>
        <v>0.43181818181818182</v>
      </c>
      <c r="DJ265" s="23">
        <f t="shared" si="266"/>
        <v>0.19318181818181818</v>
      </c>
      <c r="DK265" s="23">
        <f t="shared" si="266"/>
        <v>5.6818181818181816E-2</v>
      </c>
      <c r="DL265" s="23">
        <f t="shared" si="266"/>
        <v>0.1409090909090909</v>
      </c>
      <c r="DM265" s="23">
        <f t="shared" si="302"/>
        <v>0.50113895216400917</v>
      </c>
      <c r="DN265" s="11">
        <v>440</v>
      </c>
      <c r="DO265" s="11">
        <v>878</v>
      </c>
      <c r="DP265" s="11">
        <v>200</v>
      </c>
      <c r="DQ265" s="11">
        <v>399</v>
      </c>
      <c r="DR265" s="11">
        <v>142</v>
      </c>
      <c r="DS265" s="11">
        <v>198</v>
      </c>
      <c r="DT265" s="23">
        <f t="shared" si="286"/>
        <v>0.21299254526091588</v>
      </c>
      <c r="DU265" s="23">
        <f t="shared" si="286"/>
        <v>0.42492012779552718</v>
      </c>
      <c r="DV265" s="23">
        <f t="shared" si="286"/>
        <v>0.15122470713525027</v>
      </c>
      <c r="DW265" s="23">
        <f t="shared" si="277"/>
        <v>0.2108626198083067</v>
      </c>
      <c r="DX265" s="10">
        <v>724</v>
      </c>
      <c r="DY265" s="23">
        <f t="shared" si="303"/>
        <v>1.1719097758965352E-3</v>
      </c>
      <c r="DZ265" s="20">
        <v>86</v>
      </c>
      <c r="EA265" s="20">
        <v>360</v>
      </c>
      <c r="EB265" s="23">
        <f t="shared" si="287"/>
        <v>0.19282511210762332</v>
      </c>
      <c r="EC265" s="23">
        <f t="shared" si="287"/>
        <v>0.80717488789237668</v>
      </c>
      <c r="EE265" s="45">
        <v>697</v>
      </c>
      <c r="EF265" s="16">
        <v>1904</v>
      </c>
      <c r="EG265" s="16">
        <v>207</v>
      </c>
      <c r="EH265" s="16">
        <v>199</v>
      </c>
      <c r="EI265" s="16">
        <v>168</v>
      </c>
      <c r="EJ265" s="16">
        <v>150</v>
      </c>
      <c r="EK265" s="16">
        <v>0</v>
      </c>
      <c r="EL265" s="23">
        <f t="shared" si="267"/>
        <v>0.28591160220994477</v>
      </c>
      <c r="EM265" s="23">
        <f t="shared" si="267"/>
        <v>0.27486187845303867</v>
      </c>
      <c r="EN265" s="23">
        <f t="shared" si="267"/>
        <v>0.23204419889502761</v>
      </c>
      <c r="EO265" s="23">
        <f t="shared" si="267"/>
        <v>0.20718232044198895</v>
      </c>
      <c r="EP265" s="23">
        <f t="shared" si="267"/>
        <v>0</v>
      </c>
      <c r="EQ265" s="21">
        <v>446</v>
      </c>
      <c r="ER265" s="21">
        <v>278</v>
      </c>
      <c r="ES265" s="23">
        <f t="shared" si="288"/>
        <v>0.61602209944751385</v>
      </c>
      <c r="ET265" s="23">
        <f t="shared" si="288"/>
        <v>0.38397790055248621</v>
      </c>
      <c r="EU265" s="21">
        <v>31</v>
      </c>
      <c r="EV265" s="21">
        <v>231</v>
      </c>
      <c r="EW265" s="21">
        <v>67</v>
      </c>
      <c r="EX265" s="21">
        <v>117</v>
      </c>
      <c r="EY265" s="23">
        <f t="shared" si="289"/>
        <v>6.9506726457399109E-2</v>
      </c>
      <c r="EZ265" s="23">
        <f t="shared" si="289"/>
        <v>0.51793721973094176</v>
      </c>
      <c r="FA265" s="23">
        <f t="shared" si="289"/>
        <v>0.15022421524663676</v>
      </c>
      <c r="FB265" s="23">
        <f t="shared" si="278"/>
        <v>0.2623318385650224</v>
      </c>
      <c r="FC265" s="53"/>
      <c r="FD265" s="53"/>
      <c r="FE265" s="53"/>
      <c r="FF265" s="53"/>
      <c r="FG265" s="53"/>
      <c r="FH265" s="53"/>
      <c r="FI265" s="53"/>
      <c r="FJ265" s="53"/>
      <c r="FK265" s="53"/>
      <c r="FL265" s="53"/>
      <c r="FM265" s="53"/>
      <c r="FN265" s="53"/>
      <c r="FO265" s="48">
        <v>5254.8741276400369</v>
      </c>
      <c r="FP265" s="48">
        <v>3680.5187395885509</v>
      </c>
      <c r="FQ265" s="48">
        <v>3961.1340231555691</v>
      </c>
      <c r="FR265" s="23">
        <v>0.70040093257980118</v>
      </c>
      <c r="FS265" s="49">
        <v>-7.084215831290426E-2</v>
      </c>
      <c r="FT265" s="38">
        <v>-280.6152835670182</v>
      </c>
      <c r="FU265" s="46">
        <v>91</v>
      </c>
      <c r="FV265" s="46">
        <v>94</v>
      </c>
      <c r="FW265" s="46">
        <v>217</v>
      </c>
      <c r="FX265" s="46">
        <v>25</v>
      </c>
      <c r="FY265" s="46">
        <v>0</v>
      </c>
      <c r="FZ265" s="46">
        <v>0</v>
      </c>
      <c r="GA265" s="23">
        <f t="shared" si="304"/>
        <v>0.21311475409836064</v>
      </c>
      <c r="GB265" s="23">
        <f t="shared" si="305"/>
        <v>0.22014051522248243</v>
      </c>
      <c r="GC265" s="23">
        <f t="shared" si="306"/>
        <v>0.50819672131147542</v>
      </c>
      <c r="GD265" s="23">
        <f t="shared" si="307"/>
        <v>5.8548009367681501E-2</v>
      </c>
      <c r="GE265" s="23">
        <f t="shared" si="308"/>
        <v>0</v>
      </c>
      <c r="GF265" s="23">
        <f t="shared" si="309"/>
        <v>0</v>
      </c>
      <c r="GG265" s="46">
        <v>196</v>
      </c>
      <c r="GH265" s="46">
        <v>427</v>
      </c>
      <c r="GI265" s="23">
        <f t="shared" si="310"/>
        <v>0.45901639344262296</v>
      </c>
      <c r="GJ265" s="22">
        <v>210</v>
      </c>
      <c r="GK265" s="22">
        <v>101</v>
      </c>
      <c r="GL265" s="22">
        <v>135</v>
      </c>
      <c r="GM265" s="23">
        <f t="shared" si="290"/>
        <v>0.47085201793721976</v>
      </c>
      <c r="GN265" s="23">
        <f t="shared" si="290"/>
        <v>0.226457399103139</v>
      </c>
      <c r="GO265" s="23">
        <f t="shared" si="290"/>
        <v>0.30269058295964124</v>
      </c>
    </row>
    <row r="266" spans="1:197" x14ac:dyDescent="0.25">
      <c r="A266" t="s">
        <v>711</v>
      </c>
      <c r="B266" s="13" t="s">
        <v>712</v>
      </c>
      <c r="C266" s="61">
        <v>0.34045911899999998</v>
      </c>
      <c r="D266" s="61">
        <v>217.89471795</v>
      </c>
      <c r="E266" s="14" t="s">
        <v>1095</v>
      </c>
      <c r="G266" s="41">
        <v>1270</v>
      </c>
      <c r="H266" s="23">
        <f t="shared" si="269"/>
        <v>1.0040978260096125E-3</v>
      </c>
      <c r="I266" s="14"/>
      <c r="J266" s="14"/>
      <c r="K266" s="14"/>
      <c r="L266" s="27">
        <f t="shared" si="311"/>
        <v>3730.256965154163</v>
      </c>
      <c r="M266" s="42">
        <v>1991</v>
      </c>
      <c r="N266" s="42"/>
      <c r="O266" s="27">
        <f t="shared" si="293"/>
        <v>1991</v>
      </c>
      <c r="P266" s="23" t="e">
        <f t="shared" si="294"/>
        <v>#DIV/0!</v>
      </c>
      <c r="Q266" s="42">
        <v>92</v>
      </c>
      <c r="R266" s="42">
        <v>1066</v>
      </c>
      <c r="S266" s="42">
        <v>11</v>
      </c>
      <c r="T266" s="42">
        <v>74</v>
      </c>
      <c r="U266" s="42">
        <v>27</v>
      </c>
      <c r="V266" s="23">
        <f t="shared" si="279"/>
        <v>7.2440944881889763E-2</v>
      </c>
      <c r="W266" s="23">
        <f t="shared" si="280"/>
        <v>0.83937007874015745</v>
      </c>
      <c r="X266" s="23">
        <f t="shared" si="281"/>
        <v>8.6614173228346455E-3</v>
      </c>
      <c r="Y266" s="23">
        <f t="shared" si="281"/>
        <v>5.826771653543307E-2</v>
      </c>
      <c r="Z266" s="23">
        <f t="shared" si="281"/>
        <v>2.1259842519685039E-2</v>
      </c>
      <c r="AA266" s="19">
        <v>660</v>
      </c>
      <c r="AB266" s="19">
        <v>703</v>
      </c>
      <c r="AC266" s="19">
        <v>382</v>
      </c>
      <c r="AD266" s="19">
        <v>246</v>
      </c>
      <c r="AE266" s="23">
        <f t="shared" si="282"/>
        <v>0.33149171270718231</v>
      </c>
      <c r="AF266" s="23">
        <f t="shared" si="282"/>
        <v>0.35308890005022603</v>
      </c>
      <c r="AG266" s="23">
        <f t="shared" si="282"/>
        <v>0.19186338523355098</v>
      </c>
      <c r="AH266" s="23">
        <f t="shared" si="275"/>
        <v>0.12355600200904068</v>
      </c>
      <c r="AI266" s="55">
        <v>989</v>
      </c>
      <c r="AJ266" s="23">
        <f t="shared" si="270"/>
        <v>1.8051167485266123E-3</v>
      </c>
      <c r="AK266" s="43"/>
      <c r="AL266" s="24">
        <f t="shared" si="295"/>
        <v>989</v>
      </c>
      <c r="AM266" s="23" t="e">
        <f t="shared" si="296"/>
        <v>#DIV/0!</v>
      </c>
      <c r="AN266" s="19">
        <v>532</v>
      </c>
      <c r="AO266" s="19">
        <v>220</v>
      </c>
      <c r="AP266" s="19">
        <v>71</v>
      </c>
      <c r="AQ266" s="19">
        <v>166</v>
      </c>
      <c r="AR266" s="23">
        <f t="shared" si="283"/>
        <v>0.53791708796764404</v>
      </c>
      <c r="AS266" s="23">
        <f t="shared" si="283"/>
        <v>0.2224469160768453</v>
      </c>
      <c r="AT266" s="23">
        <f t="shared" si="283"/>
        <v>7.1789686552072796E-2</v>
      </c>
      <c r="AU266" s="23">
        <f t="shared" si="276"/>
        <v>0.16784630940343781</v>
      </c>
      <c r="AV266" s="19">
        <v>1991</v>
      </c>
      <c r="AW266" s="32">
        <f t="shared" si="291"/>
        <v>2.0131445904954499</v>
      </c>
      <c r="AX266" s="19">
        <v>1234</v>
      </c>
      <c r="AY266" s="19">
        <v>118</v>
      </c>
      <c r="AZ266" s="19">
        <v>88</v>
      </c>
      <c r="BA266" s="19">
        <v>56</v>
      </c>
      <c r="BB266" s="19">
        <v>38</v>
      </c>
      <c r="BC266" s="23">
        <f t="shared" si="265"/>
        <v>0.80443285528031294</v>
      </c>
      <c r="BD266" s="23">
        <f t="shared" si="265"/>
        <v>7.6923076923076927E-2</v>
      </c>
      <c r="BE266" s="23">
        <f t="shared" si="265"/>
        <v>5.736636245110821E-2</v>
      </c>
      <c r="BF266" s="23">
        <f t="shared" si="265"/>
        <v>3.6505867014341588E-2</v>
      </c>
      <c r="BG266" s="23">
        <f t="shared" si="265"/>
        <v>2.4771838331160364E-2</v>
      </c>
      <c r="BH266" s="19">
        <v>1454</v>
      </c>
      <c r="BI266" s="19">
        <v>394</v>
      </c>
      <c r="BJ266" s="19">
        <v>0</v>
      </c>
      <c r="BK266" s="19">
        <v>143</v>
      </c>
      <c r="BL266" s="23">
        <f t="shared" si="272"/>
        <v>0.73028628829733799</v>
      </c>
      <c r="BM266" s="23">
        <f t="shared" si="273"/>
        <v>0.19789050728277247</v>
      </c>
      <c r="BN266" s="23">
        <f t="shared" si="297"/>
        <v>0</v>
      </c>
      <c r="BO266" s="23">
        <f t="shared" si="274"/>
        <v>7.18232044198895E-2</v>
      </c>
      <c r="BP266" s="11"/>
      <c r="BQ266" s="23">
        <f t="shared" si="271"/>
        <v>0</v>
      </c>
      <c r="BR266" s="11"/>
      <c r="BS266" s="11"/>
      <c r="BT266" s="11"/>
      <c r="BU266" s="11"/>
      <c r="BV266" s="11"/>
      <c r="BW266" s="11"/>
      <c r="BX266" s="23" t="e">
        <f t="shared" si="284"/>
        <v>#DIV/0!</v>
      </c>
      <c r="BY266" s="23" t="e">
        <f t="shared" si="285"/>
        <v>#DIV/0!</v>
      </c>
      <c r="BZ266" s="23" t="e">
        <f t="shared" si="264"/>
        <v>#DIV/0!</v>
      </c>
      <c r="CA266" s="23" t="e">
        <f t="shared" si="264"/>
        <v>#DIV/0!</v>
      </c>
      <c r="CB266" s="23" t="e">
        <f t="shared" si="264"/>
        <v>#DIV/0!</v>
      </c>
      <c r="CC266" s="23" t="e">
        <f t="shared" si="264"/>
        <v>#DIV/0!</v>
      </c>
      <c r="CD266" s="11"/>
      <c r="CE266" s="24">
        <f t="shared" si="298"/>
        <v>0</v>
      </c>
      <c r="CF266" s="23" t="e">
        <f t="shared" si="299"/>
        <v>#DIV/0!</v>
      </c>
      <c r="CL266" s="65" t="e">
        <f t="shared" si="300"/>
        <v>#DIV/0!</v>
      </c>
      <c r="CM266" s="44">
        <v>21719</v>
      </c>
      <c r="CN266" s="11">
        <v>122</v>
      </c>
      <c r="CO266" s="11">
        <v>405</v>
      </c>
      <c r="CP266" s="11">
        <v>203</v>
      </c>
      <c r="CQ266" s="11">
        <v>222</v>
      </c>
      <c r="CR266" s="11">
        <v>47</v>
      </c>
      <c r="CS266" s="23">
        <f t="shared" si="268"/>
        <v>0.12212212212212212</v>
      </c>
      <c r="CT266" s="23">
        <f t="shared" si="268"/>
        <v>0.40540540540540543</v>
      </c>
      <c r="CU266" s="23">
        <f t="shared" si="268"/>
        <v>0.2032032032032032</v>
      </c>
      <c r="CV266" s="23">
        <f t="shared" si="268"/>
        <v>0.22222222222222221</v>
      </c>
      <c r="CW266" s="23">
        <f t="shared" si="268"/>
        <v>4.7047047047047048E-2</v>
      </c>
      <c r="CX266" s="23">
        <f t="shared" si="292"/>
        <v>6.4711830131445908E-2</v>
      </c>
      <c r="CY266" s="11">
        <v>64</v>
      </c>
      <c r="CZ266" s="23">
        <f t="shared" si="301"/>
        <v>0.48821721311475408</v>
      </c>
      <c r="DA266" s="11">
        <v>953</v>
      </c>
      <c r="DB266" s="11">
        <v>1952</v>
      </c>
      <c r="DC266" s="11">
        <v>177</v>
      </c>
      <c r="DD266" s="11">
        <v>157</v>
      </c>
      <c r="DE266" s="11">
        <v>190</v>
      </c>
      <c r="DF266" s="11">
        <v>0</v>
      </c>
      <c r="DG266" s="11">
        <v>169</v>
      </c>
      <c r="DH266" s="23">
        <f t="shared" si="266"/>
        <v>0.25541125541125542</v>
      </c>
      <c r="DI266" s="23">
        <f t="shared" si="266"/>
        <v>0.22655122655122656</v>
      </c>
      <c r="DJ266" s="23">
        <f t="shared" si="266"/>
        <v>0.27417027417027418</v>
      </c>
      <c r="DK266" s="23">
        <f t="shared" si="266"/>
        <v>0</v>
      </c>
      <c r="DL266" s="23">
        <f t="shared" si="266"/>
        <v>0.24386724386724387</v>
      </c>
      <c r="DM266" s="23">
        <f t="shared" si="302"/>
        <v>0.6117734724292101</v>
      </c>
      <c r="DN266" s="11">
        <v>821</v>
      </c>
      <c r="DO266" s="11">
        <v>1342</v>
      </c>
      <c r="DP266" s="11">
        <v>981</v>
      </c>
      <c r="DQ266" s="11">
        <v>664</v>
      </c>
      <c r="DR266" s="11">
        <v>140</v>
      </c>
      <c r="DS266" s="11">
        <v>206</v>
      </c>
      <c r="DT266" s="23">
        <f t="shared" si="286"/>
        <v>0.49271722752385738</v>
      </c>
      <c r="DU266" s="23">
        <f t="shared" si="286"/>
        <v>0.33350075339025614</v>
      </c>
      <c r="DV266" s="23">
        <f t="shared" si="286"/>
        <v>7.0316423907584122E-2</v>
      </c>
      <c r="DW266" s="23">
        <f t="shared" si="277"/>
        <v>0.10346559517830237</v>
      </c>
      <c r="DX266" s="10">
        <v>1388</v>
      </c>
      <c r="DY266" s="23">
        <f t="shared" si="303"/>
        <v>2.2466999571055125E-3</v>
      </c>
      <c r="DZ266" s="20">
        <v>53</v>
      </c>
      <c r="EA266" s="20">
        <v>936</v>
      </c>
      <c r="EB266" s="23">
        <f t="shared" si="287"/>
        <v>5.3589484327603638E-2</v>
      </c>
      <c r="EC266" s="23">
        <f t="shared" si="287"/>
        <v>0.94641051567239631</v>
      </c>
      <c r="EE266" s="45">
        <v>698</v>
      </c>
      <c r="EF266" s="16">
        <v>1922</v>
      </c>
      <c r="EG266" s="16">
        <v>133</v>
      </c>
      <c r="EH266" s="16">
        <v>304</v>
      </c>
      <c r="EI266" s="16">
        <v>353</v>
      </c>
      <c r="EJ266" s="16">
        <v>598</v>
      </c>
      <c r="EK266" s="16">
        <v>0</v>
      </c>
      <c r="EL266" s="23">
        <f t="shared" si="267"/>
        <v>9.5821325648414987E-2</v>
      </c>
      <c r="EM266" s="23">
        <f t="shared" si="267"/>
        <v>0.21902017291066284</v>
      </c>
      <c r="EN266" s="23">
        <f t="shared" si="267"/>
        <v>0.25432276657060521</v>
      </c>
      <c r="EO266" s="23">
        <f t="shared" si="267"/>
        <v>0.43083573487031701</v>
      </c>
      <c r="EP266" s="23">
        <f t="shared" si="267"/>
        <v>0</v>
      </c>
      <c r="EQ266" s="21">
        <v>989</v>
      </c>
      <c r="ER266" s="21">
        <v>399</v>
      </c>
      <c r="ES266" s="23">
        <f t="shared" si="288"/>
        <v>0.71253602305475505</v>
      </c>
      <c r="ET266" s="23">
        <f t="shared" si="288"/>
        <v>0.28746397694524495</v>
      </c>
      <c r="EU266" s="21">
        <v>174</v>
      </c>
      <c r="EV266" s="21">
        <v>597</v>
      </c>
      <c r="EW266" s="21">
        <v>50</v>
      </c>
      <c r="EX266" s="21">
        <v>168</v>
      </c>
      <c r="EY266" s="23">
        <f t="shared" si="289"/>
        <v>0.17593528816986856</v>
      </c>
      <c r="EZ266" s="23">
        <f t="shared" si="289"/>
        <v>0.60364004044489383</v>
      </c>
      <c r="FA266" s="23">
        <f t="shared" si="289"/>
        <v>5.0556117290192111E-2</v>
      </c>
      <c r="FB266" s="23">
        <f t="shared" si="278"/>
        <v>0.1698685540950455</v>
      </c>
      <c r="FC266" s="53"/>
      <c r="FD266" s="53"/>
      <c r="FE266" s="53"/>
      <c r="FF266" s="53"/>
      <c r="FG266" s="53"/>
      <c r="FH266" s="53"/>
      <c r="FI266" s="53"/>
      <c r="FJ266" s="53"/>
      <c r="FK266" s="53"/>
      <c r="FL266" s="53"/>
      <c r="FM266" s="53"/>
      <c r="FN266" s="53"/>
      <c r="FO266" s="48">
        <v>1765.9495638200183</v>
      </c>
      <c r="FP266" s="48">
        <v>737.66599398527285</v>
      </c>
      <c r="FQ266" s="48">
        <v>795.38792077575158</v>
      </c>
      <c r="FR266" s="23">
        <v>0.41771634314945483</v>
      </c>
      <c r="FS266" s="49">
        <v>-7.2570786257580872E-2</v>
      </c>
      <c r="FT266" s="38">
        <v>-57.721926790478733</v>
      </c>
      <c r="FU266" s="46">
        <v>382</v>
      </c>
      <c r="FV266" s="46">
        <v>125</v>
      </c>
      <c r="FW266" s="46">
        <v>128</v>
      </c>
      <c r="FX266" s="46">
        <v>44</v>
      </c>
      <c r="FY266" s="46">
        <v>14</v>
      </c>
      <c r="FZ266" s="46">
        <v>0</v>
      </c>
      <c r="GA266" s="23">
        <f t="shared" si="304"/>
        <v>0.55122655122655118</v>
      </c>
      <c r="GB266" s="23">
        <f t="shared" si="305"/>
        <v>0.18037518037518038</v>
      </c>
      <c r="GC266" s="23">
        <f t="shared" si="306"/>
        <v>0.1847041847041847</v>
      </c>
      <c r="GD266" s="23">
        <f t="shared" si="307"/>
        <v>6.3492063492063489E-2</v>
      </c>
      <c r="GE266" s="23">
        <f t="shared" si="308"/>
        <v>2.0202020202020204E-2</v>
      </c>
      <c r="GF266" s="23">
        <f t="shared" si="309"/>
        <v>0</v>
      </c>
      <c r="GG266" s="46">
        <v>244</v>
      </c>
      <c r="GH266" s="46">
        <v>679</v>
      </c>
      <c r="GI266" s="23">
        <f t="shared" si="310"/>
        <v>0.3593519882179676</v>
      </c>
      <c r="GJ266" s="22">
        <v>323</v>
      </c>
      <c r="GK266" s="22">
        <v>596</v>
      </c>
      <c r="GL266" s="22">
        <v>70</v>
      </c>
      <c r="GM266" s="23">
        <f t="shared" si="290"/>
        <v>0.32659251769464104</v>
      </c>
      <c r="GN266" s="23">
        <f t="shared" si="290"/>
        <v>0.60262891809909003</v>
      </c>
      <c r="GO266" s="23">
        <f t="shared" si="290"/>
        <v>7.0778564206268962E-2</v>
      </c>
    </row>
    <row r="267" spans="1:197" x14ac:dyDescent="0.25">
      <c r="A267" t="s">
        <v>713</v>
      </c>
      <c r="B267" s="13" t="s">
        <v>714</v>
      </c>
      <c r="C267" s="61">
        <v>0.19070251199999999</v>
      </c>
      <c r="D267" s="61">
        <v>122.0501016</v>
      </c>
      <c r="E267" s="14" t="s">
        <v>1095</v>
      </c>
      <c r="G267" s="41">
        <v>1019</v>
      </c>
      <c r="H267" s="23">
        <f t="shared" si="269"/>
        <v>8.0565014543605912E-4</v>
      </c>
      <c r="I267" s="14"/>
      <c r="J267" s="14"/>
      <c r="K267" s="14"/>
      <c r="L267" s="27">
        <f t="shared" si="311"/>
        <v>5343.4010350110129</v>
      </c>
      <c r="M267" s="42">
        <v>1251</v>
      </c>
      <c r="N267" s="42"/>
      <c r="O267" s="27">
        <f t="shared" si="293"/>
        <v>1251</v>
      </c>
      <c r="P267" s="23" t="e">
        <f t="shared" si="294"/>
        <v>#DIV/0!</v>
      </c>
      <c r="Q267" s="42">
        <v>54</v>
      </c>
      <c r="R267" s="42">
        <v>898</v>
      </c>
      <c r="S267" s="42">
        <v>4</v>
      </c>
      <c r="T267" s="42">
        <v>44</v>
      </c>
      <c r="U267" s="42">
        <v>19</v>
      </c>
      <c r="V267" s="23">
        <f t="shared" si="279"/>
        <v>5.2993130520117761E-2</v>
      </c>
      <c r="W267" s="23">
        <f t="shared" si="280"/>
        <v>0.88125613346418052</v>
      </c>
      <c r="X267" s="23">
        <f t="shared" si="281"/>
        <v>3.9254170755642784E-3</v>
      </c>
      <c r="Y267" s="23">
        <f t="shared" si="281"/>
        <v>4.3179587831207067E-2</v>
      </c>
      <c r="Z267" s="23">
        <f t="shared" si="281"/>
        <v>1.8645731108930325E-2</v>
      </c>
      <c r="AA267" s="19">
        <v>343</v>
      </c>
      <c r="AB267" s="19">
        <v>155</v>
      </c>
      <c r="AC267" s="19">
        <v>458</v>
      </c>
      <c r="AD267" s="19">
        <v>295</v>
      </c>
      <c r="AE267" s="23">
        <f t="shared" si="282"/>
        <v>0.27418065547561948</v>
      </c>
      <c r="AF267" s="23">
        <f t="shared" si="282"/>
        <v>0.12390087929656275</v>
      </c>
      <c r="AG267" s="23">
        <f t="shared" si="282"/>
        <v>0.36610711430855314</v>
      </c>
      <c r="AH267" s="23">
        <f t="shared" si="275"/>
        <v>0.23581135091926458</v>
      </c>
      <c r="AI267" s="55">
        <v>460</v>
      </c>
      <c r="AJ267" s="23">
        <f t="shared" si="270"/>
        <v>8.3958918536121494E-4</v>
      </c>
      <c r="AK267" s="43"/>
      <c r="AL267" s="24">
        <f t="shared" si="295"/>
        <v>460</v>
      </c>
      <c r="AM267" s="23" t="e">
        <f t="shared" si="296"/>
        <v>#DIV/0!</v>
      </c>
      <c r="AN267" s="19">
        <v>183</v>
      </c>
      <c r="AO267" s="19">
        <v>53</v>
      </c>
      <c r="AP267" s="19">
        <v>61</v>
      </c>
      <c r="AQ267" s="19">
        <v>163</v>
      </c>
      <c r="AR267" s="23">
        <f t="shared" si="283"/>
        <v>0.39782608695652172</v>
      </c>
      <c r="AS267" s="23">
        <f t="shared" si="283"/>
        <v>0.11521739130434783</v>
      </c>
      <c r="AT267" s="23">
        <f t="shared" si="283"/>
        <v>0.13260869565217392</v>
      </c>
      <c r="AU267" s="23">
        <f t="shared" si="276"/>
        <v>0.35434782608695653</v>
      </c>
      <c r="AV267" s="19">
        <v>1212</v>
      </c>
      <c r="AW267" s="32">
        <f t="shared" si="291"/>
        <v>2.6347826086956521</v>
      </c>
      <c r="AX267" s="19">
        <v>1033</v>
      </c>
      <c r="AY267" s="19">
        <v>24</v>
      </c>
      <c r="AZ267" s="19">
        <v>116</v>
      </c>
      <c r="BA267" s="19">
        <v>0</v>
      </c>
      <c r="BB267" s="19">
        <v>13</v>
      </c>
      <c r="BC267" s="23">
        <f t="shared" si="265"/>
        <v>0.87099494097807761</v>
      </c>
      <c r="BD267" s="23">
        <f t="shared" si="265"/>
        <v>2.0236087689713321E-2</v>
      </c>
      <c r="BE267" s="23">
        <f t="shared" si="265"/>
        <v>9.7807757166947729E-2</v>
      </c>
      <c r="BF267" s="23">
        <f t="shared" si="265"/>
        <v>0</v>
      </c>
      <c r="BG267" s="23">
        <f t="shared" si="265"/>
        <v>1.0961214165261383E-2</v>
      </c>
      <c r="BH267" s="19">
        <v>1045</v>
      </c>
      <c r="BI267" s="19">
        <v>179</v>
      </c>
      <c r="BJ267" s="19">
        <v>12</v>
      </c>
      <c r="BK267" s="19">
        <v>15</v>
      </c>
      <c r="BL267" s="23">
        <f t="shared" si="272"/>
        <v>0.83533173461231014</v>
      </c>
      <c r="BM267" s="23">
        <f t="shared" si="273"/>
        <v>0.14308553157474022</v>
      </c>
      <c r="BN267" s="23">
        <f t="shared" si="297"/>
        <v>9.5923261390887284E-3</v>
      </c>
      <c r="BO267" s="23">
        <f t="shared" si="274"/>
        <v>1.1990407673860911E-2</v>
      </c>
      <c r="BP267" s="11"/>
      <c r="BQ267" s="23">
        <f t="shared" si="271"/>
        <v>0</v>
      </c>
      <c r="BR267" s="11"/>
      <c r="BS267" s="11"/>
      <c r="BT267" s="11"/>
      <c r="BU267" s="11"/>
      <c r="BV267" s="11"/>
      <c r="BW267" s="11"/>
      <c r="BX267" s="23" t="e">
        <f t="shared" si="284"/>
        <v>#DIV/0!</v>
      </c>
      <c r="BY267" s="23" t="e">
        <f t="shared" si="285"/>
        <v>#DIV/0!</v>
      </c>
      <c r="BZ267" s="23" t="e">
        <f t="shared" si="264"/>
        <v>#DIV/0!</v>
      </c>
      <c r="CA267" s="23" t="e">
        <f t="shared" si="264"/>
        <v>#DIV/0!</v>
      </c>
      <c r="CB267" s="23" t="e">
        <f t="shared" si="264"/>
        <v>#DIV/0!</v>
      </c>
      <c r="CC267" s="23" t="e">
        <f t="shared" si="264"/>
        <v>#DIV/0!</v>
      </c>
      <c r="CD267" s="11"/>
      <c r="CE267" s="24">
        <f t="shared" si="298"/>
        <v>0</v>
      </c>
      <c r="CF267" s="23" t="e">
        <f t="shared" si="299"/>
        <v>#DIV/0!</v>
      </c>
      <c r="CL267" s="65" t="e">
        <f t="shared" si="300"/>
        <v>#DIV/0!</v>
      </c>
      <c r="CM267" s="44">
        <v>36220</v>
      </c>
      <c r="CN267" s="11">
        <v>128</v>
      </c>
      <c r="CO267" s="11">
        <v>213</v>
      </c>
      <c r="CP267" s="11">
        <v>300</v>
      </c>
      <c r="CQ267" s="11">
        <v>46</v>
      </c>
      <c r="CR267" s="11">
        <v>147</v>
      </c>
      <c r="CS267" s="23">
        <f t="shared" si="268"/>
        <v>0.15347721822541965</v>
      </c>
      <c r="CT267" s="23">
        <f t="shared" si="268"/>
        <v>0.25539568345323743</v>
      </c>
      <c r="CU267" s="23">
        <f t="shared" si="268"/>
        <v>0.35971223021582732</v>
      </c>
      <c r="CV267" s="23">
        <f t="shared" si="268"/>
        <v>5.5155875299760189E-2</v>
      </c>
      <c r="CW267" s="23">
        <f t="shared" si="268"/>
        <v>0.17625899280575538</v>
      </c>
      <c r="CX267" s="23">
        <f t="shared" si="292"/>
        <v>0</v>
      </c>
      <c r="CY267" s="11">
        <v>0</v>
      </c>
      <c r="CZ267" s="23">
        <f t="shared" si="301"/>
        <v>0.3037569944044764</v>
      </c>
      <c r="DA267" s="11">
        <v>380</v>
      </c>
      <c r="DB267" s="11">
        <v>1251</v>
      </c>
      <c r="DC267" s="11">
        <v>256</v>
      </c>
      <c r="DD267" s="11">
        <v>136</v>
      </c>
      <c r="DE267" s="11">
        <v>96</v>
      </c>
      <c r="DF267" s="11">
        <v>0</v>
      </c>
      <c r="DG267" s="11">
        <v>49</v>
      </c>
      <c r="DH267" s="23">
        <f t="shared" si="266"/>
        <v>0.47672253258845437</v>
      </c>
      <c r="DI267" s="23">
        <f t="shared" si="266"/>
        <v>0.2532588454376164</v>
      </c>
      <c r="DJ267" s="23">
        <f t="shared" si="266"/>
        <v>0.1787709497206704</v>
      </c>
      <c r="DK267" s="23">
        <f t="shared" si="266"/>
        <v>0</v>
      </c>
      <c r="DL267" s="23">
        <f t="shared" si="266"/>
        <v>9.1247672253258846E-2</v>
      </c>
      <c r="DM267" s="23">
        <f t="shared" si="302"/>
        <v>0.60869565217391308</v>
      </c>
      <c r="DN267" s="11">
        <v>560</v>
      </c>
      <c r="DO267" s="11">
        <v>920</v>
      </c>
      <c r="DP267" s="11">
        <v>796</v>
      </c>
      <c r="DQ267" s="11">
        <v>63</v>
      </c>
      <c r="DR267" s="11">
        <v>264</v>
      </c>
      <c r="DS267" s="11">
        <v>89</v>
      </c>
      <c r="DT267" s="23">
        <f t="shared" si="286"/>
        <v>0.65676567656765672</v>
      </c>
      <c r="DU267" s="23">
        <f t="shared" si="286"/>
        <v>5.1980198019801978E-2</v>
      </c>
      <c r="DV267" s="23">
        <f t="shared" si="286"/>
        <v>0.21782178217821782</v>
      </c>
      <c r="DW267" s="23">
        <f t="shared" si="277"/>
        <v>7.3432343234323433E-2</v>
      </c>
      <c r="DX267" s="10">
        <v>671</v>
      </c>
      <c r="DY267" s="23">
        <f t="shared" si="303"/>
        <v>1.0861208005891923E-3</v>
      </c>
      <c r="DZ267" s="20">
        <v>277</v>
      </c>
      <c r="EA267" s="20">
        <v>183</v>
      </c>
      <c r="EB267" s="23">
        <f t="shared" si="287"/>
        <v>0.60217391304347823</v>
      </c>
      <c r="EC267" s="23">
        <f t="shared" si="287"/>
        <v>0.39782608695652172</v>
      </c>
      <c r="EE267" s="45">
        <v>707</v>
      </c>
      <c r="EF267" s="16">
        <v>1905</v>
      </c>
      <c r="EG267" s="16">
        <v>432</v>
      </c>
      <c r="EH267" s="16">
        <v>117</v>
      </c>
      <c r="EI267" s="16">
        <v>108</v>
      </c>
      <c r="EJ267" s="16">
        <v>14</v>
      </c>
      <c r="EK267" s="16">
        <v>0</v>
      </c>
      <c r="EL267" s="23">
        <f t="shared" si="267"/>
        <v>0.64381520119225033</v>
      </c>
      <c r="EM267" s="23">
        <f t="shared" si="267"/>
        <v>0.17436661698956782</v>
      </c>
      <c r="EN267" s="23">
        <f t="shared" si="267"/>
        <v>0.16095380029806258</v>
      </c>
      <c r="EO267" s="23">
        <f t="shared" si="267"/>
        <v>2.0864381520119227E-2</v>
      </c>
      <c r="EP267" s="23">
        <f t="shared" si="267"/>
        <v>0</v>
      </c>
      <c r="EQ267" s="21">
        <v>460</v>
      </c>
      <c r="ER267" s="21">
        <v>211</v>
      </c>
      <c r="ES267" s="23">
        <f t="shared" si="288"/>
        <v>0.68554396423248887</v>
      </c>
      <c r="ET267" s="23">
        <f t="shared" si="288"/>
        <v>0.31445603576751119</v>
      </c>
      <c r="EU267" s="21">
        <v>0</v>
      </c>
      <c r="EV267" s="21">
        <v>161</v>
      </c>
      <c r="EW267" s="21">
        <v>53</v>
      </c>
      <c r="EX267" s="21">
        <v>246</v>
      </c>
      <c r="EY267" s="23">
        <f t="shared" si="289"/>
        <v>0</v>
      </c>
      <c r="EZ267" s="23">
        <f t="shared" si="289"/>
        <v>0.35</v>
      </c>
      <c r="FA267" s="23">
        <f t="shared" si="289"/>
        <v>0.11521739130434783</v>
      </c>
      <c r="FB267" s="23">
        <f t="shared" si="278"/>
        <v>0.5347826086956522</v>
      </c>
      <c r="FC267" s="53"/>
      <c r="FD267" s="53"/>
      <c r="FE267" s="53"/>
      <c r="FF267" s="53"/>
      <c r="FG267" s="53"/>
      <c r="FH267" s="53"/>
      <c r="FI267" s="53"/>
      <c r="FJ267" s="53"/>
      <c r="FK267" s="53"/>
      <c r="FL267" s="53"/>
      <c r="FM267" s="53"/>
      <c r="FN267" s="53"/>
      <c r="FO267" s="48">
        <v>3422.7836547291095</v>
      </c>
      <c r="FP267" s="48">
        <v>1292.3187373326216</v>
      </c>
      <c r="FQ267" s="48">
        <v>1391.8851323012111</v>
      </c>
      <c r="FR267" s="23">
        <v>0.37756366387547802</v>
      </c>
      <c r="FS267" s="49">
        <v>-7.1533485528346624E-2</v>
      </c>
      <c r="FT267" s="38">
        <v>-99.56639496858952</v>
      </c>
      <c r="FU267" s="46">
        <v>397</v>
      </c>
      <c r="FV267" s="46">
        <v>20</v>
      </c>
      <c r="FW267" s="46">
        <v>56</v>
      </c>
      <c r="FX267" s="46">
        <v>28</v>
      </c>
      <c r="FY267" s="46">
        <v>26</v>
      </c>
      <c r="FZ267" s="46">
        <v>10</v>
      </c>
      <c r="GA267" s="23">
        <f t="shared" si="304"/>
        <v>0.73929236499068907</v>
      </c>
      <c r="GB267" s="23">
        <f t="shared" si="305"/>
        <v>3.7243947858473E-2</v>
      </c>
      <c r="GC267" s="23">
        <f t="shared" si="306"/>
        <v>0.1042830540037244</v>
      </c>
      <c r="GD267" s="23">
        <f t="shared" si="307"/>
        <v>5.2141527001862198E-2</v>
      </c>
      <c r="GE267" s="23">
        <f t="shared" si="308"/>
        <v>4.8417132216014895E-2</v>
      </c>
      <c r="GF267" s="23">
        <f t="shared" si="309"/>
        <v>1.86219739292365E-2</v>
      </c>
      <c r="GG267" s="46">
        <v>80</v>
      </c>
      <c r="GH267" s="46">
        <v>511</v>
      </c>
      <c r="GI267" s="23">
        <f t="shared" si="310"/>
        <v>0.15655577299412915</v>
      </c>
      <c r="GJ267" s="22">
        <v>122</v>
      </c>
      <c r="GK267" s="22">
        <v>149</v>
      </c>
      <c r="GL267" s="22">
        <v>189</v>
      </c>
      <c r="GM267" s="23">
        <f t="shared" si="290"/>
        <v>0.26521739130434785</v>
      </c>
      <c r="GN267" s="23">
        <f t="shared" si="290"/>
        <v>0.32391304347826089</v>
      </c>
      <c r="GO267" s="23">
        <f t="shared" si="290"/>
        <v>0.41086956521739132</v>
      </c>
    </row>
    <row r="268" spans="1:197" x14ac:dyDescent="0.25">
      <c r="A268" t="s">
        <v>715</v>
      </c>
      <c r="B268" s="13" t="s">
        <v>716</v>
      </c>
      <c r="C268" s="61">
        <v>0.22813799579999999</v>
      </c>
      <c r="D268" s="61">
        <v>146.00890819</v>
      </c>
      <c r="E268" s="14" t="s">
        <v>1095</v>
      </c>
      <c r="G268" s="41">
        <v>1214</v>
      </c>
      <c r="H268" s="23">
        <f t="shared" si="269"/>
        <v>9.598226462800548E-4</v>
      </c>
      <c r="I268" s="14"/>
      <c r="J268" s="14"/>
      <c r="K268" s="14"/>
      <c r="L268" s="27">
        <f t="shared" si="311"/>
        <v>5321.340690063168</v>
      </c>
      <c r="M268" s="42">
        <v>1818</v>
      </c>
      <c r="N268" s="42"/>
      <c r="O268" s="27">
        <f t="shared" si="293"/>
        <v>1818</v>
      </c>
      <c r="P268" s="23" t="e">
        <f t="shared" si="294"/>
        <v>#DIV/0!</v>
      </c>
      <c r="Q268" s="42">
        <v>13</v>
      </c>
      <c r="R268" s="42">
        <v>1152</v>
      </c>
      <c r="S268" s="42">
        <v>0</v>
      </c>
      <c r="T268" s="42">
        <v>29</v>
      </c>
      <c r="U268" s="42">
        <v>20</v>
      </c>
      <c r="V268" s="23">
        <f t="shared" si="279"/>
        <v>1.070840197693575E-2</v>
      </c>
      <c r="W268" s="23">
        <f t="shared" si="280"/>
        <v>0.94892915980230641</v>
      </c>
      <c r="X268" s="23">
        <f t="shared" si="281"/>
        <v>0</v>
      </c>
      <c r="Y268" s="23">
        <f t="shared" si="281"/>
        <v>2.3887973640856673E-2</v>
      </c>
      <c r="Z268" s="23">
        <f t="shared" si="281"/>
        <v>1.6474464579901153E-2</v>
      </c>
      <c r="AA268" s="19">
        <v>583</v>
      </c>
      <c r="AB268" s="19">
        <v>271</v>
      </c>
      <c r="AC268" s="19">
        <v>724</v>
      </c>
      <c r="AD268" s="19">
        <v>240</v>
      </c>
      <c r="AE268" s="23">
        <f t="shared" si="282"/>
        <v>0.32068206820682066</v>
      </c>
      <c r="AF268" s="23">
        <f t="shared" si="282"/>
        <v>0.14906490649064907</v>
      </c>
      <c r="AG268" s="23">
        <f t="shared" si="282"/>
        <v>0.39823982398239827</v>
      </c>
      <c r="AH268" s="23">
        <f t="shared" si="275"/>
        <v>0.132013201320132</v>
      </c>
      <c r="AI268" s="55">
        <v>759</v>
      </c>
      <c r="AJ268" s="23">
        <f t="shared" si="270"/>
        <v>1.3853221558460048E-3</v>
      </c>
      <c r="AK268" s="43"/>
      <c r="AL268" s="24">
        <f t="shared" si="295"/>
        <v>759</v>
      </c>
      <c r="AM268" s="23" t="e">
        <f t="shared" si="296"/>
        <v>#DIV/0!</v>
      </c>
      <c r="AN268" s="19">
        <v>298</v>
      </c>
      <c r="AO268" s="19">
        <v>122</v>
      </c>
      <c r="AP268" s="19">
        <v>66</v>
      </c>
      <c r="AQ268" s="19">
        <v>273</v>
      </c>
      <c r="AR268" s="23">
        <f t="shared" si="283"/>
        <v>0.39262187088274042</v>
      </c>
      <c r="AS268" s="23">
        <f t="shared" si="283"/>
        <v>0.16073781291172595</v>
      </c>
      <c r="AT268" s="23">
        <f t="shared" si="283"/>
        <v>8.6956521739130432E-2</v>
      </c>
      <c r="AU268" s="23">
        <f t="shared" si="276"/>
        <v>0.35968379446640314</v>
      </c>
      <c r="AV268" s="19">
        <v>1812</v>
      </c>
      <c r="AW268" s="32">
        <f t="shared" si="291"/>
        <v>2.3873517786561265</v>
      </c>
      <c r="AX268" s="19">
        <v>1697</v>
      </c>
      <c r="AY268" s="19">
        <v>13</v>
      </c>
      <c r="AZ268" s="19">
        <v>0</v>
      </c>
      <c r="BA268" s="19">
        <v>0</v>
      </c>
      <c r="BB268" s="19">
        <v>0</v>
      </c>
      <c r="BC268" s="23">
        <f t="shared" si="265"/>
        <v>0.9923976608187135</v>
      </c>
      <c r="BD268" s="23">
        <f t="shared" si="265"/>
        <v>7.6023391812865496E-3</v>
      </c>
      <c r="BE268" s="23">
        <f t="shared" si="265"/>
        <v>0</v>
      </c>
      <c r="BF268" s="23">
        <f t="shared" si="265"/>
        <v>0</v>
      </c>
      <c r="BG268" s="23">
        <f t="shared" si="265"/>
        <v>0</v>
      </c>
      <c r="BH268" s="19">
        <v>1398</v>
      </c>
      <c r="BI268" s="19">
        <v>393</v>
      </c>
      <c r="BJ268" s="19">
        <v>0</v>
      </c>
      <c r="BK268" s="19">
        <v>27</v>
      </c>
      <c r="BL268" s="23">
        <f t="shared" si="272"/>
        <v>0.76897689768976896</v>
      </c>
      <c r="BM268" s="23">
        <f t="shared" si="273"/>
        <v>0.21617161716171618</v>
      </c>
      <c r="BN268" s="23">
        <f t="shared" si="297"/>
        <v>0</v>
      </c>
      <c r="BO268" s="23">
        <f t="shared" si="274"/>
        <v>1.4851485148514851E-2</v>
      </c>
      <c r="BP268" s="11"/>
      <c r="BQ268" s="23">
        <f t="shared" si="271"/>
        <v>0</v>
      </c>
      <c r="BR268" s="11"/>
      <c r="BS268" s="11"/>
      <c r="BT268" s="11"/>
      <c r="BU268" s="11"/>
      <c r="BV268" s="11"/>
      <c r="BW268" s="11"/>
      <c r="BX268" s="23" t="e">
        <f t="shared" si="284"/>
        <v>#DIV/0!</v>
      </c>
      <c r="BY268" s="23" t="e">
        <f t="shared" si="285"/>
        <v>#DIV/0!</v>
      </c>
      <c r="BZ268" s="23" t="e">
        <f t="shared" si="264"/>
        <v>#DIV/0!</v>
      </c>
      <c r="CA268" s="23" t="e">
        <f t="shared" si="264"/>
        <v>#DIV/0!</v>
      </c>
      <c r="CB268" s="23" t="e">
        <f t="shared" si="264"/>
        <v>#DIV/0!</v>
      </c>
      <c r="CC268" s="23" t="e">
        <f t="shared" si="264"/>
        <v>#DIV/0!</v>
      </c>
      <c r="CD268" s="11"/>
      <c r="CE268" s="24">
        <f t="shared" si="298"/>
        <v>0</v>
      </c>
      <c r="CF268" s="23" t="e">
        <f t="shared" si="299"/>
        <v>#DIV/0!</v>
      </c>
      <c r="CL268" s="65" t="e">
        <f t="shared" si="300"/>
        <v>#DIV/0!</v>
      </c>
      <c r="CM268" s="44">
        <v>31458</v>
      </c>
      <c r="CN268" s="11">
        <v>196</v>
      </c>
      <c r="CO268" s="11">
        <v>607</v>
      </c>
      <c r="CP268" s="11">
        <v>264</v>
      </c>
      <c r="CQ268" s="11">
        <v>72</v>
      </c>
      <c r="CR268" s="11">
        <v>26</v>
      </c>
      <c r="CS268" s="23">
        <f t="shared" si="268"/>
        <v>0.16824034334763949</v>
      </c>
      <c r="CT268" s="23">
        <f t="shared" si="268"/>
        <v>0.52103004291845489</v>
      </c>
      <c r="CU268" s="23">
        <f t="shared" si="268"/>
        <v>0.22660944206008585</v>
      </c>
      <c r="CV268" s="23">
        <f t="shared" si="268"/>
        <v>6.1802575107296136E-2</v>
      </c>
      <c r="CW268" s="23">
        <f t="shared" si="268"/>
        <v>2.2317596566523604E-2</v>
      </c>
      <c r="CX268" s="23">
        <f t="shared" si="292"/>
        <v>7.1146245059288543E-2</v>
      </c>
      <c r="CY268" s="11">
        <v>54</v>
      </c>
      <c r="CZ268" s="23">
        <f t="shared" si="301"/>
        <v>0.28683914510686165</v>
      </c>
      <c r="DA268" s="11">
        <v>510</v>
      </c>
      <c r="DB268" s="11">
        <v>1778</v>
      </c>
      <c r="DC268" s="11">
        <v>143</v>
      </c>
      <c r="DD268" s="11">
        <v>167</v>
      </c>
      <c r="DE268" s="11">
        <v>134</v>
      </c>
      <c r="DF268" s="11">
        <v>0</v>
      </c>
      <c r="DG268" s="11">
        <v>213</v>
      </c>
      <c r="DH268" s="23">
        <f t="shared" si="266"/>
        <v>0.21765601217656011</v>
      </c>
      <c r="DI268" s="23">
        <f t="shared" si="266"/>
        <v>0.25418569254185691</v>
      </c>
      <c r="DJ268" s="23">
        <f t="shared" si="266"/>
        <v>0.20395738203957381</v>
      </c>
      <c r="DK268" s="23">
        <f t="shared" si="266"/>
        <v>0</v>
      </c>
      <c r="DL268" s="23">
        <f t="shared" si="266"/>
        <v>0.32420091324200911</v>
      </c>
      <c r="DM268" s="23">
        <f t="shared" si="302"/>
        <v>0.59509202453987731</v>
      </c>
      <c r="DN268" s="11">
        <v>776</v>
      </c>
      <c r="DO268" s="11">
        <v>1304</v>
      </c>
      <c r="DP268" s="11">
        <v>1003</v>
      </c>
      <c r="DQ268" s="11">
        <v>334</v>
      </c>
      <c r="DR268" s="11">
        <v>277</v>
      </c>
      <c r="DS268" s="11">
        <v>198</v>
      </c>
      <c r="DT268" s="23">
        <f t="shared" si="286"/>
        <v>0.55353200883002207</v>
      </c>
      <c r="DU268" s="23">
        <f t="shared" si="286"/>
        <v>0.18432671081677704</v>
      </c>
      <c r="DV268" s="23">
        <f t="shared" si="286"/>
        <v>0.15286975717439294</v>
      </c>
      <c r="DW268" s="23">
        <f t="shared" si="277"/>
        <v>0.10927152317880795</v>
      </c>
      <c r="DX268" s="10">
        <v>1119</v>
      </c>
      <c r="DY268" s="23">
        <f t="shared" si="303"/>
        <v>1.8112804409229598E-3</v>
      </c>
      <c r="DZ268" s="20">
        <v>275</v>
      </c>
      <c r="EA268" s="20">
        <v>484</v>
      </c>
      <c r="EB268" s="23">
        <f t="shared" si="287"/>
        <v>0.36231884057971014</v>
      </c>
      <c r="EC268" s="23">
        <f t="shared" si="287"/>
        <v>0.6376811594202898</v>
      </c>
      <c r="EE268" s="45">
        <v>652</v>
      </c>
      <c r="EF268" s="16">
        <v>1913</v>
      </c>
      <c r="EG268" s="16">
        <v>610</v>
      </c>
      <c r="EH268" s="16">
        <v>276</v>
      </c>
      <c r="EI268" s="16">
        <v>63</v>
      </c>
      <c r="EJ268" s="16">
        <v>160</v>
      </c>
      <c r="EK268" s="16">
        <v>10</v>
      </c>
      <c r="EL268" s="23">
        <f t="shared" si="267"/>
        <v>0.54512957998212686</v>
      </c>
      <c r="EM268" s="23">
        <f t="shared" si="267"/>
        <v>0.24664879356568364</v>
      </c>
      <c r="EN268" s="23">
        <f t="shared" si="267"/>
        <v>5.6300268096514748E-2</v>
      </c>
      <c r="EO268" s="23">
        <f t="shared" si="267"/>
        <v>0.14298480786416443</v>
      </c>
      <c r="EP268" s="23">
        <f t="shared" si="267"/>
        <v>8.9365504915102766E-3</v>
      </c>
      <c r="EQ268" s="21">
        <v>759</v>
      </c>
      <c r="ER268" s="21">
        <v>360</v>
      </c>
      <c r="ES268" s="23">
        <f t="shared" si="288"/>
        <v>0.67828418230563003</v>
      </c>
      <c r="ET268" s="23">
        <f t="shared" si="288"/>
        <v>0.32171581769436997</v>
      </c>
      <c r="EU268" s="21">
        <v>0</v>
      </c>
      <c r="EV268" s="21">
        <v>399</v>
      </c>
      <c r="EW268" s="21">
        <v>158</v>
      </c>
      <c r="EX268" s="21">
        <v>202</v>
      </c>
      <c r="EY268" s="23">
        <f t="shared" si="289"/>
        <v>0</v>
      </c>
      <c r="EZ268" s="23">
        <f t="shared" si="289"/>
        <v>0.52569169960474305</v>
      </c>
      <c r="FA268" s="23">
        <f t="shared" si="289"/>
        <v>0.20816864295125165</v>
      </c>
      <c r="FB268" s="23">
        <f t="shared" si="278"/>
        <v>0.26613965744400525</v>
      </c>
      <c r="FC268" s="53"/>
      <c r="FD268" s="53"/>
      <c r="FE268" s="53"/>
      <c r="FF268" s="53"/>
      <c r="FG268" s="53"/>
      <c r="FH268" s="53"/>
      <c r="FI268" s="53"/>
      <c r="FJ268" s="53"/>
      <c r="FK268" s="53"/>
      <c r="FL268" s="53"/>
      <c r="FM268" s="53"/>
      <c r="FN268" s="53"/>
      <c r="FO268" s="48">
        <v>3110.0027777777777</v>
      </c>
      <c r="FP268" s="48">
        <v>1359.7509291597148</v>
      </c>
      <c r="FQ268" s="48">
        <v>1471.1287165975029</v>
      </c>
      <c r="FR268" s="23">
        <v>0.43721855776968521</v>
      </c>
      <c r="FS268" s="49">
        <v>-7.5709070308536977E-2</v>
      </c>
      <c r="FT268" s="38">
        <v>-111.37778743778813</v>
      </c>
      <c r="FU268" s="46">
        <v>270</v>
      </c>
      <c r="FV268" s="46">
        <v>77</v>
      </c>
      <c r="FW268" s="46">
        <v>113</v>
      </c>
      <c r="FX268" s="46">
        <v>0</v>
      </c>
      <c r="FY268" s="46">
        <v>29</v>
      </c>
      <c r="FZ268" s="46">
        <v>14</v>
      </c>
      <c r="GA268" s="23">
        <f t="shared" si="304"/>
        <v>0.53677932405566597</v>
      </c>
      <c r="GB268" s="23">
        <f t="shared" si="305"/>
        <v>0.15308151093439365</v>
      </c>
      <c r="GC268" s="23">
        <f t="shared" si="306"/>
        <v>0.22465208747514911</v>
      </c>
      <c r="GD268" s="23">
        <f t="shared" si="307"/>
        <v>0</v>
      </c>
      <c r="GE268" s="23">
        <f t="shared" si="308"/>
        <v>5.7654075546719682E-2</v>
      </c>
      <c r="GF268" s="23">
        <f t="shared" si="309"/>
        <v>2.7833001988071572E-2</v>
      </c>
      <c r="GG268" s="46">
        <v>223</v>
      </c>
      <c r="GH268" s="46">
        <v>474</v>
      </c>
      <c r="GI268" s="23">
        <f t="shared" si="310"/>
        <v>0.47046413502109707</v>
      </c>
      <c r="GJ268" s="22">
        <v>292</v>
      </c>
      <c r="GK268" s="22">
        <v>271</v>
      </c>
      <c r="GL268" s="22">
        <v>196</v>
      </c>
      <c r="GM268" s="23">
        <f t="shared" si="290"/>
        <v>0.38471673254281952</v>
      </c>
      <c r="GN268" s="23">
        <f t="shared" si="290"/>
        <v>0.35704874835309619</v>
      </c>
      <c r="GO268" s="23">
        <f t="shared" si="290"/>
        <v>0.25823451910408435</v>
      </c>
    </row>
    <row r="269" spans="1:197" x14ac:dyDescent="0.25">
      <c r="A269" t="s">
        <v>717</v>
      </c>
      <c r="B269" s="13" t="s">
        <v>718</v>
      </c>
      <c r="C269" s="61">
        <v>0.41143819859999997</v>
      </c>
      <c r="D269" s="61">
        <v>263.32151272999999</v>
      </c>
      <c r="E269" s="14" t="s">
        <v>1095</v>
      </c>
      <c r="G269" s="41">
        <v>2426</v>
      </c>
      <c r="H269" s="23">
        <f t="shared" si="269"/>
        <v>1.9180640361411967E-3</v>
      </c>
      <c r="I269" s="14"/>
      <c r="J269" s="14"/>
      <c r="K269" s="14"/>
      <c r="L269" s="27">
        <f t="shared" si="311"/>
        <v>5896.3898059415624</v>
      </c>
      <c r="M269" s="42">
        <v>2272</v>
      </c>
      <c r="N269" s="42"/>
      <c r="O269" s="27">
        <f t="shared" si="293"/>
        <v>2272</v>
      </c>
      <c r="P269" s="23" t="e">
        <f t="shared" si="294"/>
        <v>#DIV/0!</v>
      </c>
      <c r="Q269" s="42">
        <v>1812</v>
      </c>
      <c r="R269" s="42">
        <v>461</v>
      </c>
      <c r="S269" s="42">
        <v>16</v>
      </c>
      <c r="T269" s="42">
        <v>98</v>
      </c>
      <c r="U269" s="42">
        <v>39</v>
      </c>
      <c r="V269" s="23">
        <f t="shared" si="279"/>
        <v>0.74690849134377579</v>
      </c>
      <c r="W269" s="23">
        <f t="shared" si="280"/>
        <v>0.1900247320692498</v>
      </c>
      <c r="X269" s="23">
        <f t="shared" si="281"/>
        <v>6.5952184666117067E-3</v>
      </c>
      <c r="Y269" s="23">
        <f t="shared" si="281"/>
        <v>4.0395713107996702E-2</v>
      </c>
      <c r="Z269" s="23">
        <f t="shared" si="281"/>
        <v>1.6075845012366034E-2</v>
      </c>
      <c r="AA269" s="19">
        <v>284</v>
      </c>
      <c r="AB269" s="19">
        <v>432</v>
      </c>
      <c r="AC269" s="19">
        <v>1050</v>
      </c>
      <c r="AD269" s="19">
        <v>506</v>
      </c>
      <c r="AE269" s="23">
        <f t="shared" si="282"/>
        <v>0.125</v>
      </c>
      <c r="AF269" s="23">
        <f t="shared" si="282"/>
        <v>0.19014084507042253</v>
      </c>
      <c r="AG269" s="23">
        <f t="shared" si="282"/>
        <v>0.46214788732394368</v>
      </c>
      <c r="AH269" s="23">
        <f t="shared" si="275"/>
        <v>0.22271126760563381</v>
      </c>
      <c r="AI269" s="55">
        <v>948</v>
      </c>
      <c r="AJ269" s="23">
        <f t="shared" si="270"/>
        <v>1.7302837993965908E-3</v>
      </c>
      <c r="AK269" s="43"/>
      <c r="AL269" s="24">
        <f t="shared" si="295"/>
        <v>948</v>
      </c>
      <c r="AM269" s="23" t="e">
        <f t="shared" si="296"/>
        <v>#DIV/0!</v>
      </c>
      <c r="AN269" s="19">
        <v>174</v>
      </c>
      <c r="AO269" s="19">
        <v>465</v>
      </c>
      <c r="AP269" s="19">
        <v>153</v>
      </c>
      <c r="AQ269" s="19">
        <v>156</v>
      </c>
      <c r="AR269" s="23">
        <f t="shared" si="283"/>
        <v>0.18354430379746836</v>
      </c>
      <c r="AS269" s="23">
        <f t="shared" si="283"/>
        <v>0.49050632911392406</v>
      </c>
      <c r="AT269" s="23">
        <f t="shared" si="283"/>
        <v>0.16139240506329114</v>
      </c>
      <c r="AU269" s="23">
        <f t="shared" si="276"/>
        <v>0.16455696202531644</v>
      </c>
      <c r="AV269" s="19">
        <v>2267</v>
      </c>
      <c r="AW269" s="32">
        <f t="shared" si="291"/>
        <v>2.3913502109704643</v>
      </c>
      <c r="AX269" s="19">
        <v>2161</v>
      </c>
      <c r="AY269" s="19">
        <v>17</v>
      </c>
      <c r="AZ269" s="19">
        <v>63</v>
      </c>
      <c r="BA269" s="19">
        <v>0</v>
      </c>
      <c r="BB269" s="19">
        <v>0</v>
      </c>
      <c r="BC269" s="23">
        <f t="shared" si="265"/>
        <v>0.96430165104863896</v>
      </c>
      <c r="BD269" s="23">
        <f t="shared" si="265"/>
        <v>7.5858991521642128E-3</v>
      </c>
      <c r="BE269" s="23">
        <f t="shared" si="265"/>
        <v>2.8112449799196786E-2</v>
      </c>
      <c r="BF269" s="23">
        <f t="shared" si="265"/>
        <v>0</v>
      </c>
      <c r="BG269" s="23">
        <f t="shared" si="265"/>
        <v>0</v>
      </c>
      <c r="BH269" s="19">
        <v>1733</v>
      </c>
      <c r="BI269" s="19">
        <v>501</v>
      </c>
      <c r="BJ269" s="19">
        <v>0</v>
      </c>
      <c r="BK269" s="19">
        <v>38</v>
      </c>
      <c r="BL269" s="23">
        <f t="shared" si="272"/>
        <v>0.76276408450704225</v>
      </c>
      <c r="BM269" s="23">
        <f t="shared" si="273"/>
        <v>0.22051056338028169</v>
      </c>
      <c r="BN269" s="23">
        <f t="shared" si="297"/>
        <v>0</v>
      </c>
      <c r="BO269" s="23">
        <f t="shared" si="274"/>
        <v>1.6725352112676055E-2</v>
      </c>
      <c r="BP269" s="11"/>
      <c r="BQ269" s="23">
        <f t="shared" si="271"/>
        <v>0</v>
      </c>
      <c r="BR269" s="11"/>
      <c r="BS269" s="11"/>
      <c r="BT269" s="11"/>
      <c r="BU269" s="11"/>
      <c r="BV269" s="11"/>
      <c r="BW269" s="11"/>
      <c r="BX269" s="23" t="e">
        <f t="shared" si="284"/>
        <v>#DIV/0!</v>
      </c>
      <c r="BY269" s="23" t="e">
        <f t="shared" si="285"/>
        <v>#DIV/0!</v>
      </c>
      <c r="BZ269" s="23" t="e">
        <f t="shared" si="264"/>
        <v>#DIV/0!</v>
      </c>
      <c r="CA269" s="23" t="e">
        <f t="shared" si="264"/>
        <v>#DIV/0!</v>
      </c>
      <c r="CB269" s="23" t="e">
        <f t="shared" si="264"/>
        <v>#DIV/0!</v>
      </c>
      <c r="CC269" s="23" t="e">
        <f t="shared" si="264"/>
        <v>#DIV/0!</v>
      </c>
      <c r="CD269" s="11"/>
      <c r="CE269" s="24">
        <f t="shared" si="298"/>
        <v>0</v>
      </c>
      <c r="CF269" s="23" t="e">
        <f t="shared" si="299"/>
        <v>#DIV/0!</v>
      </c>
      <c r="CL269" s="65" t="e">
        <f t="shared" si="300"/>
        <v>#DIV/0!</v>
      </c>
      <c r="CM269" s="44">
        <v>79167</v>
      </c>
      <c r="CN269" s="11">
        <v>187</v>
      </c>
      <c r="CO269" s="11">
        <v>353</v>
      </c>
      <c r="CP269" s="11">
        <v>664</v>
      </c>
      <c r="CQ269" s="11">
        <v>382</v>
      </c>
      <c r="CR269" s="11">
        <v>254</v>
      </c>
      <c r="CS269" s="23">
        <f t="shared" si="268"/>
        <v>0.10163043478260869</v>
      </c>
      <c r="CT269" s="23">
        <f t="shared" si="268"/>
        <v>0.19184782608695652</v>
      </c>
      <c r="CU269" s="23">
        <f t="shared" si="268"/>
        <v>0.36086956521739133</v>
      </c>
      <c r="CV269" s="23">
        <f t="shared" si="268"/>
        <v>0.20760869565217391</v>
      </c>
      <c r="CW269" s="23">
        <f t="shared" si="268"/>
        <v>0.13804347826086957</v>
      </c>
      <c r="CX269" s="23">
        <f t="shared" si="292"/>
        <v>9.49367088607595E-2</v>
      </c>
      <c r="CY269" s="11">
        <v>90</v>
      </c>
      <c r="CZ269" s="23">
        <f t="shared" si="301"/>
        <v>4.8415492957746477E-2</v>
      </c>
      <c r="DA269" s="11">
        <v>110</v>
      </c>
      <c r="DB269" s="11">
        <v>2272</v>
      </c>
      <c r="DC269" s="11">
        <v>613</v>
      </c>
      <c r="DD269" s="11">
        <v>121</v>
      </c>
      <c r="DE269" s="11">
        <v>338</v>
      </c>
      <c r="DF269" s="11">
        <v>74</v>
      </c>
      <c r="DG269" s="11">
        <v>48</v>
      </c>
      <c r="DH269" s="23">
        <f t="shared" si="266"/>
        <v>0.51340033500837523</v>
      </c>
      <c r="DI269" s="23">
        <f t="shared" si="266"/>
        <v>0.10134003350083752</v>
      </c>
      <c r="DJ269" s="23">
        <f t="shared" si="266"/>
        <v>0.28308207705192628</v>
      </c>
      <c r="DK269" s="23">
        <f t="shared" si="266"/>
        <v>6.1976549413735343E-2</v>
      </c>
      <c r="DL269" s="23">
        <f t="shared" si="266"/>
        <v>4.0201005025125629E-2</v>
      </c>
      <c r="DM269" s="23">
        <f t="shared" si="302"/>
        <v>0.61921353907416621</v>
      </c>
      <c r="DN269" s="11">
        <v>1244</v>
      </c>
      <c r="DO269" s="11">
        <v>2009</v>
      </c>
      <c r="DP269" s="11">
        <v>1659</v>
      </c>
      <c r="DQ269" s="11">
        <v>192</v>
      </c>
      <c r="DR269" s="11">
        <v>270</v>
      </c>
      <c r="DS269" s="11">
        <v>146</v>
      </c>
      <c r="DT269" s="23">
        <f t="shared" si="286"/>
        <v>0.73180414644905156</v>
      </c>
      <c r="DU269" s="23">
        <f t="shared" si="286"/>
        <v>8.4693427437141602E-2</v>
      </c>
      <c r="DV269" s="23">
        <f t="shared" si="286"/>
        <v>0.11910013233348037</v>
      </c>
      <c r="DW269" s="23">
        <f t="shared" si="277"/>
        <v>6.4402293780326428E-2</v>
      </c>
      <c r="DX269" s="10">
        <v>1078</v>
      </c>
      <c r="DY269" s="23">
        <f t="shared" si="303"/>
        <v>1.7449153845531284E-3</v>
      </c>
      <c r="DZ269" s="20">
        <v>880</v>
      </c>
      <c r="EA269" s="20">
        <v>68</v>
      </c>
      <c r="EB269" s="23">
        <f t="shared" si="287"/>
        <v>0.92827004219409281</v>
      </c>
      <c r="EC269" s="23">
        <f t="shared" si="287"/>
        <v>7.1729957805907171E-2</v>
      </c>
      <c r="EE269" s="45">
        <v>1250</v>
      </c>
      <c r="EF269" s="16">
        <v>1939</v>
      </c>
      <c r="EG269" s="16">
        <v>1038</v>
      </c>
      <c r="EH269" s="16">
        <v>40</v>
      </c>
      <c r="EI269" s="16">
        <v>0</v>
      </c>
      <c r="EJ269" s="16">
        <v>0</v>
      </c>
      <c r="EK269" s="16">
        <v>0</v>
      </c>
      <c r="EL269" s="23">
        <f t="shared" si="267"/>
        <v>0.96289424860853434</v>
      </c>
      <c r="EM269" s="23">
        <f t="shared" si="267"/>
        <v>3.7105751391465679E-2</v>
      </c>
      <c r="EN269" s="23">
        <f t="shared" si="267"/>
        <v>0</v>
      </c>
      <c r="EO269" s="23">
        <f t="shared" si="267"/>
        <v>0</v>
      </c>
      <c r="EP269" s="23">
        <f t="shared" si="267"/>
        <v>0</v>
      </c>
      <c r="EQ269" s="21">
        <v>948</v>
      </c>
      <c r="ER269" s="21">
        <v>130</v>
      </c>
      <c r="ES269" s="23">
        <f t="shared" si="288"/>
        <v>0.87940630797773656</v>
      </c>
      <c r="ET269" s="23">
        <f t="shared" si="288"/>
        <v>0.12059369202226346</v>
      </c>
      <c r="EU269" s="21">
        <v>0</v>
      </c>
      <c r="EV269" s="21">
        <v>226</v>
      </c>
      <c r="EW269" s="21">
        <v>258</v>
      </c>
      <c r="EX269" s="21">
        <v>464</v>
      </c>
      <c r="EY269" s="23">
        <f t="shared" si="289"/>
        <v>0</v>
      </c>
      <c r="EZ269" s="23">
        <f t="shared" si="289"/>
        <v>0.23839662447257384</v>
      </c>
      <c r="FA269" s="23">
        <f t="shared" si="289"/>
        <v>0.27215189873417722</v>
      </c>
      <c r="FB269" s="23">
        <f t="shared" si="278"/>
        <v>0.48945147679324896</v>
      </c>
      <c r="FC269" s="53"/>
      <c r="FD269" s="53"/>
      <c r="FE269" s="53"/>
      <c r="FF269" s="53"/>
      <c r="FG269" s="53"/>
      <c r="FH269" s="53"/>
      <c r="FI269" s="53"/>
      <c r="FJ269" s="53"/>
      <c r="FK269" s="53"/>
      <c r="FL269" s="53"/>
      <c r="FM269" s="53"/>
      <c r="FN269" s="53"/>
      <c r="FO269" s="48">
        <v>1298.0556014692379</v>
      </c>
      <c r="FP269" s="48">
        <v>285.16710668753677</v>
      </c>
      <c r="FQ269" s="48">
        <v>285.22494461205019</v>
      </c>
      <c r="FR269" s="23">
        <v>0.21968789808754186</v>
      </c>
      <c r="FS269" s="49">
        <v>-2.0278003591898313E-4</v>
      </c>
      <c r="FT269" s="38">
        <v>-5.7837924513421513E-2</v>
      </c>
      <c r="FU269" s="46">
        <v>980</v>
      </c>
      <c r="FV269" s="46">
        <v>128</v>
      </c>
      <c r="FW269" s="46">
        <v>8</v>
      </c>
      <c r="FX269" s="46">
        <v>15</v>
      </c>
      <c r="FY269" s="46">
        <v>32</v>
      </c>
      <c r="FZ269" s="46">
        <v>8</v>
      </c>
      <c r="GA269" s="23">
        <f t="shared" si="304"/>
        <v>0.83689154568744661</v>
      </c>
      <c r="GB269" s="23">
        <f t="shared" si="305"/>
        <v>0.10930828351836037</v>
      </c>
      <c r="GC269" s="23">
        <f t="shared" si="306"/>
        <v>6.8317677198975234E-3</v>
      </c>
      <c r="GD269" s="23">
        <f t="shared" si="307"/>
        <v>1.2809564474807857E-2</v>
      </c>
      <c r="GE269" s="23">
        <f t="shared" si="308"/>
        <v>2.7327070879590094E-2</v>
      </c>
      <c r="GF269" s="23">
        <f t="shared" si="309"/>
        <v>6.8317677198975234E-3</v>
      </c>
      <c r="GG269" s="46">
        <v>455</v>
      </c>
      <c r="GH269" s="46">
        <v>1139</v>
      </c>
      <c r="GI269" s="23">
        <f t="shared" si="310"/>
        <v>0.39947322212467079</v>
      </c>
      <c r="GJ269" s="22">
        <v>33</v>
      </c>
      <c r="GK269" s="22">
        <v>362</v>
      </c>
      <c r="GL269" s="22">
        <v>553</v>
      </c>
      <c r="GM269" s="23">
        <f t="shared" si="290"/>
        <v>3.4810126582278479E-2</v>
      </c>
      <c r="GN269" s="23">
        <f t="shared" si="290"/>
        <v>0.38185654008438819</v>
      </c>
      <c r="GO269" s="23">
        <f t="shared" si="290"/>
        <v>0.58333333333333337</v>
      </c>
    </row>
    <row r="270" spans="1:197" x14ac:dyDescent="0.25">
      <c r="A270" t="s">
        <v>719</v>
      </c>
      <c r="B270" s="13" t="s">
        <v>720</v>
      </c>
      <c r="C270" s="61">
        <v>0.5507905689</v>
      </c>
      <c r="D270" s="61">
        <v>352.50739064500004</v>
      </c>
      <c r="E270" s="14" t="s">
        <v>1095</v>
      </c>
      <c r="G270" s="41">
        <v>4875</v>
      </c>
      <c r="H270" s="23">
        <f t="shared" si="269"/>
        <v>3.8543125210998902E-3</v>
      </c>
      <c r="I270" s="14"/>
      <c r="J270" s="14"/>
      <c r="K270" s="14"/>
      <c r="L270" s="27">
        <f t="shared" si="311"/>
        <v>8850.9140774432744</v>
      </c>
      <c r="M270" s="42">
        <v>3836</v>
      </c>
      <c r="N270" s="42"/>
      <c r="O270" s="27">
        <f t="shared" si="293"/>
        <v>3836</v>
      </c>
      <c r="P270" s="23" t="e">
        <f t="shared" si="294"/>
        <v>#DIV/0!</v>
      </c>
      <c r="Q270" s="42">
        <v>1490</v>
      </c>
      <c r="R270" s="42">
        <v>3055</v>
      </c>
      <c r="S270" s="42">
        <v>25</v>
      </c>
      <c r="T270" s="42">
        <v>210</v>
      </c>
      <c r="U270" s="42">
        <v>95</v>
      </c>
      <c r="V270" s="23">
        <f t="shared" si="279"/>
        <v>0.30564102564102563</v>
      </c>
      <c r="W270" s="23">
        <f t="shared" si="280"/>
        <v>0.62666666666666671</v>
      </c>
      <c r="X270" s="23">
        <f t="shared" si="281"/>
        <v>5.1282051282051282E-3</v>
      </c>
      <c r="Y270" s="23">
        <f t="shared" si="281"/>
        <v>4.3076923076923075E-2</v>
      </c>
      <c r="Z270" s="23">
        <f t="shared" si="281"/>
        <v>1.9487179487179488E-2</v>
      </c>
      <c r="AA270" s="19">
        <v>850</v>
      </c>
      <c r="AB270" s="19">
        <v>638</v>
      </c>
      <c r="AC270" s="19">
        <v>1819</v>
      </c>
      <c r="AD270" s="19">
        <v>529</v>
      </c>
      <c r="AE270" s="23">
        <f t="shared" si="282"/>
        <v>0.22158498435870699</v>
      </c>
      <c r="AF270" s="23">
        <f t="shared" si="282"/>
        <v>0.16631908237747653</v>
      </c>
      <c r="AG270" s="23">
        <f t="shared" si="282"/>
        <v>0.47419186652763295</v>
      </c>
      <c r="AH270" s="23">
        <f t="shared" si="275"/>
        <v>0.13790406673618352</v>
      </c>
      <c r="AI270" s="55">
        <v>1833</v>
      </c>
      <c r="AJ270" s="23">
        <f t="shared" si="270"/>
        <v>3.3455803842763199E-3</v>
      </c>
      <c r="AK270" s="43"/>
      <c r="AL270" s="24">
        <f t="shared" si="295"/>
        <v>1833</v>
      </c>
      <c r="AM270" s="23" t="e">
        <f t="shared" si="296"/>
        <v>#DIV/0!</v>
      </c>
      <c r="AN270" s="19">
        <v>844</v>
      </c>
      <c r="AO270" s="19">
        <v>407</v>
      </c>
      <c r="AP270" s="19">
        <v>389</v>
      </c>
      <c r="AQ270" s="19">
        <v>193</v>
      </c>
      <c r="AR270" s="23">
        <f t="shared" si="283"/>
        <v>0.46044735406437531</v>
      </c>
      <c r="AS270" s="23">
        <f t="shared" si="283"/>
        <v>0.2220403709765412</v>
      </c>
      <c r="AT270" s="23">
        <f t="shared" si="283"/>
        <v>0.21222040370976542</v>
      </c>
      <c r="AU270" s="23">
        <f t="shared" si="276"/>
        <v>0.10529187124931806</v>
      </c>
      <c r="AV270" s="19">
        <v>3836</v>
      </c>
      <c r="AW270" s="32">
        <f t="shared" si="291"/>
        <v>2.0927441352973268</v>
      </c>
      <c r="AX270" s="19">
        <v>3488</v>
      </c>
      <c r="AY270" s="19">
        <v>52</v>
      </c>
      <c r="AZ270" s="19">
        <v>108</v>
      </c>
      <c r="BA270" s="19">
        <v>32</v>
      </c>
      <c r="BB270" s="19">
        <v>0</v>
      </c>
      <c r="BC270" s="23">
        <f t="shared" si="265"/>
        <v>0.94782608695652171</v>
      </c>
      <c r="BD270" s="23">
        <f t="shared" si="265"/>
        <v>1.4130434782608696E-2</v>
      </c>
      <c r="BE270" s="23">
        <f t="shared" si="265"/>
        <v>2.9347826086956522E-2</v>
      </c>
      <c r="BF270" s="23">
        <f t="shared" si="265"/>
        <v>8.6956521739130436E-3</v>
      </c>
      <c r="BG270" s="23">
        <f t="shared" si="265"/>
        <v>0</v>
      </c>
      <c r="BH270" s="19">
        <v>3262</v>
      </c>
      <c r="BI270" s="19">
        <v>469</v>
      </c>
      <c r="BJ270" s="19">
        <v>24</v>
      </c>
      <c r="BK270" s="19">
        <v>81</v>
      </c>
      <c r="BL270" s="23">
        <f t="shared" si="272"/>
        <v>0.85036496350364965</v>
      </c>
      <c r="BM270" s="23">
        <f t="shared" si="273"/>
        <v>0.12226277372262774</v>
      </c>
      <c r="BN270" s="23">
        <f t="shared" si="297"/>
        <v>6.2565172054223151E-3</v>
      </c>
      <c r="BO270" s="23">
        <f t="shared" si="274"/>
        <v>2.1115745568300311E-2</v>
      </c>
      <c r="BP270" s="11"/>
      <c r="BQ270" s="23">
        <f t="shared" si="271"/>
        <v>0</v>
      </c>
      <c r="BR270" s="11"/>
      <c r="BS270" s="11"/>
      <c r="BT270" s="11"/>
      <c r="BU270" s="11"/>
      <c r="BV270" s="11"/>
      <c r="BW270" s="11"/>
      <c r="BX270" s="23" t="e">
        <f t="shared" si="284"/>
        <v>#DIV/0!</v>
      </c>
      <c r="BY270" s="23" t="e">
        <f t="shared" si="285"/>
        <v>#DIV/0!</v>
      </c>
      <c r="BZ270" s="23" t="e">
        <f t="shared" si="264"/>
        <v>#DIV/0!</v>
      </c>
      <c r="CA270" s="23" t="e">
        <f t="shared" si="264"/>
        <v>#DIV/0!</v>
      </c>
      <c r="CB270" s="23" t="e">
        <f t="shared" si="264"/>
        <v>#DIV/0!</v>
      </c>
      <c r="CC270" s="23" t="e">
        <f t="shared" si="264"/>
        <v>#DIV/0!</v>
      </c>
      <c r="CD270" s="11"/>
      <c r="CE270" s="24">
        <f t="shared" si="298"/>
        <v>0</v>
      </c>
      <c r="CF270" s="23" t="e">
        <f t="shared" si="299"/>
        <v>#DIV/0!</v>
      </c>
      <c r="CL270" s="65" t="e">
        <f t="shared" si="300"/>
        <v>#DIV/0!</v>
      </c>
      <c r="CM270" s="44">
        <v>47726</v>
      </c>
      <c r="CN270" s="11">
        <v>221</v>
      </c>
      <c r="CO270" s="11">
        <v>961</v>
      </c>
      <c r="CP270" s="11">
        <v>1006</v>
      </c>
      <c r="CQ270" s="11">
        <v>358</v>
      </c>
      <c r="CR270" s="11">
        <v>243</v>
      </c>
      <c r="CS270" s="23">
        <f t="shared" si="268"/>
        <v>7.9239870921477232E-2</v>
      </c>
      <c r="CT270" s="23">
        <f t="shared" si="268"/>
        <v>0.34456794550017927</v>
      </c>
      <c r="CU270" s="23">
        <f t="shared" si="268"/>
        <v>0.36070276084618141</v>
      </c>
      <c r="CV270" s="23">
        <f t="shared" si="268"/>
        <v>0.12836141986375044</v>
      </c>
      <c r="CW270" s="23">
        <f t="shared" si="268"/>
        <v>8.7128002868411616E-2</v>
      </c>
      <c r="CX270" s="23">
        <f t="shared" si="292"/>
        <v>5.5646481178396073E-2</v>
      </c>
      <c r="CY270" s="11">
        <v>102</v>
      </c>
      <c r="CZ270" s="23">
        <f t="shared" si="301"/>
        <v>6.985294117647059E-2</v>
      </c>
      <c r="DA270" s="11">
        <v>266</v>
      </c>
      <c r="DB270" s="11">
        <v>3808</v>
      </c>
      <c r="DC270" s="11">
        <v>662</v>
      </c>
      <c r="DD270" s="11">
        <v>298</v>
      </c>
      <c r="DE270" s="11">
        <v>537</v>
      </c>
      <c r="DF270" s="11">
        <v>50</v>
      </c>
      <c r="DG270" s="11">
        <v>374</v>
      </c>
      <c r="DH270" s="23">
        <f t="shared" si="266"/>
        <v>0.34461218115564812</v>
      </c>
      <c r="DI270" s="23">
        <f t="shared" si="266"/>
        <v>0.15512753774076002</v>
      </c>
      <c r="DJ270" s="23">
        <f t="shared" si="266"/>
        <v>0.2795419052576783</v>
      </c>
      <c r="DK270" s="23">
        <f t="shared" si="266"/>
        <v>2.6028110359187923E-2</v>
      </c>
      <c r="DL270" s="23">
        <f t="shared" si="266"/>
        <v>0.19469026548672566</v>
      </c>
      <c r="DM270" s="23">
        <f t="shared" si="302"/>
        <v>0.67968493600262558</v>
      </c>
      <c r="DN270" s="11">
        <v>2071</v>
      </c>
      <c r="DO270" s="11">
        <v>3047</v>
      </c>
      <c r="DP270" s="11">
        <v>2889</v>
      </c>
      <c r="DQ270" s="11">
        <v>353</v>
      </c>
      <c r="DR270" s="11">
        <v>186</v>
      </c>
      <c r="DS270" s="11">
        <v>408</v>
      </c>
      <c r="DT270" s="23">
        <f t="shared" si="286"/>
        <v>0.75312825860271115</v>
      </c>
      <c r="DU270" s="23">
        <f t="shared" si="286"/>
        <v>9.2022940563086547E-2</v>
      </c>
      <c r="DV270" s="23">
        <f t="shared" si="286"/>
        <v>4.8488008342022944E-2</v>
      </c>
      <c r="DW270" s="23">
        <f t="shared" si="277"/>
        <v>0.10636079249217935</v>
      </c>
      <c r="DX270" s="10">
        <v>2215</v>
      </c>
      <c r="DY270" s="23">
        <f t="shared" si="303"/>
        <v>3.5853317038823558E-3</v>
      </c>
      <c r="DZ270" s="20">
        <v>1125</v>
      </c>
      <c r="EA270" s="20">
        <v>708</v>
      </c>
      <c r="EB270" s="23">
        <f t="shared" si="287"/>
        <v>0.61374795417348604</v>
      </c>
      <c r="EC270" s="23">
        <f t="shared" si="287"/>
        <v>0.3862520458265139</v>
      </c>
      <c r="EE270" s="45">
        <v>982</v>
      </c>
      <c r="EF270" s="16">
        <v>1944</v>
      </c>
      <c r="EG270" s="16">
        <v>1801</v>
      </c>
      <c r="EH270" s="16">
        <v>401</v>
      </c>
      <c r="EI270" s="16">
        <v>0</v>
      </c>
      <c r="EJ270" s="16">
        <v>0</v>
      </c>
      <c r="EK270" s="16">
        <v>13</v>
      </c>
      <c r="EL270" s="23">
        <f t="shared" si="267"/>
        <v>0.8130925507900677</v>
      </c>
      <c r="EM270" s="23">
        <f t="shared" si="267"/>
        <v>0.18103837471783296</v>
      </c>
      <c r="EN270" s="23">
        <f t="shared" si="267"/>
        <v>0</v>
      </c>
      <c r="EO270" s="23">
        <f t="shared" si="267"/>
        <v>0</v>
      </c>
      <c r="EP270" s="23">
        <f t="shared" si="267"/>
        <v>5.8690744920993224E-3</v>
      </c>
      <c r="EQ270" s="21">
        <v>1833</v>
      </c>
      <c r="ER270" s="21">
        <v>382</v>
      </c>
      <c r="ES270" s="23">
        <f t="shared" si="288"/>
        <v>0.82753950338600446</v>
      </c>
      <c r="ET270" s="23">
        <f t="shared" si="288"/>
        <v>0.17246049661399548</v>
      </c>
      <c r="EU270" s="21">
        <v>32</v>
      </c>
      <c r="EV270" s="21">
        <v>753</v>
      </c>
      <c r="EW270" s="21">
        <v>559</v>
      </c>
      <c r="EX270" s="21">
        <v>489</v>
      </c>
      <c r="EY270" s="23">
        <f t="shared" si="289"/>
        <v>1.7457719585379158E-2</v>
      </c>
      <c r="EZ270" s="23">
        <f t="shared" si="289"/>
        <v>0.41080196399345337</v>
      </c>
      <c r="FA270" s="23">
        <f t="shared" si="289"/>
        <v>0.30496453900709219</v>
      </c>
      <c r="FB270" s="23">
        <f t="shared" si="278"/>
        <v>0.26677577741407527</v>
      </c>
      <c r="FC270" s="53"/>
      <c r="FD270" s="53"/>
      <c r="FE270" s="53"/>
      <c r="FF270" s="53"/>
      <c r="FG270" s="53"/>
      <c r="FH270" s="53"/>
      <c r="FI270" s="53"/>
      <c r="FJ270" s="53"/>
      <c r="FK270" s="53"/>
      <c r="FL270" s="53"/>
      <c r="FM270" s="53"/>
      <c r="FN270" s="53"/>
      <c r="FO270" s="48">
        <v>666.12144168962345</v>
      </c>
      <c r="FP270" s="48">
        <v>157.70499665906542</v>
      </c>
      <c r="FQ270" s="48">
        <v>174.67607488692286</v>
      </c>
      <c r="FR270" s="23">
        <v>0.23675111892366829</v>
      </c>
      <c r="FS270" s="49">
        <v>-9.7157428336100013E-2</v>
      </c>
      <c r="FT270" s="38">
        <v>-16.971078227857447</v>
      </c>
      <c r="FU270" s="46">
        <v>1609</v>
      </c>
      <c r="FV270" s="46">
        <v>142</v>
      </c>
      <c r="FW270" s="46">
        <v>29</v>
      </c>
      <c r="FX270" s="46">
        <v>0</v>
      </c>
      <c r="FY270" s="46">
        <v>117</v>
      </c>
      <c r="FZ270" s="46">
        <v>0</v>
      </c>
      <c r="GA270" s="23">
        <f t="shared" si="304"/>
        <v>0.8481813389562467</v>
      </c>
      <c r="GB270" s="23">
        <f t="shared" si="305"/>
        <v>7.4855034264628362E-2</v>
      </c>
      <c r="GC270" s="23">
        <f t="shared" si="306"/>
        <v>1.5287295730100159E-2</v>
      </c>
      <c r="GD270" s="23">
        <f t="shared" si="307"/>
        <v>0</v>
      </c>
      <c r="GE270" s="23">
        <f t="shared" si="308"/>
        <v>6.1676331049024778E-2</v>
      </c>
      <c r="GF270" s="23">
        <f t="shared" si="309"/>
        <v>0</v>
      </c>
      <c r="GG270" s="46">
        <v>530</v>
      </c>
      <c r="GH270" s="46">
        <v>1780</v>
      </c>
      <c r="GI270" s="23">
        <f t="shared" si="310"/>
        <v>0.29775280898876405</v>
      </c>
      <c r="GJ270" s="22">
        <v>167</v>
      </c>
      <c r="GK270" s="22">
        <v>825</v>
      </c>
      <c r="GL270" s="22">
        <v>841</v>
      </c>
      <c r="GM270" s="23">
        <f t="shared" si="290"/>
        <v>9.1107474086197487E-2</v>
      </c>
      <c r="GN270" s="23">
        <f t="shared" si="290"/>
        <v>0.45008183306055649</v>
      </c>
      <c r="GO270" s="23">
        <f t="shared" si="290"/>
        <v>0.45881069285324605</v>
      </c>
    </row>
    <row r="271" spans="1:197" x14ac:dyDescent="0.25">
      <c r="A271" t="s">
        <v>721</v>
      </c>
      <c r="B271" s="13" t="s">
        <v>722</v>
      </c>
      <c r="C271" s="61">
        <v>0.29455067070000002</v>
      </c>
      <c r="D271" s="61">
        <v>188.513192135</v>
      </c>
      <c r="E271" s="14" t="s">
        <v>1095</v>
      </c>
      <c r="G271" s="41">
        <v>3340</v>
      </c>
      <c r="H271" s="23">
        <f t="shared" si="269"/>
        <v>2.640698219584335E-3</v>
      </c>
      <c r="I271" s="14"/>
      <c r="J271" s="14"/>
      <c r="K271" s="14"/>
      <c r="L271" s="27">
        <f t="shared" si="311"/>
        <v>11339.305363190944</v>
      </c>
      <c r="M271" s="42">
        <v>3829</v>
      </c>
      <c r="N271" s="42"/>
      <c r="O271" s="27">
        <f t="shared" si="293"/>
        <v>3829</v>
      </c>
      <c r="P271" s="23" t="e">
        <f t="shared" si="294"/>
        <v>#DIV/0!</v>
      </c>
      <c r="Q271" s="42">
        <v>794</v>
      </c>
      <c r="R271" s="42">
        <v>2282</v>
      </c>
      <c r="S271" s="42">
        <v>38</v>
      </c>
      <c r="T271" s="42">
        <v>135</v>
      </c>
      <c r="U271" s="42">
        <v>91</v>
      </c>
      <c r="V271" s="23">
        <f t="shared" si="279"/>
        <v>0.2377245508982036</v>
      </c>
      <c r="W271" s="23">
        <f t="shared" si="280"/>
        <v>0.68323353293413169</v>
      </c>
      <c r="X271" s="23">
        <f t="shared" si="281"/>
        <v>1.1377245508982036E-2</v>
      </c>
      <c r="Y271" s="23">
        <f t="shared" si="281"/>
        <v>4.0419161676646706E-2</v>
      </c>
      <c r="Z271" s="23">
        <f t="shared" si="281"/>
        <v>2.7245508982035926E-2</v>
      </c>
      <c r="AA271" s="19">
        <v>665</v>
      </c>
      <c r="AB271" s="19">
        <v>1220</v>
      </c>
      <c r="AC271" s="19">
        <v>1393</v>
      </c>
      <c r="AD271" s="19">
        <v>551</v>
      </c>
      <c r="AE271" s="23">
        <f t="shared" si="282"/>
        <v>0.17367458866544791</v>
      </c>
      <c r="AF271" s="23">
        <f t="shared" si="282"/>
        <v>0.31862104988247586</v>
      </c>
      <c r="AG271" s="23">
        <f t="shared" si="282"/>
        <v>0.36380255941499084</v>
      </c>
      <c r="AH271" s="23">
        <f t="shared" si="275"/>
        <v>0.14390180203708541</v>
      </c>
      <c r="AI271" s="55">
        <v>2122</v>
      </c>
      <c r="AJ271" s="23">
        <f t="shared" si="270"/>
        <v>3.8730614159489091E-3</v>
      </c>
      <c r="AK271" s="43"/>
      <c r="AL271" s="24">
        <f t="shared" si="295"/>
        <v>2122</v>
      </c>
      <c r="AM271" s="23" t="e">
        <f t="shared" si="296"/>
        <v>#DIV/0!</v>
      </c>
      <c r="AN271" s="19">
        <v>1070</v>
      </c>
      <c r="AO271" s="19">
        <v>724</v>
      </c>
      <c r="AP271" s="19">
        <v>245</v>
      </c>
      <c r="AQ271" s="19">
        <v>83</v>
      </c>
      <c r="AR271" s="23">
        <f t="shared" si="283"/>
        <v>0.50424128180961358</v>
      </c>
      <c r="AS271" s="23">
        <f t="shared" si="283"/>
        <v>0.34118755890669178</v>
      </c>
      <c r="AT271" s="23">
        <f t="shared" si="283"/>
        <v>0.11545711592836946</v>
      </c>
      <c r="AU271" s="23">
        <f t="shared" si="276"/>
        <v>3.9114043355325166E-2</v>
      </c>
      <c r="AV271" s="19">
        <v>3829</v>
      </c>
      <c r="AW271" s="32">
        <f t="shared" si="291"/>
        <v>1.8044297832233742</v>
      </c>
      <c r="AX271" s="19">
        <v>3405</v>
      </c>
      <c r="AY271" s="19">
        <v>20</v>
      </c>
      <c r="AZ271" s="19">
        <v>47</v>
      </c>
      <c r="BA271" s="19">
        <v>0</v>
      </c>
      <c r="BB271" s="19">
        <v>21</v>
      </c>
      <c r="BC271" s="23">
        <f t="shared" si="265"/>
        <v>0.97480675636988268</v>
      </c>
      <c r="BD271" s="23">
        <f t="shared" si="265"/>
        <v>5.7257371886630408E-3</v>
      </c>
      <c r="BE271" s="23">
        <f t="shared" si="265"/>
        <v>1.3455482393358144E-2</v>
      </c>
      <c r="BF271" s="23">
        <f t="shared" si="265"/>
        <v>0</v>
      </c>
      <c r="BG271" s="23">
        <f t="shared" si="265"/>
        <v>6.0120240480961923E-3</v>
      </c>
      <c r="BH271" s="19">
        <v>3178</v>
      </c>
      <c r="BI271" s="19">
        <v>558</v>
      </c>
      <c r="BJ271" s="19">
        <v>0</v>
      </c>
      <c r="BK271" s="19">
        <v>93</v>
      </c>
      <c r="BL271" s="23">
        <f t="shared" si="272"/>
        <v>0.82998171846435098</v>
      </c>
      <c r="BM271" s="23">
        <f t="shared" si="273"/>
        <v>0.14572995560198485</v>
      </c>
      <c r="BN271" s="23">
        <f t="shared" si="297"/>
        <v>0</v>
      </c>
      <c r="BO271" s="23">
        <f t="shared" si="274"/>
        <v>2.4288325933664142E-2</v>
      </c>
      <c r="BP271" s="11"/>
      <c r="BQ271" s="23">
        <f t="shared" si="271"/>
        <v>0</v>
      </c>
      <c r="BR271" s="11"/>
      <c r="BS271" s="11"/>
      <c r="BT271" s="11"/>
      <c r="BU271" s="11"/>
      <c r="BV271" s="11"/>
      <c r="BW271" s="11"/>
      <c r="BX271" s="23" t="e">
        <f t="shared" si="284"/>
        <v>#DIV/0!</v>
      </c>
      <c r="BY271" s="23" t="e">
        <f t="shared" si="285"/>
        <v>#DIV/0!</v>
      </c>
      <c r="BZ271" s="23" t="e">
        <f t="shared" si="264"/>
        <v>#DIV/0!</v>
      </c>
      <c r="CA271" s="23" t="e">
        <f t="shared" si="264"/>
        <v>#DIV/0!</v>
      </c>
      <c r="CB271" s="23" t="e">
        <f t="shared" si="264"/>
        <v>#DIV/0!</v>
      </c>
      <c r="CC271" s="23" t="e">
        <f t="shared" si="264"/>
        <v>#DIV/0!</v>
      </c>
      <c r="CD271" s="11"/>
      <c r="CE271" s="24">
        <f t="shared" si="298"/>
        <v>0</v>
      </c>
      <c r="CF271" s="23" t="e">
        <f t="shared" si="299"/>
        <v>#DIV/0!</v>
      </c>
      <c r="CL271" s="65" t="e">
        <f t="shared" si="300"/>
        <v>#DIV/0!</v>
      </c>
      <c r="CM271" s="44">
        <v>32083</v>
      </c>
      <c r="CN271" s="11">
        <v>425</v>
      </c>
      <c r="CO271" s="11">
        <v>921</v>
      </c>
      <c r="CP271" s="11">
        <v>816</v>
      </c>
      <c r="CQ271" s="11">
        <v>284</v>
      </c>
      <c r="CR271" s="11">
        <v>57</v>
      </c>
      <c r="CS271" s="23">
        <f t="shared" si="268"/>
        <v>0.16979624450659209</v>
      </c>
      <c r="CT271" s="23">
        <f t="shared" si="268"/>
        <v>0.36795844986016779</v>
      </c>
      <c r="CU271" s="23">
        <f t="shared" si="268"/>
        <v>0.32600878945265682</v>
      </c>
      <c r="CV271" s="23">
        <f t="shared" si="268"/>
        <v>0.11346384338793448</v>
      </c>
      <c r="CW271" s="23">
        <f t="shared" si="268"/>
        <v>2.2772672792648822E-2</v>
      </c>
      <c r="CX271" s="23">
        <f t="shared" si="292"/>
        <v>1.4608859566446749E-2</v>
      </c>
      <c r="CY271" s="11">
        <v>31</v>
      </c>
      <c r="CZ271" s="23">
        <f t="shared" si="301"/>
        <v>0.27840167145468792</v>
      </c>
      <c r="DA271" s="11">
        <v>1066</v>
      </c>
      <c r="DB271" s="11">
        <v>3829</v>
      </c>
      <c r="DC271" s="11">
        <v>481</v>
      </c>
      <c r="DD271" s="11">
        <v>550</v>
      </c>
      <c r="DE271" s="11">
        <v>461</v>
      </c>
      <c r="DF271" s="11">
        <v>78</v>
      </c>
      <c r="DG271" s="11">
        <v>408</v>
      </c>
      <c r="DH271" s="23">
        <f t="shared" si="266"/>
        <v>0.24317492416582406</v>
      </c>
      <c r="DI271" s="23">
        <f t="shared" si="266"/>
        <v>0.2780586450960566</v>
      </c>
      <c r="DJ271" s="23">
        <f t="shared" si="266"/>
        <v>0.23306370070778565</v>
      </c>
      <c r="DK271" s="23">
        <f t="shared" si="266"/>
        <v>3.9433771486349849E-2</v>
      </c>
      <c r="DL271" s="23">
        <f t="shared" si="266"/>
        <v>0.20626895854398383</v>
      </c>
      <c r="DM271" s="23">
        <f t="shared" si="302"/>
        <v>0.66403162055335974</v>
      </c>
      <c r="DN271" s="11">
        <v>2184</v>
      </c>
      <c r="DO271" s="11">
        <v>3289</v>
      </c>
      <c r="DP271" s="11">
        <v>1812</v>
      </c>
      <c r="DQ271" s="11">
        <v>827</v>
      </c>
      <c r="DR271" s="11">
        <v>600</v>
      </c>
      <c r="DS271" s="11">
        <v>590</v>
      </c>
      <c r="DT271" s="23">
        <f t="shared" si="286"/>
        <v>0.47323060851397231</v>
      </c>
      <c r="DU271" s="23">
        <f t="shared" si="286"/>
        <v>0.21598328545312093</v>
      </c>
      <c r="DV271" s="23">
        <f t="shared" si="286"/>
        <v>0.15669887699138157</v>
      </c>
      <c r="DW271" s="23">
        <f t="shared" si="277"/>
        <v>0.15408722904152519</v>
      </c>
      <c r="DX271" s="10">
        <v>2382</v>
      </c>
      <c r="DY271" s="23">
        <f t="shared" si="303"/>
        <v>3.8556479090960595E-3</v>
      </c>
      <c r="DZ271" s="20">
        <v>256</v>
      </c>
      <c r="EA271" s="20">
        <v>1866</v>
      </c>
      <c r="EB271" s="23">
        <f t="shared" si="287"/>
        <v>0.12064090480678605</v>
      </c>
      <c r="EC271" s="23">
        <f t="shared" si="287"/>
        <v>0.87935909519321398</v>
      </c>
      <c r="EE271" s="45">
        <v>740</v>
      </c>
      <c r="EF271" s="16">
        <v>1937</v>
      </c>
      <c r="EG271" s="16">
        <v>367</v>
      </c>
      <c r="EH271" s="16">
        <v>205</v>
      </c>
      <c r="EI271" s="16">
        <v>143</v>
      </c>
      <c r="EJ271" s="16">
        <v>1667</v>
      </c>
      <c r="EK271" s="16">
        <v>0</v>
      </c>
      <c r="EL271" s="23">
        <f t="shared" si="267"/>
        <v>0.15407220822837953</v>
      </c>
      <c r="EM271" s="23">
        <f t="shared" si="267"/>
        <v>8.606213266162889E-2</v>
      </c>
      <c r="EN271" s="23">
        <f t="shared" si="267"/>
        <v>6.00335852225021E-2</v>
      </c>
      <c r="EO271" s="23">
        <f t="shared" si="267"/>
        <v>0.69983207388748947</v>
      </c>
      <c r="EP271" s="23">
        <f t="shared" si="267"/>
        <v>0</v>
      </c>
      <c r="EQ271" s="21">
        <v>2122</v>
      </c>
      <c r="ER271" s="21">
        <v>260</v>
      </c>
      <c r="ES271" s="23">
        <f t="shared" si="288"/>
        <v>0.89084802686817799</v>
      </c>
      <c r="ET271" s="23">
        <f t="shared" si="288"/>
        <v>0.109151973131822</v>
      </c>
      <c r="EU271" s="21">
        <v>222</v>
      </c>
      <c r="EV271" s="21">
        <v>1475</v>
      </c>
      <c r="EW271" s="21">
        <v>278</v>
      </c>
      <c r="EX271" s="21">
        <v>147</v>
      </c>
      <c r="EY271" s="23">
        <f t="shared" si="289"/>
        <v>0.10461828463713478</v>
      </c>
      <c r="EZ271" s="23">
        <f t="shared" si="289"/>
        <v>0.69509896324222431</v>
      </c>
      <c r="FA271" s="23">
        <f t="shared" si="289"/>
        <v>0.13100848256361922</v>
      </c>
      <c r="FB271" s="23">
        <f t="shared" si="278"/>
        <v>6.9274269557021678E-2</v>
      </c>
      <c r="FC271" s="53"/>
      <c r="FD271" s="53"/>
      <c r="FE271" s="53"/>
      <c r="FF271" s="53"/>
      <c r="FG271" s="53"/>
      <c r="FH271" s="53"/>
      <c r="FI271" s="53"/>
      <c r="FJ271" s="53"/>
      <c r="FK271" s="53"/>
      <c r="FL271" s="53"/>
      <c r="FM271" s="53"/>
      <c r="FN271" s="53"/>
      <c r="FO271" s="48">
        <v>765.77656106519748</v>
      </c>
      <c r="FP271" s="48">
        <v>85.757227253197414</v>
      </c>
      <c r="FQ271" s="48">
        <v>91.591061407690901</v>
      </c>
      <c r="FR271" s="23">
        <v>0.11198727097876808</v>
      </c>
      <c r="FS271" s="49">
        <v>-6.369436127097465E-2</v>
      </c>
      <c r="FT271" s="38">
        <v>-5.8338341544934877</v>
      </c>
      <c r="FU271" s="46">
        <v>1025</v>
      </c>
      <c r="FV271" s="46">
        <v>153</v>
      </c>
      <c r="FW271" s="46">
        <v>533</v>
      </c>
      <c r="FX271" s="46">
        <v>153</v>
      </c>
      <c r="FY271" s="46">
        <v>14</v>
      </c>
      <c r="FZ271" s="46">
        <v>0</v>
      </c>
      <c r="GA271" s="23">
        <f t="shared" si="304"/>
        <v>0.54579339723109688</v>
      </c>
      <c r="GB271" s="23">
        <f t="shared" si="305"/>
        <v>8.1469648562300323E-2</v>
      </c>
      <c r="GC271" s="23">
        <f t="shared" si="306"/>
        <v>0.2838125665601704</v>
      </c>
      <c r="GD271" s="23">
        <f t="shared" si="307"/>
        <v>8.1469648562300323E-2</v>
      </c>
      <c r="GE271" s="23">
        <f t="shared" si="308"/>
        <v>7.4547390841320556E-3</v>
      </c>
      <c r="GF271" s="23">
        <f t="shared" si="309"/>
        <v>0</v>
      </c>
      <c r="GG271" s="46">
        <v>1025</v>
      </c>
      <c r="GH271" s="46">
        <v>1864</v>
      </c>
      <c r="GI271" s="23">
        <f t="shared" si="310"/>
        <v>0.54989270386266098</v>
      </c>
      <c r="GJ271" s="22">
        <v>734</v>
      </c>
      <c r="GK271" s="22">
        <v>1098</v>
      </c>
      <c r="GL271" s="22">
        <v>290</v>
      </c>
      <c r="GM271" s="23">
        <f t="shared" si="290"/>
        <v>0.34590009425070689</v>
      </c>
      <c r="GN271" s="23">
        <f t="shared" si="290"/>
        <v>0.51743638077285581</v>
      </c>
      <c r="GO271" s="23">
        <f t="shared" si="290"/>
        <v>0.13666352497643733</v>
      </c>
    </row>
    <row r="272" spans="1:197" x14ac:dyDescent="0.25">
      <c r="A272" t="s">
        <v>723</v>
      </c>
      <c r="B272" s="13" t="s">
        <v>724</v>
      </c>
      <c r="C272" s="61">
        <v>0.85268486160000001</v>
      </c>
      <c r="D272" s="61">
        <v>545.72051987999998</v>
      </c>
      <c r="E272" s="14" t="s">
        <v>1095</v>
      </c>
      <c r="G272" s="41">
        <v>4424</v>
      </c>
      <c r="H272" s="23">
        <f t="shared" si="269"/>
        <v>3.4977391986350595E-3</v>
      </c>
      <c r="I272" s="14"/>
      <c r="J272" s="14"/>
      <c r="K272" s="14"/>
      <c r="L272" s="27">
        <f t="shared" si="311"/>
        <v>5188.3177469559987</v>
      </c>
      <c r="M272" s="42">
        <v>3961</v>
      </c>
      <c r="N272" s="42"/>
      <c r="O272" s="27">
        <f t="shared" si="293"/>
        <v>3961</v>
      </c>
      <c r="P272" s="23" t="e">
        <f t="shared" si="294"/>
        <v>#DIV/0!</v>
      </c>
      <c r="Q272" s="42">
        <v>1335</v>
      </c>
      <c r="R272" s="42">
        <v>2787</v>
      </c>
      <c r="S272" s="42">
        <v>31</v>
      </c>
      <c r="T272" s="42">
        <v>184</v>
      </c>
      <c r="U272" s="42">
        <v>87</v>
      </c>
      <c r="V272" s="23">
        <f t="shared" si="279"/>
        <v>0.3017631103074141</v>
      </c>
      <c r="W272" s="23">
        <f t="shared" si="280"/>
        <v>0.62997287522603973</v>
      </c>
      <c r="X272" s="23">
        <f t="shared" si="281"/>
        <v>7.0072332730560577E-3</v>
      </c>
      <c r="Y272" s="23">
        <f t="shared" si="281"/>
        <v>4.1591320072332731E-2</v>
      </c>
      <c r="Z272" s="23">
        <f t="shared" si="281"/>
        <v>1.9665461121157322E-2</v>
      </c>
      <c r="AA272" s="19">
        <v>865</v>
      </c>
      <c r="AB272" s="19">
        <v>983</v>
      </c>
      <c r="AC272" s="19">
        <v>1563</v>
      </c>
      <c r="AD272" s="19">
        <v>550</v>
      </c>
      <c r="AE272" s="23">
        <f t="shared" si="282"/>
        <v>0.21837919717243121</v>
      </c>
      <c r="AF272" s="23">
        <f t="shared" si="282"/>
        <v>0.24816965412774553</v>
      </c>
      <c r="AG272" s="23">
        <f t="shared" si="282"/>
        <v>0.39459732390810404</v>
      </c>
      <c r="AH272" s="23">
        <f t="shared" si="275"/>
        <v>0.13885382479171926</v>
      </c>
      <c r="AI272" s="55">
        <v>1944</v>
      </c>
      <c r="AJ272" s="23">
        <f t="shared" si="270"/>
        <v>3.5481769050917434E-3</v>
      </c>
      <c r="AK272" s="43"/>
      <c r="AL272" s="24">
        <f t="shared" si="295"/>
        <v>1944</v>
      </c>
      <c r="AM272" s="23" t="e">
        <f t="shared" si="296"/>
        <v>#DIV/0!</v>
      </c>
      <c r="AN272" s="19">
        <v>877</v>
      </c>
      <c r="AO272" s="19">
        <v>545</v>
      </c>
      <c r="AP272" s="19">
        <v>308</v>
      </c>
      <c r="AQ272" s="19">
        <v>214</v>
      </c>
      <c r="AR272" s="23">
        <f t="shared" si="283"/>
        <v>0.45113168724279834</v>
      </c>
      <c r="AS272" s="23">
        <f t="shared" si="283"/>
        <v>0.28034979423868311</v>
      </c>
      <c r="AT272" s="23">
        <f t="shared" si="283"/>
        <v>0.15843621399176955</v>
      </c>
      <c r="AU272" s="23">
        <f t="shared" si="276"/>
        <v>0.11008230452674897</v>
      </c>
      <c r="AV272" s="19">
        <v>3961</v>
      </c>
      <c r="AW272" s="32">
        <f t="shared" si="291"/>
        <v>2.0375514403292181</v>
      </c>
      <c r="AX272" s="19">
        <v>3502</v>
      </c>
      <c r="AY272" s="19">
        <v>8</v>
      </c>
      <c r="AZ272" s="19">
        <v>165</v>
      </c>
      <c r="BA272" s="19">
        <v>12</v>
      </c>
      <c r="BB272" s="19">
        <v>0</v>
      </c>
      <c r="BC272" s="23">
        <f t="shared" si="265"/>
        <v>0.94982370490914025</v>
      </c>
      <c r="BD272" s="23">
        <f t="shared" si="265"/>
        <v>2.1697857336588013E-3</v>
      </c>
      <c r="BE272" s="23">
        <f t="shared" si="265"/>
        <v>4.4751830756712775E-2</v>
      </c>
      <c r="BF272" s="23">
        <f t="shared" si="265"/>
        <v>3.2546786004882017E-3</v>
      </c>
      <c r="BG272" s="23">
        <f t="shared" si="265"/>
        <v>0</v>
      </c>
      <c r="BH272" s="19">
        <v>3432</v>
      </c>
      <c r="BI272" s="19">
        <v>445</v>
      </c>
      <c r="BJ272" s="19">
        <v>0</v>
      </c>
      <c r="BK272" s="19">
        <v>84</v>
      </c>
      <c r="BL272" s="23">
        <f t="shared" si="272"/>
        <v>0.86644786670032825</v>
      </c>
      <c r="BM272" s="23">
        <f t="shared" si="273"/>
        <v>0.11234536733148195</v>
      </c>
      <c r="BN272" s="23">
        <f t="shared" si="297"/>
        <v>0</v>
      </c>
      <c r="BO272" s="23">
        <f t="shared" si="274"/>
        <v>2.120676596818985E-2</v>
      </c>
      <c r="BP272" s="11"/>
      <c r="BQ272" s="23">
        <f t="shared" si="271"/>
        <v>0</v>
      </c>
      <c r="BR272" s="11"/>
      <c r="BS272" s="11"/>
      <c r="BT272" s="11"/>
      <c r="BU272" s="11"/>
      <c r="BV272" s="11"/>
      <c r="BW272" s="11"/>
      <c r="BX272" s="23" t="e">
        <f t="shared" si="284"/>
        <v>#DIV/0!</v>
      </c>
      <c r="BY272" s="23" t="e">
        <f t="shared" si="285"/>
        <v>#DIV/0!</v>
      </c>
      <c r="BZ272" s="23" t="e">
        <f t="shared" si="264"/>
        <v>#DIV/0!</v>
      </c>
      <c r="CA272" s="23" t="e">
        <f t="shared" si="264"/>
        <v>#DIV/0!</v>
      </c>
      <c r="CB272" s="23" t="e">
        <f t="shared" si="264"/>
        <v>#DIV/0!</v>
      </c>
      <c r="CC272" s="23" t="e">
        <f t="shared" ref="CC272:CC335" si="312">BW272/SUM($BR272:$BW272)</f>
        <v>#DIV/0!</v>
      </c>
      <c r="CD272" s="11"/>
      <c r="CE272" s="24">
        <f t="shared" si="298"/>
        <v>0</v>
      </c>
      <c r="CF272" s="23" t="e">
        <f t="shared" si="299"/>
        <v>#DIV/0!</v>
      </c>
      <c r="CL272" s="65" t="e">
        <f t="shared" si="300"/>
        <v>#DIV/0!</v>
      </c>
      <c r="CM272" s="44">
        <v>41053</v>
      </c>
      <c r="CN272" s="11">
        <v>236</v>
      </c>
      <c r="CO272" s="11">
        <v>792</v>
      </c>
      <c r="CP272" s="11">
        <v>1172</v>
      </c>
      <c r="CQ272" s="11">
        <v>329</v>
      </c>
      <c r="CR272" s="11">
        <v>152</v>
      </c>
      <c r="CS272" s="23">
        <f t="shared" si="268"/>
        <v>8.8026855650876534E-2</v>
      </c>
      <c r="CT272" s="23">
        <f t="shared" si="268"/>
        <v>0.29541215964192463</v>
      </c>
      <c r="CU272" s="23">
        <f t="shared" si="268"/>
        <v>0.43715031704587842</v>
      </c>
      <c r="CV272" s="23">
        <f t="shared" si="268"/>
        <v>0.12271540469973891</v>
      </c>
      <c r="CW272" s="23">
        <f t="shared" si="268"/>
        <v>5.6695262961581498E-2</v>
      </c>
      <c r="CX272" s="23">
        <f t="shared" si="292"/>
        <v>7.407407407407407E-2</v>
      </c>
      <c r="CY272" s="11">
        <v>144</v>
      </c>
      <c r="CZ272" s="23">
        <f t="shared" si="301"/>
        <v>0.19313304721030042</v>
      </c>
      <c r="DA272" s="11">
        <v>765</v>
      </c>
      <c r="DB272" s="11">
        <v>3961</v>
      </c>
      <c r="DC272" s="11">
        <v>357</v>
      </c>
      <c r="DD272" s="11">
        <v>473</v>
      </c>
      <c r="DE272" s="11">
        <v>692</v>
      </c>
      <c r="DF272" s="11">
        <v>231</v>
      </c>
      <c r="DG272" s="11">
        <v>309</v>
      </c>
      <c r="DH272" s="23">
        <f t="shared" si="266"/>
        <v>0.17313288069835112</v>
      </c>
      <c r="DI272" s="23">
        <f t="shared" si="266"/>
        <v>0.22938894277400582</v>
      </c>
      <c r="DJ272" s="23">
        <f t="shared" si="266"/>
        <v>0.33559650824442289</v>
      </c>
      <c r="DK272" s="23">
        <f t="shared" si="266"/>
        <v>0.11202715809893307</v>
      </c>
      <c r="DL272" s="23">
        <f t="shared" si="266"/>
        <v>0.14985451018428711</v>
      </c>
      <c r="DM272" s="23">
        <f t="shared" si="302"/>
        <v>0.66532132877988204</v>
      </c>
      <c r="DN272" s="11">
        <v>2143</v>
      </c>
      <c r="DO272" s="11">
        <v>3221</v>
      </c>
      <c r="DP272" s="11">
        <v>2541</v>
      </c>
      <c r="DQ272" s="11">
        <v>757</v>
      </c>
      <c r="DR272" s="11">
        <v>337</v>
      </c>
      <c r="DS272" s="11">
        <v>326</v>
      </c>
      <c r="DT272" s="23">
        <f t="shared" si="286"/>
        <v>0.64150467053774296</v>
      </c>
      <c r="DU272" s="23">
        <f t="shared" si="286"/>
        <v>0.19111335521332998</v>
      </c>
      <c r="DV272" s="23">
        <f t="shared" si="286"/>
        <v>8.5079525372380713E-2</v>
      </c>
      <c r="DW272" s="23">
        <f t="shared" si="277"/>
        <v>8.2302448876546322E-2</v>
      </c>
      <c r="DX272" s="10">
        <v>2091</v>
      </c>
      <c r="DY272" s="23">
        <f t="shared" si="303"/>
        <v>3.3846178748614024E-3</v>
      </c>
      <c r="DZ272" s="20">
        <v>1038</v>
      </c>
      <c r="EA272" s="20">
        <v>906</v>
      </c>
      <c r="EB272" s="23">
        <f t="shared" si="287"/>
        <v>0.53395061728395066</v>
      </c>
      <c r="EC272" s="23">
        <f t="shared" si="287"/>
        <v>0.4660493827160494</v>
      </c>
      <c r="EE272" s="45">
        <v>895</v>
      </c>
      <c r="EF272" s="16">
        <v>1952</v>
      </c>
      <c r="EG272" s="16">
        <v>1599</v>
      </c>
      <c r="EH272" s="16">
        <v>69</v>
      </c>
      <c r="EI272" s="16">
        <v>316</v>
      </c>
      <c r="EJ272" s="16">
        <v>70</v>
      </c>
      <c r="EK272" s="16">
        <v>37</v>
      </c>
      <c r="EL272" s="23">
        <f t="shared" si="267"/>
        <v>0.76470588235294112</v>
      </c>
      <c r="EM272" s="23">
        <f t="shared" si="267"/>
        <v>3.2998565279770443E-2</v>
      </c>
      <c r="EN272" s="23">
        <f t="shared" si="267"/>
        <v>0.15112386417981827</v>
      </c>
      <c r="EO272" s="23">
        <f t="shared" si="267"/>
        <v>3.3476805356288858E-2</v>
      </c>
      <c r="EP272" s="23">
        <f t="shared" si="267"/>
        <v>1.7694882831181254E-2</v>
      </c>
      <c r="EQ272" s="21">
        <v>1944</v>
      </c>
      <c r="ER272" s="21">
        <v>147</v>
      </c>
      <c r="ES272" s="23">
        <f t="shared" si="288"/>
        <v>0.92969870875179339</v>
      </c>
      <c r="ET272" s="23">
        <f t="shared" si="288"/>
        <v>7.0301291248206596E-2</v>
      </c>
      <c r="EU272" s="21">
        <v>198</v>
      </c>
      <c r="EV272" s="21">
        <v>943</v>
      </c>
      <c r="EW272" s="21">
        <v>269</v>
      </c>
      <c r="EX272" s="21">
        <v>534</v>
      </c>
      <c r="EY272" s="23">
        <f t="shared" si="289"/>
        <v>0.10185185185185185</v>
      </c>
      <c r="EZ272" s="23">
        <f t="shared" si="289"/>
        <v>0.485082304526749</v>
      </c>
      <c r="FA272" s="23">
        <f t="shared" si="289"/>
        <v>0.13837448559670781</v>
      </c>
      <c r="FB272" s="23">
        <f t="shared" si="278"/>
        <v>0.27469135802469136</v>
      </c>
      <c r="FC272" s="53"/>
      <c r="FD272" s="53"/>
      <c r="FE272" s="53"/>
      <c r="FF272" s="53"/>
      <c r="FG272" s="53"/>
      <c r="FH272" s="53"/>
      <c r="FI272" s="53"/>
      <c r="FJ272" s="53"/>
      <c r="FK272" s="53"/>
      <c r="FL272" s="53"/>
      <c r="FM272" s="53"/>
      <c r="FN272" s="53"/>
      <c r="FO272" s="48">
        <v>960.76177685950415</v>
      </c>
      <c r="FP272" s="48">
        <v>378.6075353817252</v>
      </c>
      <c r="FQ272" s="48">
        <v>406.88187857431865</v>
      </c>
      <c r="FR272" s="23">
        <v>0.39407014777305238</v>
      </c>
      <c r="FS272" s="49">
        <v>-6.9490298490717931E-2</v>
      </c>
      <c r="FT272" s="38">
        <v>-28.274343192593449</v>
      </c>
      <c r="FU272" s="46">
        <v>1485</v>
      </c>
      <c r="FV272" s="46">
        <v>191</v>
      </c>
      <c r="FW272" s="46">
        <v>150</v>
      </c>
      <c r="FX272" s="46">
        <v>63</v>
      </c>
      <c r="FY272" s="46">
        <v>84</v>
      </c>
      <c r="FZ272" s="46">
        <v>11</v>
      </c>
      <c r="GA272" s="23">
        <f t="shared" si="304"/>
        <v>0.74848790322580649</v>
      </c>
      <c r="GB272" s="23">
        <f t="shared" si="305"/>
        <v>9.6270161290322578E-2</v>
      </c>
      <c r="GC272" s="23">
        <f t="shared" si="306"/>
        <v>7.5604838709677422E-2</v>
      </c>
      <c r="GD272" s="23">
        <f t="shared" si="307"/>
        <v>3.1754032258064516E-2</v>
      </c>
      <c r="GE272" s="23">
        <f t="shared" si="308"/>
        <v>4.2338709677419352E-2</v>
      </c>
      <c r="GF272" s="23">
        <f t="shared" si="309"/>
        <v>5.5443548387096777E-3</v>
      </c>
      <c r="GG272" s="46">
        <v>547</v>
      </c>
      <c r="GH272" s="46">
        <v>1900</v>
      </c>
      <c r="GI272" s="23">
        <f t="shared" si="310"/>
        <v>0.28789473684210526</v>
      </c>
      <c r="GJ272" s="22">
        <v>285</v>
      </c>
      <c r="GK272" s="22">
        <v>999</v>
      </c>
      <c r="GL272" s="22">
        <v>660</v>
      </c>
      <c r="GM272" s="23">
        <f t="shared" si="290"/>
        <v>0.14660493827160495</v>
      </c>
      <c r="GN272" s="23">
        <f t="shared" si="290"/>
        <v>0.51388888888888884</v>
      </c>
      <c r="GO272" s="23">
        <f t="shared" si="290"/>
        <v>0.33950617283950618</v>
      </c>
    </row>
    <row r="273" spans="1:197" x14ac:dyDescent="0.25">
      <c r="A273" t="s">
        <v>725</v>
      </c>
      <c r="B273" s="13" t="s">
        <v>726</v>
      </c>
      <c r="C273" s="61">
        <v>0.24184222920000001</v>
      </c>
      <c r="D273" s="61">
        <v>154.77965306000002</v>
      </c>
      <c r="E273" s="14" t="s">
        <v>1095</v>
      </c>
      <c r="G273" s="41">
        <v>2288</v>
      </c>
      <c r="H273" s="23">
        <f t="shared" si="269"/>
        <v>1.8089573432362152E-3</v>
      </c>
      <c r="I273" s="14"/>
      <c r="J273" s="14"/>
      <c r="K273" s="14"/>
      <c r="L273" s="27">
        <f t="shared" si="311"/>
        <v>9460.7133235935289</v>
      </c>
      <c r="M273" s="42">
        <v>2172</v>
      </c>
      <c r="N273" s="42"/>
      <c r="O273" s="27">
        <f t="shared" si="293"/>
        <v>2172</v>
      </c>
      <c r="P273" s="23" t="e">
        <f t="shared" si="294"/>
        <v>#DIV/0!</v>
      </c>
      <c r="Q273" s="42">
        <v>961</v>
      </c>
      <c r="R273" s="42">
        <v>1098</v>
      </c>
      <c r="S273" s="42">
        <v>33</v>
      </c>
      <c r="T273" s="42">
        <v>116</v>
      </c>
      <c r="U273" s="42">
        <v>80</v>
      </c>
      <c r="V273" s="23">
        <f t="shared" si="279"/>
        <v>0.4200174825174825</v>
      </c>
      <c r="W273" s="23">
        <f t="shared" si="280"/>
        <v>0.4798951048951049</v>
      </c>
      <c r="X273" s="23">
        <f t="shared" si="281"/>
        <v>1.4423076923076924E-2</v>
      </c>
      <c r="Y273" s="23">
        <f t="shared" si="281"/>
        <v>5.0699300699300696E-2</v>
      </c>
      <c r="Z273" s="23">
        <f t="shared" si="281"/>
        <v>3.4965034965034968E-2</v>
      </c>
      <c r="AA273" s="19">
        <v>253</v>
      </c>
      <c r="AB273" s="19">
        <v>868</v>
      </c>
      <c r="AC273" s="19">
        <v>722</v>
      </c>
      <c r="AD273" s="19">
        <v>329</v>
      </c>
      <c r="AE273" s="23">
        <f t="shared" si="282"/>
        <v>0.11648250460405156</v>
      </c>
      <c r="AF273" s="23">
        <f t="shared" si="282"/>
        <v>0.39963167587476978</v>
      </c>
      <c r="AG273" s="23">
        <f t="shared" si="282"/>
        <v>0.33241252302025781</v>
      </c>
      <c r="AH273" s="23">
        <f t="shared" si="275"/>
        <v>0.15147329650092081</v>
      </c>
      <c r="AI273" s="55">
        <v>1246</v>
      </c>
      <c r="AJ273" s="23">
        <f t="shared" si="270"/>
        <v>2.2741915760001608E-3</v>
      </c>
      <c r="AK273" s="43"/>
      <c r="AL273" s="24">
        <f t="shared" si="295"/>
        <v>1246</v>
      </c>
      <c r="AM273" s="23" t="e">
        <f t="shared" si="296"/>
        <v>#DIV/0!</v>
      </c>
      <c r="AN273" s="19">
        <v>805</v>
      </c>
      <c r="AO273" s="19">
        <v>199</v>
      </c>
      <c r="AP273" s="19">
        <v>150</v>
      </c>
      <c r="AQ273" s="19">
        <v>92</v>
      </c>
      <c r="AR273" s="23">
        <f t="shared" si="283"/>
        <v>0.6460674157303371</v>
      </c>
      <c r="AS273" s="23">
        <f t="shared" si="283"/>
        <v>0.15971107544141253</v>
      </c>
      <c r="AT273" s="23">
        <f t="shared" si="283"/>
        <v>0.12038523274478331</v>
      </c>
      <c r="AU273" s="23">
        <f t="shared" si="276"/>
        <v>7.3836276083467101E-2</v>
      </c>
      <c r="AV273" s="19">
        <v>2171</v>
      </c>
      <c r="AW273" s="32">
        <f t="shared" si="291"/>
        <v>1.7423756019261638</v>
      </c>
      <c r="AX273" s="19">
        <v>1957</v>
      </c>
      <c r="AY273" s="19">
        <v>31</v>
      </c>
      <c r="AZ273" s="19">
        <v>21</v>
      </c>
      <c r="BA273" s="19">
        <v>0</v>
      </c>
      <c r="BB273" s="19">
        <v>30</v>
      </c>
      <c r="BC273" s="23">
        <f t="shared" si="265"/>
        <v>0.95978420794507113</v>
      </c>
      <c r="BD273" s="23">
        <f t="shared" si="265"/>
        <v>1.5203531142717018E-2</v>
      </c>
      <c r="BE273" s="23">
        <f t="shared" si="265"/>
        <v>1.0299166257969592E-2</v>
      </c>
      <c r="BF273" s="23">
        <f t="shared" si="265"/>
        <v>0</v>
      </c>
      <c r="BG273" s="23">
        <f t="shared" si="265"/>
        <v>1.4713094654242276E-2</v>
      </c>
      <c r="BH273" s="19">
        <v>1610</v>
      </c>
      <c r="BI273" s="19">
        <v>497</v>
      </c>
      <c r="BJ273" s="19">
        <v>5</v>
      </c>
      <c r="BK273" s="19">
        <v>60</v>
      </c>
      <c r="BL273" s="23">
        <f t="shared" si="272"/>
        <v>0.74125230202578274</v>
      </c>
      <c r="BM273" s="23">
        <f t="shared" si="273"/>
        <v>0.22882136279926335</v>
      </c>
      <c r="BN273" s="23">
        <f t="shared" si="297"/>
        <v>2.3020257826887663E-3</v>
      </c>
      <c r="BO273" s="23">
        <f t="shared" si="274"/>
        <v>2.7624309392265192E-2</v>
      </c>
      <c r="BP273" s="11"/>
      <c r="BQ273" s="23">
        <f t="shared" si="271"/>
        <v>0</v>
      </c>
      <c r="BR273" s="11"/>
      <c r="BS273" s="11"/>
      <c r="BT273" s="11"/>
      <c r="BU273" s="11"/>
      <c r="BV273" s="11"/>
      <c r="BW273" s="11"/>
      <c r="BX273" s="23" t="e">
        <f t="shared" si="284"/>
        <v>#DIV/0!</v>
      </c>
      <c r="BY273" s="23" t="e">
        <f t="shared" si="285"/>
        <v>#DIV/0!</v>
      </c>
      <c r="BZ273" s="23" t="e">
        <f t="shared" ref="BZ273:CC336" si="313">BT273/SUM($BR273:$BW273)</f>
        <v>#DIV/0!</v>
      </c>
      <c r="CA273" s="23" t="e">
        <f t="shared" si="313"/>
        <v>#DIV/0!</v>
      </c>
      <c r="CB273" s="23" t="e">
        <f t="shared" si="313"/>
        <v>#DIV/0!</v>
      </c>
      <c r="CC273" s="23" t="e">
        <f t="shared" si="312"/>
        <v>#DIV/0!</v>
      </c>
      <c r="CD273" s="11"/>
      <c r="CE273" s="24">
        <f t="shared" si="298"/>
        <v>0</v>
      </c>
      <c r="CF273" s="23" t="e">
        <f t="shared" si="299"/>
        <v>#DIV/0!</v>
      </c>
      <c r="CL273" s="65" t="e">
        <f t="shared" si="300"/>
        <v>#DIV/0!</v>
      </c>
      <c r="CM273" s="44">
        <v>37365</v>
      </c>
      <c r="CN273" s="11">
        <v>112</v>
      </c>
      <c r="CO273" s="11">
        <v>335</v>
      </c>
      <c r="CP273" s="11">
        <v>710</v>
      </c>
      <c r="CQ273" s="11">
        <v>280</v>
      </c>
      <c r="CR273" s="11">
        <v>99</v>
      </c>
      <c r="CS273" s="23">
        <f t="shared" si="268"/>
        <v>7.2916666666666671E-2</v>
      </c>
      <c r="CT273" s="23">
        <f t="shared" si="268"/>
        <v>0.21809895833333334</v>
      </c>
      <c r="CU273" s="23">
        <f t="shared" si="268"/>
        <v>0.46223958333333331</v>
      </c>
      <c r="CV273" s="23">
        <f t="shared" si="268"/>
        <v>0.18229166666666666</v>
      </c>
      <c r="CW273" s="23">
        <f t="shared" si="268"/>
        <v>6.4453125E-2</v>
      </c>
      <c r="CX273" s="23">
        <f t="shared" si="292"/>
        <v>7.7849117174959875E-2</v>
      </c>
      <c r="CY273" s="11">
        <v>97</v>
      </c>
      <c r="CZ273" s="23">
        <f t="shared" si="301"/>
        <v>0.21777163904235727</v>
      </c>
      <c r="DA273" s="11">
        <v>473</v>
      </c>
      <c r="DB273" s="11">
        <v>2172</v>
      </c>
      <c r="DC273" s="11">
        <v>286</v>
      </c>
      <c r="DD273" s="11">
        <v>181</v>
      </c>
      <c r="DE273" s="11">
        <v>557</v>
      </c>
      <c r="DF273" s="11">
        <v>39</v>
      </c>
      <c r="DG273" s="11">
        <v>181</v>
      </c>
      <c r="DH273" s="23">
        <f t="shared" si="266"/>
        <v>0.22990353697749197</v>
      </c>
      <c r="DI273" s="23">
        <f t="shared" si="266"/>
        <v>0.14549839228295819</v>
      </c>
      <c r="DJ273" s="23">
        <f t="shared" si="266"/>
        <v>0.44774919614147912</v>
      </c>
      <c r="DK273" s="23">
        <f t="shared" si="266"/>
        <v>3.1350482315112539E-2</v>
      </c>
      <c r="DL273" s="23">
        <f t="shared" si="266"/>
        <v>0.14549839228295819</v>
      </c>
      <c r="DM273" s="23">
        <f t="shared" si="302"/>
        <v>0.66476388168137002</v>
      </c>
      <c r="DN273" s="11">
        <v>1281</v>
      </c>
      <c r="DO273" s="11">
        <v>1927</v>
      </c>
      <c r="DP273" s="11">
        <v>1383</v>
      </c>
      <c r="DQ273" s="11">
        <v>444</v>
      </c>
      <c r="DR273" s="11">
        <v>251</v>
      </c>
      <c r="DS273" s="11">
        <v>93</v>
      </c>
      <c r="DT273" s="23">
        <f t="shared" si="286"/>
        <v>0.6370336250575771</v>
      </c>
      <c r="DU273" s="23">
        <f t="shared" si="286"/>
        <v>0.20451404882542606</v>
      </c>
      <c r="DV273" s="23">
        <f t="shared" si="286"/>
        <v>0.11561492399815754</v>
      </c>
      <c r="DW273" s="23">
        <f t="shared" si="277"/>
        <v>4.2837402118839248E-2</v>
      </c>
      <c r="DX273" s="10">
        <v>1781</v>
      </c>
      <c r="DY273" s="23">
        <f t="shared" si="303"/>
        <v>2.8828333023090185E-3</v>
      </c>
      <c r="DZ273" s="20">
        <v>336</v>
      </c>
      <c r="EA273" s="20">
        <v>910</v>
      </c>
      <c r="EB273" s="23">
        <f t="shared" si="287"/>
        <v>0.2696629213483146</v>
      </c>
      <c r="EC273" s="23">
        <f t="shared" si="287"/>
        <v>0.7303370786516854</v>
      </c>
      <c r="EE273" s="45">
        <v>806</v>
      </c>
      <c r="EF273" s="16">
        <v>1960</v>
      </c>
      <c r="EG273" s="16">
        <v>376</v>
      </c>
      <c r="EH273" s="16">
        <v>119</v>
      </c>
      <c r="EI273" s="16">
        <v>53</v>
      </c>
      <c r="EJ273" s="16">
        <v>1202</v>
      </c>
      <c r="EK273" s="16">
        <v>31</v>
      </c>
      <c r="EL273" s="23">
        <f t="shared" si="267"/>
        <v>0.21111734980348118</v>
      </c>
      <c r="EM273" s="23">
        <f t="shared" si="267"/>
        <v>6.6816395283548574E-2</v>
      </c>
      <c r="EN273" s="23">
        <f t="shared" si="267"/>
        <v>2.9758562605277934E-2</v>
      </c>
      <c r="EO273" s="23">
        <f t="shared" si="267"/>
        <v>0.67490174059517127</v>
      </c>
      <c r="EP273" s="23">
        <f t="shared" si="267"/>
        <v>1.7405951712521055E-2</v>
      </c>
      <c r="EQ273" s="21">
        <v>1246</v>
      </c>
      <c r="ER273" s="21">
        <v>535</v>
      </c>
      <c r="ES273" s="23">
        <f t="shared" si="288"/>
        <v>0.69960696238068498</v>
      </c>
      <c r="ET273" s="23">
        <f t="shared" si="288"/>
        <v>0.30039303761931502</v>
      </c>
      <c r="EU273" s="21">
        <v>123</v>
      </c>
      <c r="EV273" s="21">
        <v>854</v>
      </c>
      <c r="EW273" s="21">
        <v>131</v>
      </c>
      <c r="EX273" s="21">
        <v>138</v>
      </c>
      <c r="EY273" s="23">
        <f t="shared" si="289"/>
        <v>9.8715890850722313E-2</v>
      </c>
      <c r="EZ273" s="23">
        <f t="shared" si="289"/>
        <v>0.6853932584269663</v>
      </c>
      <c r="FA273" s="23">
        <f t="shared" si="289"/>
        <v>0.10513643659711075</v>
      </c>
      <c r="FB273" s="23">
        <f t="shared" si="278"/>
        <v>0.11075441412520064</v>
      </c>
      <c r="FC273" s="53"/>
      <c r="FD273" s="53"/>
      <c r="FE273" s="53"/>
      <c r="FF273" s="53"/>
      <c r="FG273" s="53"/>
      <c r="FH273" s="53"/>
      <c r="FI273" s="53"/>
      <c r="FJ273" s="53"/>
      <c r="FK273" s="53"/>
      <c r="FL273" s="53"/>
      <c r="FM273" s="53"/>
      <c r="FN273" s="53"/>
      <c r="FO273" s="48">
        <v>623.20796602387509</v>
      </c>
      <c r="FP273" s="48">
        <v>108.99463080929841</v>
      </c>
      <c r="FQ273" s="48">
        <v>112.04384903407673</v>
      </c>
      <c r="FR273" s="23">
        <v>0.17489287164394626</v>
      </c>
      <c r="FS273" s="49">
        <v>-2.7214507990089964E-2</v>
      </c>
      <c r="FT273" s="38">
        <v>-3.0492182247783148</v>
      </c>
      <c r="FU273" s="46">
        <v>1001</v>
      </c>
      <c r="FV273" s="46">
        <v>146</v>
      </c>
      <c r="FW273" s="46">
        <v>52</v>
      </c>
      <c r="FX273" s="46">
        <v>1</v>
      </c>
      <c r="FY273" s="46">
        <v>44</v>
      </c>
      <c r="FZ273" s="46">
        <v>0</v>
      </c>
      <c r="GA273" s="23">
        <f t="shared" si="304"/>
        <v>0.80466237942122187</v>
      </c>
      <c r="GB273" s="23">
        <f t="shared" si="305"/>
        <v>0.11736334405144695</v>
      </c>
      <c r="GC273" s="23">
        <f t="shared" si="306"/>
        <v>4.1800643086816719E-2</v>
      </c>
      <c r="GD273" s="23">
        <f t="shared" si="307"/>
        <v>8.0385852090032153E-4</v>
      </c>
      <c r="GE273" s="23">
        <f t="shared" si="308"/>
        <v>3.5369774919614148E-2</v>
      </c>
      <c r="GF273" s="23">
        <f t="shared" si="309"/>
        <v>0</v>
      </c>
      <c r="GG273" s="46">
        <v>291</v>
      </c>
      <c r="GH273" s="46">
        <v>1200</v>
      </c>
      <c r="GI273" s="23">
        <f t="shared" si="310"/>
        <v>0.24249999999999999</v>
      </c>
      <c r="GJ273" s="22">
        <v>119</v>
      </c>
      <c r="GK273" s="22">
        <v>840</v>
      </c>
      <c r="GL273" s="22">
        <v>287</v>
      </c>
      <c r="GM273" s="23">
        <f t="shared" si="290"/>
        <v>9.5505617977528087E-2</v>
      </c>
      <c r="GN273" s="23">
        <f t="shared" si="290"/>
        <v>0.6741573033707865</v>
      </c>
      <c r="GO273" s="23">
        <f t="shared" si="290"/>
        <v>0.2303370786516854</v>
      </c>
    </row>
    <row r="274" spans="1:197" x14ac:dyDescent="0.25">
      <c r="A274" t="s">
        <v>727</v>
      </c>
      <c r="B274" s="13" t="s">
        <v>728</v>
      </c>
      <c r="C274" s="61">
        <v>0.65653023150000001</v>
      </c>
      <c r="D274" s="61">
        <v>420.18104857500003</v>
      </c>
      <c r="E274" s="14" t="s">
        <v>1095</v>
      </c>
      <c r="G274" s="41">
        <v>4181</v>
      </c>
      <c r="H274" s="23">
        <f t="shared" si="269"/>
        <v>3.3056165437371572E-3</v>
      </c>
      <c r="I274" s="14"/>
      <c r="J274" s="14"/>
      <c r="K274" s="14"/>
      <c r="L274" s="27">
        <f t="shared" si="311"/>
        <v>6368.3282191705139</v>
      </c>
      <c r="M274" s="42">
        <v>4100</v>
      </c>
      <c r="N274" s="42"/>
      <c r="O274" s="27">
        <f t="shared" si="293"/>
        <v>4100</v>
      </c>
      <c r="P274" s="23" t="e">
        <f t="shared" si="294"/>
        <v>#DIV/0!</v>
      </c>
      <c r="Q274" s="42">
        <v>1884</v>
      </c>
      <c r="R274" s="42">
        <v>2015</v>
      </c>
      <c r="S274" s="42">
        <v>14</v>
      </c>
      <c r="T274" s="42">
        <v>144</v>
      </c>
      <c r="U274" s="42">
        <v>124</v>
      </c>
      <c r="V274" s="23">
        <f t="shared" si="279"/>
        <v>0.45060990193733558</v>
      </c>
      <c r="W274" s="23">
        <f t="shared" si="280"/>
        <v>0.48194211911026069</v>
      </c>
      <c r="X274" s="23">
        <f t="shared" si="281"/>
        <v>3.3484812245874193E-3</v>
      </c>
      <c r="Y274" s="23">
        <f t="shared" si="281"/>
        <v>3.4441521167184887E-2</v>
      </c>
      <c r="Z274" s="23">
        <f t="shared" si="281"/>
        <v>2.9657976560631429E-2</v>
      </c>
      <c r="AA274" s="19">
        <v>894</v>
      </c>
      <c r="AB274" s="19">
        <v>1133</v>
      </c>
      <c r="AC274" s="19">
        <v>1563</v>
      </c>
      <c r="AD274" s="19">
        <v>510</v>
      </c>
      <c r="AE274" s="23">
        <f t="shared" si="282"/>
        <v>0.21804878048780488</v>
      </c>
      <c r="AF274" s="23">
        <f t="shared" si="282"/>
        <v>0.27634146341463417</v>
      </c>
      <c r="AG274" s="23">
        <f t="shared" si="282"/>
        <v>0.38121951219512196</v>
      </c>
      <c r="AH274" s="23">
        <f t="shared" si="275"/>
        <v>0.12439024390243902</v>
      </c>
      <c r="AI274" s="55">
        <v>1640</v>
      </c>
      <c r="AJ274" s="23">
        <f t="shared" si="270"/>
        <v>2.9933179652008534E-3</v>
      </c>
      <c r="AK274" s="43"/>
      <c r="AL274" s="24">
        <f t="shared" si="295"/>
        <v>1640</v>
      </c>
      <c r="AM274" s="23" t="e">
        <f t="shared" si="296"/>
        <v>#DIV/0!</v>
      </c>
      <c r="AN274" s="19">
        <v>389</v>
      </c>
      <c r="AO274" s="19">
        <v>665</v>
      </c>
      <c r="AP274" s="19">
        <v>305</v>
      </c>
      <c r="AQ274" s="19">
        <v>281</v>
      </c>
      <c r="AR274" s="23">
        <f t="shared" si="283"/>
        <v>0.2371951219512195</v>
      </c>
      <c r="AS274" s="23">
        <f t="shared" si="283"/>
        <v>0.40548780487804881</v>
      </c>
      <c r="AT274" s="23">
        <f t="shared" si="283"/>
        <v>0.18597560975609756</v>
      </c>
      <c r="AU274" s="23">
        <f t="shared" si="276"/>
        <v>0.17134146341463416</v>
      </c>
      <c r="AV274" s="19">
        <v>4095</v>
      </c>
      <c r="AW274" s="32">
        <f t="shared" si="291"/>
        <v>2.4969512195121952</v>
      </c>
      <c r="AX274" s="19">
        <v>3537</v>
      </c>
      <c r="AY274" s="19">
        <v>32</v>
      </c>
      <c r="AZ274" s="19">
        <v>56</v>
      </c>
      <c r="BA274" s="19">
        <v>70</v>
      </c>
      <c r="BB274" s="19">
        <v>119</v>
      </c>
      <c r="BC274" s="23">
        <f t="shared" ref="BC274:BG324" si="314">AX274/(SUM($AX274:$BB274))</f>
        <v>0.92737283691662298</v>
      </c>
      <c r="BD274" s="23">
        <f t="shared" si="314"/>
        <v>8.390141583639224E-3</v>
      </c>
      <c r="BE274" s="23">
        <f t="shared" si="314"/>
        <v>1.4682747771368642E-2</v>
      </c>
      <c r="BF274" s="23">
        <f t="shared" si="314"/>
        <v>1.8353434714210803E-2</v>
      </c>
      <c r="BG274" s="23">
        <f t="shared" si="314"/>
        <v>3.1200839014158363E-2</v>
      </c>
      <c r="BH274" s="19">
        <v>3416</v>
      </c>
      <c r="BI274" s="19">
        <v>427</v>
      </c>
      <c r="BJ274" s="19">
        <v>25</v>
      </c>
      <c r="BK274" s="19">
        <v>232</v>
      </c>
      <c r="BL274" s="23">
        <f t="shared" si="272"/>
        <v>0.83317073170731704</v>
      </c>
      <c r="BM274" s="23">
        <f t="shared" si="273"/>
        <v>0.10414634146341463</v>
      </c>
      <c r="BN274" s="23">
        <f t="shared" si="297"/>
        <v>6.0975609756097563E-3</v>
      </c>
      <c r="BO274" s="23">
        <f t="shared" si="274"/>
        <v>5.6585365853658538E-2</v>
      </c>
      <c r="BP274" s="11"/>
      <c r="BQ274" s="23">
        <f t="shared" si="271"/>
        <v>0</v>
      </c>
      <c r="BR274" s="11"/>
      <c r="BS274" s="11"/>
      <c r="BT274" s="11"/>
      <c r="BU274" s="11"/>
      <c r="BV274" s="11"/>
      <c r="BW274" s="11"/>
      <c r="BX274" s="23" t="e">
        <f t="shared" si="284"/>
        <v>#DIV/0!</v>
      </c>
      <c r="BY274" s="23" t="e">
        <f t="shared" si="285"/>
        <v>#DIV/0!</v>
      </c>
      <c r="BZ274" s="23" t="e">
        <f t="shared" si="313"/>
        <v>#DIV/0!</v>
      </c>
      <c r="CA274" s="23" t="e">
        <f t="shared" si="313"/>
        <v>#DIV/0!</v>
      </c>
      <c r="CB274" s="23" t="e">
        <f t="shared" si="313"/>
        <v>#DIV/0!</v>
      </c>
      <c r="CC274" s="23" t="e">
        <f t="shared" si="312"/>
        <v>#DIV/0!</v>
      </c>
      <c r="CD274" s="11"/>
      <c r="CE274" s="24">
        <f t="shared" si="298"/>
        <v>0</v>
      </c>
      <c r="CF274" s="23" t="e">
        <f t="shared" si="299"/>
        <v>#DIV/0!</v>
      </c>
      <c r="CL274" s="65" t="e">
        <f t="shared" si="300"/>
        <v>#DIV/0!</v>
      </c>
      <c r="CM274" s="44">
        <v>57692</v>
      </c>
      <c r="CN274" s="11">
        <v>138</v>
      </c>
      <c r="CO274" s="11">
        <v>1011</v>
      </c>
      <c r="CP274" s="11">
        <v>953</v>
      </c>
      <c r="CQ274" s="11">
        <v>702</v>
      </c>
      <c r="CR274" s="11">
        <v>143</v>
      </c>
      <c r="CS274" s="23">
        <f t="shared" si="268"/>
        <v>4.682728198167628E-2</v>
      </c>
      <c r="CT274" s="23">
        <f t="shared" si="268"/>
        <v>0.34306073973532408</v>
      </c>
      <c r="CU274" s="23">
        <f t="shared" si="268"/>
        <v>0.32337970817780792</v>
      </c>
      <c r="CV274" s="23">
        <f t="shared" si="268"/>
        <v>0.23820834747200542</v>
      </c>
      <c r="CW274" s="23">
        <f t="shared" si="268"/>
        <v>4.8523922633186292E-2</v>
      </c>
      <c r="CX274" s="23">
        <f t="shared" si="292"/>
        <v>0.10731707317073171</v>
      </c>
      <c r="CY274" s="11">
        <v>176</v>
      </c>
      <c r="CZ274" s="23">
        <f t="shared" si="301"/>
        <v>0.17682926829268292</v>
      </c>
      <c r="DA274" s="11">
        <v>725</v>
      </c>
      <c r="DB274" s="11">
        <v>4100</v>
      </c>
      <c r="DC274" s="11">
        <v>781</v>
      </c>
      <c r="DD274" s="11">
        <v>288</v>
      </c>
      <c r="DE274" s="11">
        <v>561</v>
      </c>
      <c r="DF274" s="11">
        <v>56</v>
      </c>
      <c r="DG274" s="11">
        <v>429</v>
      </c>
      <c r="DH274" s="23">
        <f t="shared" ref="DH274:DL324" si="315">DC274/SUM($DC274:$DG274)</f>
        <v>0.36926713947990542</v>
      </c>
      <c r="DI274" s="23">
        <f t="shared" si="315"/>
        <v>0.13617021276595745</v>
      </c>
      <c r="DJ274" s="23">
        <f t="shared" si="315"/>
        <v>0.2652482269503546</v>
      </c>
      <c r="DK274" s="23">
        <f t="shared" si="315"/>
        <v>2.6477541371158392E-2</v>
      </c>
      <c r="DL274" s="23">
        <f t="shared" si="315"/>
        <v>0.2028368794326241</v>
      </c>
      <c r="DM274" s="23">
        <f t="shared" si="302"/>
        <v>0.68639603346761702</v>
      </c>
      <c r="DN274" s="11">
        <v>2215</v>
      </c>
      <c r="DO274" s="11">
        <v>3227</v>
      </c>
      <c r="DP274" s="11">
        <v>3002</v>
      </c>
      <c r="DQ274" s="11">
        <v>811</v>
      </c>
      <c r="DR274" s="11">
        <v>86</v>
      </c>
      <c r="DS274" s="11">
        <v>196</v>
      </c>
      <c r="DT274" s="23">
        <f t="shared" si="286"/>
        <v>0.73308913308913304</v>
      </c>
      <c r="DU274" s="23">
        <f t="shared" si="286"/>
        <v>0.19804639804639804</v>
      </c>
      <c r="DV274" s="23">
        <f t="shared" si="286"/>
        <v>2.1001221001221003E-2</v>
      </c>
      <c r="DW274" s="23">
        <f t="shared" si="277"/>
        <v>4.7863247863247867E-2</v>
      </c>
      <c r="DX274" s="10">
        <v>1892</v>
      </c>
      <c r="DY274" s="23">
        <f t="shared" si="303"/>
        <v>3.0625045524810008E-3</v>
      </c>
      <c r="DZ274" s="20">
        <v>1107</v>
      </c>
      <c r="EA274" s="20">
        <v>533</v>
      </c>
      <c r="EB274" s="23">
        <f t="shared" si="287"/>
        <v>0.67500000000000004</v>
      </c>
      <c r="EC274" s="23">
        <f t="shared" si="287"/>
        <v>0.32500000000000001</v>
      </c>
      <c r="EE274" s="45">
        <v>1110</v>
      </c>
      <c r="EF274" s="16">
        <v>1950</v>
      </c>
      <c r="EG274" s="16">
        <v>1842</v>
      </c>
      <c r="EH274" s="16">
        <v>46</v>
      </c>
      <c r="EI274" s="16">
        <v>0</v>
      </c>
      <c r="EJ274" s="16">
        <v>0</v>
      </c>
      <c r="EK274" s="16">
        <v>4</v>
      </c>
      <c r="EL274" s="23">
        <f t="shared" ref="EL274:EP324" si="316">EG274/SUM($EG274:$EK274)</f>
        <v>0.97357293868921779</v>
      </c>
      <c r="EM274" s="23">
        <f t="shared" si="316"/>
        <v>2.4312896405919663E-2</v>
      </c>
      <c r="EN274" s="23">
        <f t="shared" si="316"/>
        <v>0</v>
      </c>
      <c r="EO274" s="23">
        <f t="shared" si="316"/>
        <v>0</v>
      </c>
      <c r="EP274" s="23">
        <f t="shared" si="316"/>
        <v>2.1141649048625794E-3</v>
      </c>
      <c r="EQ274" s="21">
        <v>1640</v>
      </c>
      <c r="ER274" s="21">
        <v>252</v>
      </c>
      <c r="ES274" s="23">
        <f t="shared" si="288"/>
        <v>0.86680761099365755</v>
      </c>
      <c r="ET274" s="23">
        <f t="shared" si="288"/>
        <v>0.1331923890063425</v>
      </c>
      <c r="EU274" s="21">
        <v>12</v>
      </c>
      <c r="EV274" s="21">
        <v>922</v>
      </c>
      <c r="EW274" s="21">
        <v>279</v>
      </c>
      <c r="EX274" s="21">
        <v>427</v>
      </c>
      <c r="EY274" s="23">
        <f t="shared" si="289"/>
        <v>7.3170731707317077E-3</v>
      </c>
      <c r="EZ274" s="23">
        <f t="shared" si="289"/>
        <v>0.56219512195121957</v>
      </c>
      <c r="FA274" s="23">
        <f t="shared" si="289"/>
        <v>0.17012195121951221</v>
      </c>
      <c r="FB274" s="23">
        <f t="shared" si="278"/>
        <v>0.26036585365853659</v>
      </c>
      <c r="FC274" s="53"/>
      <c r="FD274" s="53"/>
      <c r="FE274" s="53"/>
      <c r="FF274" s="53"/>
      <c r="FG274" s="53"/>
      <c r="FH274" s="53"/>
      <c r="FI274" s="53"/>
      <c r="FJ274" s="53"/>
      <c r="FK274" s="53"/>
      <c r="FL274" s="53"/>
      <c r="FM274" s="53"/>
      <c r="FN274" s="53"/>
      <c r="FO274" s="48">
        <v>566.16547291092741</v>
      </c>
      <c r="FP274" s="48">
        <v>50.199593743560605</v>
      </c>
      <c r="FQ274" s="48">
        <v>54.224707927909279</v>
      </c>
      <c r="FR274" s="23">
        <v>8.8665939809894248E-2</v>
      </c>
      <c r="FS274" s="49">
        <v>-7.4230260303107337E-2</v>
      </c>
      <c r="FT274" s="38">
        <v>-4.0251141843486735</v>
      </c>
      <c r="FU274" s="46">
        <v>1373</v>
      </c>
      <c r="FV274" s="46">
        <v>103</v>
      </c>
      <c r="FW274" s="46">
        <v>21</v>
      </c>
      <c r="FX274" s="46">
        <v>2</v>
      </c>
      <c r="FY274" s="46">
        <v>504</v>
      </c>
      <c r="FZ274" s="46">
        <v>17</v>
      </c>
      <c r="GA274" s="23">
        <f t="shared" si="304"/>
        <v>0.67970297029702975</v>
      </c>
      <c r="GB274" s="23">
        <f t="shared" si="305"/>
        <v>5.0990099009900987E-2</v>
      </c>
      <c r="GC274" s="23">
        <f t="shared" si="306"/>
        <v>1.0396039603960397E-2</v>
      </c>
      <c r="GD274" s="23">
        <f t="shared" si="307"/>
        <v>9.9009900990099011E-4</v>
      </c>
      <c r="GE274" s="23">
        <f t="shared" si="308"/>
        <v>0.2495049504950495</v>
      </c>
      <c r="GF274" s="23">
        <f t="shared" si="309"/>
        <v>8.4158415841584164E-3</v>
      </c>
      <c r="GG274" s="46">
        <v>272</v>
      </c>
      <c r="GH274" s="46">
        <v>1516</v>
      </c>
      <c r="GI274" s="23">
        <f t="shared" si="310"/>
        <v>0.17941952506596306</v>
      </c>
      <c r="GJ274" s="22">
        <v>28</v>
      </c>
      <c r="GK274" s="22">
        <v>517</v>
      </c>
      <c r="GL274" s="22">
        <v>1095</v>
      </c>
      <c r="GM274" s="23">
        <f t="shared" si="290"/>
        <v>1.7073170731707318E-2</v>
      </c>
      <c r="GN274" s="23">
        <f t="shared" si="290"/>
        <v>0.31524390243902439</v>
      </c>
      <c r="GO274" s="23">
        <f t="shared" si="290"/>
        <v>0.66768292682926833</v>
      </c>
    </row>
    <row r="275" spans="1:197" x14ac:dyDescent="0.25">
      <c r="A275" t="s">
        <v>729</v>
      </c>
      <c r="B275" s="13" t="s">
        <v>730</v>
      </c>
      <c r="C275" s="61">
        <v>1.3057318989</v>
      </c>
      <c r="D275" s="61">
        <v>835.67179714500003</v>
      </c>
      <c r="E275" s="14" t="s">
        <v>1095</v>
      </c>
      <c r="G275" s="41">
        <v>3931</v>
      </c>
      <c r="H275" s="23">
        <f t="shared" si="269"/>
        <v>3.1079594913730603E-3</v>
      </c>
      <c r="I275" s="14"/>
      <c r="J275" s="14"/>
      <c r="K275" s="14"/>
      <c r="L275" s="27">
        <f t="shared" si="311"/>
        <v>3010.5720809238323</v>
      </c>
      <c r="M275" s="42">
        <v>3476</v>
      </c>
      <c r="N275" s="42"/>
      <c r="O275" s="27">
        <f t="shared" si="293"/>
        <v>3476</v>
      </c>
      <c r="P275" s="23" t="e">
        <f t="shared" si="294"/>
        <v>#DIV/0!</v>
      </c>
      <c r="Q275" s="42">
        <v>1462</v>
      </c>
      <c r="R275" s="42">
        <v>2193</v>
      </c>
      <c r="S275" s="42">
        <v>27</v>
      </c>
      <c r="T275" s="42">
        <v>175</v>
      </c>
      <c r="U275" s="42">
        <v>74</v>
      </c>
      <c r="V275" s="23">
        <f t="shared" si="279"/>
        <v>0.37191554311879926</v>
      </c>
      <c r="W275" s="23">
        <f t="shared" si="280"/>
        <v>0.55787331467819889</v>
      </c>
      <c r="X275" s="23">
        <f t="shared" si="281"/>
        <v>6.8684813024675658E-3</v>
      </c>
      <c r="Y275" s="23">
        <f t="shared" si="281"/>
        <v>4.4517934367845333E-2</v>
      </c>
      <c r="Z275" s="23">
        <f t="shared" si="281"/>
        <v>1.8824726532688883E-2</v>
      </c>
      <c r="AA275" s="19">
        <v>581</v>
      </c>
      <c r="AB275" s="19">
        <v>556</v>
      </c>
      <c r="AC275" s="19">
        <v>1337</v>
      </c>
      <c r="AD275" s="19">
        <v>1002</v>
      </c>
      <c r="AE275" s="23">
        <f t="shared" si="282"/>
        <v>0.16714614499424627</v>
      </c>
      <c r="AF275" s="23">
        <f t="shared" si="282"/>
        <v>0.15995397008055237</v>
      </c>
      <c r="AG275" s="23">
        <f t="shared" si="282"/>
        <v>0.38463751438434984</v>
      </c>
      <c r="AH275" s="23">
        <f t="shared" si="275"/>
        <v>0.28826237054085158</v>
      </c>
      <c r="AI275" s="55">
        <v>1755</v>
      </c>
      <c r="AJ275" s="23">
        <f t="shared" si="270"/>
        <v>3.2032152615411574E-3</v>
      </c>
      <c r="AK275" s="43"/>
      <c r="AL275" s="24">
        <f t="shared" si="295"/>
        <v>1755</v>
      </c>
      <c r="AM275" s="23" t="e">
        <f t="shared" si="296"/>
        <v>#DIV/0!</v>
      </c>
      <c r="AN275" s="19">
        <v>717</v>
      </c>
      <c r="AO275" s="19">
        <v>688</v>
      </c>
      <c r="AP275" s="19">
        <v>219</v>
      </c>
      <c r="AQ275" s="19">
        <v>131</v>
      </c>
      <c r="AR275" s="23">
        <f t="shared" si="283"/>
        <v>0.40854700854700854</v>
      </c>
      <c r="AS275" s="23">
        <f t="shared" si="283"/>
        <v>0.392022792022792</v>
      </c>
      <c r="AT275" s="23">
        <f t="shared" si="283"/>
        <v>0.12478632478632479</v>
      </c>
      <c r="AU275" s="23">
        <f t="shared" si="276"/>
        <v>7.4643874643874647E-2</v>
      </c>
      <c r="AV275" s="19">
        <v>3471</v>
      </c>
      <c r="AW275" s="32">
        <f t="shared" si="291"/>
        <v>1.9777777777777779</v>
      </c>
      <c r="AX275" s="19">
        <v>3116</v>
      </c>
      <c r="AY275" s="19">
        <v>65</v>
      </c>
      <c r="AZ275" s="19">
        <v>101</v>
      </c>
      <c r="BA275" s="19">
        <v>20</v>
      </c>
      <c r="BB275" s="19">
        <v>0</v>
      </c>
      <c r="BC275" s="23">
        <f t="shared" si="314"/>
        <v>0.94367050272562081</v>
      </c>
      <c r="BD275" s="23">
        <f t="shared" si="314"/>
        <v>1.968503937007874E-2</v>
      </c>
      <c r="BE275" s="23">
        <f t="shared" si="314"/>
        <v>3.0587522713506964E-2</v>
      </c>
      <c r="BF275" s="23">
        <f t="shared" si="314"/>
        <v>6.0569351907934586E-3</v>
      </c>
      <c r="BG275" s="23">
        <f t="shared" si="314"/>
        <v>0</v>
      </c>
      <c r="BH275" s="19">
        <v>2595</v>
      </c>
      <c r="BI275" s="19">
        <v>735</v>
      </c>
      <c r="BJ275" s="19">
        <v>17</v>
      </c>
      <c r="BK275" s="19">
        <v>129</v>
      </c>
      <c r="BL275" s="23">
        <f t="shared" si="272"/>
        <v>0.74654775604142698</v>
      </c>
      <c r="BM275" s="23">
        <f t="shared" si="273"/>
        <v>0.21144994246260068</v>
      </c>
      <c r="BN275" s="23">
        <f t="shared" si="297"/>
        <v>4.890678941311853E-3</v>
      </c>
      <c r="BO275" s="23">
        <f t="shared" si="274"/>
        <v>3.711162255466053E-2</v>
      </c>
      <c r="BP275" s="11"/>
      <c r="BQ275" s="23">
        <f t="shared" si="271"/>
        <v>0</v>
      </c>
      <c r="BR275" s="11"/>
      <c r="BS275" s="11"/>
      <c r="BT275" s="11"/>
      <c r="BU275" s="11"/>
      <c r="BV275" s="11"/>
      <c r="BW275" s="11"/>
      <c r="BX275" s="23" t="e">
        <f t="shared" si="284"/>
        <v>#DIV/0!</v>
      </c>
      <c r="BY275" s="23" t="e">
        <f t="shared" si="285"/>
        <v>#DIV/0!</v>
      </c>
      <c r="BZ275" s="23" t="e">
        <f t="shared" si="313"/>
        <v>#DIV/0!</v>
      </c>
      <c r="CA275" s="23" t="e">
        <f t="shared" si="313"/>
        <v>#DIV/0!</v>
      </c>
      <c r="CB275" s="23" t="e">
        <f t="shared" si="313"/>
        <v>#DIV/0!</v>
      </c>
      <c r="CC275" s="23" t="e">
        <f t="shared" si="312"/>
        <v>#DIV/0!</v>
      </c>
      <c r="CD275" s="11"/>
      <c r="CE275" s="24">
        <f t="shared" si="298"/>
        <v>0</v>
      </c>
      <c r="CF275" s="23" t="e">
        <f t="shared" si="299"/>
        <v>#DIV/0!</v>
      </c>
      <c r="CL275" s="65" t="e">
        <f t="shared" si="300"/>
        <v>#DIV/0!</v>
      </c>
      <c r="CM275" s="44">
        <v>42869</v>
      </c>
      <c r="CN275" s="11">
        <v>278</v>
      </c>
      <c r="CO275" s="11">
        <v>1004</v>
      </c>
      <c r="CP275" s="11">
        <v>1111</v>
      </c>
      <c r="CQ275" s="11">
        <v>258</v>
      </c>
      <c r="CR275" s="11">
        <v>146</v>
      </c>
      <c r="CS275" s="23">
        <f t="shared" si="268"/>
        <v>9.9392205934930283E-2</v>
      </c>
      <c r="CT275" s="23">
        <f t="shared" si="268"/>
        <v>0.3589560243117626</v>
      </c>
      <c r="CU275" s="23">
        <f t="shared" si="268"/>
        <v>0.39721129781909187</v>
      </c>
      <c r="CV275" s="23">
        <f t="shared" si="268"/>
        <v>9.2241687522345364E-2</v>
      </c>
      <c r="CW275" s="23">
        <f t="shared" si="268"/>
        <v>5.2198784411869863E-2</v>
      </c>
      <c r="CX275" s="23">
        <f t="shared" si="292"/>
        <v>4.5584045584045586E-2</v>
      </c>
      <c r="CY275" s="11">
        <v>80</v>
      </c>
      <c r="CZ275" s="23">
        <f t="shared" si="301"/>
        <v>0.13147295742232451</v>
      </c>
      <c r="DA275" s="11">
        <v>457</v>
      </c>
      <c r="DB275" s="11">
        <v>3476</v>
      </c>
      <c r="DC275" s="11">
        <v>465</v>
      </c>
      <c r="DD275" s="11">
        <v>250</v>
      </c>
      <c r="DE275" s="11">
        <v>429</v>
      </c>
      <c r="DF275" s="11">
        <v>82</v>
      </c>
      <c r="DG275" s="11">
        <v>317</v>
      </c>
      <c r="DH275" s="23">
        <f t="shared" si="315"/>
        <v>0.3013609850939728</v>
      </c>
      <c r="DI275" s="23">
        <f t="shared" si="315"/>
        <v>0.16202203499675957</v>
      </c>
      <c r="DJ275" s="23">
        <f t="shared" si="315"/>
        <v>0.27802981205443938</v>
      </c>
      <c r="DK275" s="23">
        <f t="shared" si="315"/>
        <v>5.3143227478937134E-2</v>
      </c>
      <c r="DL275" s="23">
        <f t="shared" si="315"/>
        <v>0.20544394037589112</v>
      </c>
      <c r="DM275" s="23">
        <f t="shared" si="302"/>
        <v>0.54335856847900899</v>
      </c>
      <c r="DN275" s="11">
        <v>1579</v>
      </c>
      <c r="DO275" s="11">
        <v>2906</v>
      </c>
      <c r="DP275" s="11">
        <v>2756</v>
      </c>
      <c r="DQ275" s="11">
        <v>227</v>
      </c>
      <c r="DR275" s="11">
        <v>291</v>
      </c>
      <c r="DS275" s="11">
        <v>197</v>
      </c>
      <c r="DT275" s="23">
        <f t="shared" si="286"/>
        <v>0.79400749063670417</v>
      </c>
      <c r="DU275" s="23">
        <f t="shared" si="286"/>
        <v>6.5399020455200227E-2</v>
      </c>
      <c r="DV275" s="23">
        <f t="shared" si="286"/>
        <v>8.3837510803802945E-2</v>
      </c>
      <c r="DW275" s="23">
        <f t="shared" si="277"/>
        <v>5.6755978104292712E-2</v>
      </c>
      <c r="DX275" s="10">
        <v>1901</v>
      </c>
      <c r="DY275" s="23">
        <f t="shared" si="303"/>
        <v>3.0770724916841345E-3</v>
      </c>
      <c r="DZ275" s="20">
        <v>1097</v>
      </c>
      <c r="EA275" s="20">
        <v>658</v>
      </c>
      <c r="EB275" s="23">
        <f t="shared" si="287"/>
        <v>0.62507122507122503</v>
      </c>
      <c r="EC275" s="23">
        <f t="shared" si="287"/>
        <v>0.37492877492877491</v>
      </c>
      <c r="EE275" s="45">
        <v>924</v>
      </c>
      <c r="EF275" s="16">
        <v>1952</v>
      </c>
      <c r="EG275" s="16">
        <v>1818</v>
      </c>
      <c r="EH275" s="16">
        <v>0</v>
      </c>
      <c r="EI275" s="16">
        <v>52</v>
      </c>
      <c r="EJ275" s="16">
        <v>31</v>
      </c>
      <c r="EK275" s="16">
        <v>0</v>
      </c>
      <c r="EL275" s="23">
        <f t="shared" si="316"/>
        <v>0.95633876906891113</v>
      </c>
      <c r="EM275" s="23">
        <f t="shared" si="316"/>
        <v>0</v>
      </c>
      <c r="EN275" s="23">
        <f t="shared" si="316"/>
        <v>2.7354024197790636E-2</v>
      </c>
      <c r="EO275" s="23">
        <f t="shared" si="316"/>
        <v>1.6307206733298264E-2</v>
      </c>
      <c r="EP275" s="23">
        <f t="shared" si="316"/>
        <v>0</v>
      </c>
      <c r="EQ275" s="21">
        <v>1755</v>
      </c>
      <c r="ER275" s="21">
        <v>146</v>
      </c>
      <c r="ES275" s="23">
        <f t="shared" si="288"/>
        <v>0.92319831667543395</v>
      </c>
      <c r="ET275" s="23">
        <f t="shared" si="288"/>
        <v>7.6801683324566022E-2</v>
      </c>
      <c r="EU275" s="21">
        <v>132</v>
      </c>
      <c r="EV275" s="21">
        <v>688</v>
      </c>
      <c r="EW275" s="21">
        <v>185</v>
      </c>
      <c r="EX275" s="21">
        <v>750</v>
      </c>
      <c r="EY275" s="23">
        <f t="shared" si="289"/>
        <v>7.521367521367521E-2</v>
      </c>
      <c r="EZ275" s="23">
        <f t="shared" si="289"/>
        <v>0.392022792022792</v>
      </c>
      <c r="FA275" s="23">
        <f t="shared" si="289"/>
        <v>0.10541310541310542</v>
      </c>
      <c r="FB275" s="23">
        <f t="shared" si="278"/>
        <v>0.42735042735042733</v>
      </c>
      <c r="FC275" s="53"/>
      <c r="FD275" s="53"/>
      <c r="FE275" s="53"/>
      <c r="FF275" s="53"/>
      <c r="FG275" s="53"/>
      <c r="FH275" s="53"/>
      <c r="FI275" s="53"/>
      <c r="FJ275" s="53"/>
      <c r="FK275" s="53"/>
      <c r="FL275" s="53"/>
      <c r="FM275" s="53"/>
      <c r="FN275" s="53"/>
      <c r="FO275" s="48">
        <v>397.96795224977041</v>
      </c>
      <c r="FP275" s="48">
        <v>45.500363355757322</v>
      </c>
      <c r="FQ275" s="48">
        <v>53.38175627666152</v>
      </c>
      <c r="FR275" s="23">
        <v>0.11433172721204606</v>
      </c>
      <c r="FS275" s="49">
        <v>-0.14764206857596288</v>
      </c>
      <c r="FT275" s="38">
        <v>-7.8813929209041973</v>
      </c>
      <c r="FU275" s="46">
        <v>1169</v>
      </c>
      <c r="FV275" s="46">
        <v>114</v>
      </c>
      <c r="FW275" s="46">
        <v>25</v>
      </c>
      <c r="FX275" s="46">
        <v>75</v>
      </c>
      <c r="FY275" s="46">
        <v>115</v>
      </c>
      <c r="FZ275" s="46">
        <v>0</v>
      </c>
      <c r="GA275" s="23">
        <f t="shared" si="304"/>
        <v>0.78037383177570097</v>
      </c>
      <c r="GB275" s="23">
        <f t="shared" si="305"/>
        <v>7.6101468624833107E-2</v>
      </c>
      <c r="GC275" s="23">
        <f t="shared" si="306"/>
        <v>1.6688918558077435E-2</v>
      </c>
      <c r="GD275" s="23">
        <f t="shared" si="307"/>
        <v>5.0066755674232306E-2</v>
      </c>
      <c r="GE275" s="23">
        <f t="shared" si="308"/>
        <v>7.6769025367156213E-2</v>
      </c>
      <c r="GF275" s="23">
        <f t="shared" si="309"/>
        <v>0</v>
      </c>
      <c r="GG275" s="46">
        <v>474</v>
      </c>
      <c r="GH275" s="46">
        <v>1383</v>
      </c>
      <c r="GI275" s="23">
        <f t="shared" si="310"/>
        <v>0.34273318872017355</v>
      </c>
      <c r="GJ275" s="22">
        <v>125</v>
      </c>
      <c r="GK275" s="22">
        <v>827</v>
      </c>
      <c r="GL275" s="22">
        <v>803</v>
      </c>
      <c r="GM275" s="23">
        <f t="shared" si="290"/>
        <v>7.1225071225071226E-2</v>
      </c>
      <c r="GN275" s="23">
        <f t="shared" si="290"/>
        <v>0.47122507122507123</v>
      </c>
      <c r="GO275" s="23">
        <f t="shared" si="290"/>
        <v>0.45754985754985755</v>
      </c>
    </row>
    <row r="276" spans="1:197" x14ac:dyDescent="0.25">
      <c r="A276" t="s">
        <v>731</v>
      </c>
      <c r="B276" s="13" t="s">
        <v>732</v>
      </c>
      <c r="C276" s="61">
        <v>0.237038373</v>
      </c>
      <c r="D276" s="61">
        <v>151.70517265000001</v>
      </c>
      <c r="E276" s="14" t="s">
        <v>1095</v>
      </c>
      <c r="G276" s="41">
        <v>1727</v>
      </c>
      <c r="H276" s="23">
        <f t="shared" si="269"/>
        <v>1.3654149177311818E-3</v>
      </c>
      <c r="I276" s="14"/>
      <c r="J276" s="14"/>
      <c r="K276" s="14"/>
      <c r="L276" s="27">
        <f t="shared" si="311"/>
        <v>7285.7401868852685</v>
      </c>
      <c r="M276" s="42">
        <v>1838</v>
      </c>
      <c r="N276" s="42"/>
      <c r="O276" s="27">
        <f t="shared" si="293"/>
        <v>1838</v>
      </c>
      <c r="P276" s="23" t="e">
        <f t="shared" si="294"/>
        <v>#DIV/0!</v>
      </c>
      <c r="Q276" s="42">
        <v>528</v>
      </c>
      <c r="R276" s="42">
        <v>1055</v>
      </c>
      <c r="S276" s="42">
        <v>34</v>
      </c>
      <c r="T276" s="42">
        <v>84</v>
      </c>
      <c r="U276" s="42">
        <v>26</v>
      </c>
      <c r="V276" s="23">
        <f t="shared" si="279"/>
        <v>0.30573248407643311</v>
      </c>
      <c r="W276" s="23">
        <f t="shared" si="280"/>
        <v>0.61088592935726693</v>
      </c>
      <c r="X276" s="23">
        <f t="shared" si="281"/>
        <v>1.9687319050376375E-2</v>
      </c>
      <c r="Y276" s="23">
        <f t="shared" si="281"/>
        <v>4.8639258830341633E-2</v>
      </c>
      <c r="Z276" s="23">
        <f t="shared" si="281"/>
        <v>1.5055008685581933E-2</v>
      </c>
      <c r="AA276" s="19">
        <v>643</v>
      </c>
      <c r="AB276" s="19">
        <v>404</v>
      </c>
      <c r="AC276" s="19">
        <v>587</v>
      </c>
      <c r="AD276" s="19">
        <v>204</v>
      </c>
      <c r="AE276" s="23">
        <f t="shared" si="282"/>
        <v>0.34983677910772581</v>
      </c>
      <c r="AF276" s="23">
        <f t="shared" si="282"/>
        <v>0.21980413492927095</v>
      </c>
      <c r="AG276" s="23">
        <f t="shared" si="282"/>
        <v>0.31936887921653972</v>
      </c>
      <c r="AH276" s="23">
        <f t="shared" si="275"/>
        <v>0.11099020674646355</v>
      </c>
      <c r="AI276" s="55">
        <v>639</v>
      </c>
      <c r="AJ276" s="23">
        <f t="shared" si="270"/>
        <v>1.1662988900996009E-3</v>
      </c>
      <c r="AK276" s="43"/>
      <c r="AL276" s="24">
        <f t="shared" si="295"/>
        <v>639</v>
      </c>
      <c r="AM276" s="23" t="e">
        <f t="shared" si="296"/>
        <v>#DIV/0!</v>
      </c>
      <c r="AN276" s="19">
        <v>181</v>
      </c>
      <c r="AO276" s="19">
        <v>188</v>
      </c>
      <c r="AP276" s="19">
        <v>89</v>
      </c>
      <c r="AQ276" s="19">
        <v>181</v>
      </c>
      <c r="AR276" s="23">
        <f t="shared" si="283"/>
        <v>0.28325508607198746</v>
      </c>
      <c r="AS276" s="23">
        <f t="shared" si="283"/>
        <v>0.29420970266040691</v>
      </c>
      <c r="AT276" s="23">
        <f t="shared" si="283"/>
        <v>0.13928012519561817</v>
      </c>
      <c r="AU276" s="23">
        <f t="shared" si="276"/>
        <v>0.28325508607198746</v>
      </c>
      <c r="AV276" s="19">
        <v>1837</v>
      </c>
      <c r="AW276" s="32">
        <f t="shared" si="291"/>
        <v>2.8748043818466353</v>
      </c>
      <c r="AX276" s="19">
        <v>1706</v>
      </c>
      <c r="AY276" s="19">
        <v>24</v>
      </c>
      <c r="AZ276" s="19">
        <v>24</v>
      </c>
      <c r="BA276" s="19">
        <v>0</v>
      </c>
      <c r="BB276" s="19">
        <v>0</v>
      </c>
      <c r="BC276" s="23">
        <f t="shared" si="314"/>
        <v>0.97263397947548458</v>
      </c>
      <c r="BD276" s="23">
        <f t="shared" si="314"/>
        <v>1.3683010262257697E-2</v>
      </c>
      <c r="BE276" s="23">
        <f t="shared" si="314"/>
        <v>1.3683010262257697E-2</v>
      </c>
      <c r="BF276" s="23">
        <f t="shared" si="314"/>
        <v>0</v>
      </c>
      <c r="BG276" s="23">
        <f t="shared" si="314"/>
        <v>0</v>
      </c>
      <c r="BH276" s="19">
        <v>1654</v>
      </c>
      <c r="BI276" s="19">
        <v>168</v>
      </c>
      <c r="BJ276" s="19">
        <v>0</v>
      </c>
      <c r="BK276" s="19">
        <v>16</v>
      </c>
      <c r="BL276" s="23">
        <f t="shared" si="272"/>
        <v>0.89989118607181717</v>
      </c>
      <c r="BM276" s="23">
        <f t="shared" si="273"/>
        <v>9.1403699673558214E-2</v>
      </c>
      <c r="BN276" s="23">
        <f t="shared" si="297"/>
        <v>0</v>
      </c>
      <c r="BO276" s="23">
        <f t="shared" si="274"/>
        <v>8.7051142546245922E-3</v>
      </c>
      <c r="BP276" s="11"/>
      <c r="BQ276" s="23">
        <f t="shared" si="271"/>
        <v>0</v>
      </c>
      <c r="BR276" s="11"/>
      <c r="BS276" s="11"/>
      <c r="BT276" s="11"/>
      <c r="BU276" s="11"/>
      <c r="BV276" s="11"/>
      <c r="BW276" s="11"/>
      <c r="BX276" s="23" t="e">
        <f t="shared" si="284"/>
        <v>#DIV/0!</v>
      </c>
      <c r="BY276" s="23" t="e">
        <f t="shared" si="285"/>
        <v>#DIV/0!</v>
      </c>
      <c r="BZ276" s="23" t="e">
        <f t="shared" si="313"/>
        <v>#DIV/0!</v>
      </c>
      <c r="CA276" s="23" t="e">
        <f t="shared" si="313"/>
        <v>#DIV/0!</v>
      </c>
      <c r="CB276" s="23" t="e">
        <f t="shared" si="313"/>
        <v>#DIV/0!</v>
      </c>
      <c r="CC276" s="23" t="e">
        <f t="shared" si="312"/>
        <v>#DIV/0!</v>
      </c>
      <c r="CD276" s="11"/>
      <c r="CE276" s="24">
        <f t="shared" si="298"/>
        <v>0</v>
      </c>
      <c r="CF276" s="23" t="e">
        <f t="shared" si="299"/>
        <v>#DIV/0!</v>
      </c>
      <c r="CL276" s="65" t="e">
        <f t="shared" si="300"/>
        <v>#DIV/0!</v>
      </c>
      <c r="CM276" s="44">
        <v>37886</v>
      </c>
      <c r="CN276" s="11">
        <v>66</v>
      </c>
      <c r="CO276" s="11">
        <v>336</v>
      </c>
      <c r="CP276" s="11">
        <v>496</v>
      </c>
      <c r="CQ276" s="11">
        <v>119</v>
      </c>
      <c r="CR276" s="11">
        <v>30</v>
      </c>
      <c r="CS276" s="23">
        <f t="shared" si="268"/>
        <v>6.3037249283667621E-2</v>
      </c>
      <c r="CT276" s="23">
        <f t="shared" si="268"/>
        <v>0.3209169054441261</v>
      </c>
      <c r="CU276" s="23">
        <f t="shared" si="268"/>
        <v>0.47373447946513847</v>
      </c>
      <c r="CV276" s="23">
        <f t="shared" si="268"/>
        <v>0.11365807067812798</v>
      </c>
      <c r="CW276" s="23">
        <f t="shared" si="268"/>
        <v>2.865329512893983E-2</v>
      </c>
      <c r="CX276" s="23">
        <f t="shared" si="292"/>
        <v>8.9201877934272297E-2</v>
      </c>
      <c r="CY276" s="11">
        <v>57</v>
      </c>
      <c r="CZ276" s="23">
        <f t="shared" si="301"/>
        <v>0.32426550598476606</v>
      </c>
      <c r="DA276" s="11">
        <v>596</v>
      </c>
      <c r="DB276" s="11">
        <v>1838</v>
      </c>
      <c r="DC276" s="11">
        <v>257</v>
      </c>
      <c r="DD276" s="11">
        <v>114</v>
      </c>
      <c r="DE276" s="11">
        <v>164</v>
      </c>
      <c r="DF276" s="11">
        <v>5</v>
      </c>
      <c r="DG276" s="11">
        <v>149</v>
      </c>
      <c r="DH276" s="23">
        <f t="shared" si="315"/>
        <v>0.37300435413642963</v>
      </c>
      <c r="DI276" s="23">
        <f t="shared" si="315"/>
        <v>0.16545718432510886</v>
      </c>
      <c r="DJ276" s="23">
        <f t="shared" si="315"/>
        <v>0.23802612481857766</v>
      </c>
      <c r="DK276" s="23">
        <f t="shared" si="315"/>
        <v>7.2568940493468797E-3</v>
      </c>
      <c r="DL276" s="23">
        <f t="shared" si="315"/>
        <v>0.21625544267053701</v>
      </c>
      <c r="DM276" s="23">
        <f t="shared" si="302"/>
        <v>0.6857781087118392</v>
      </c>
      <c r="DN276" s="11">
        <v>921</v>
      </c>
      <c r="DO276" s="11">
        <v>1343</v>
      </c>
      <c r="DP276" s="11">
        <v>1588</v>
      </c>
      <c r="DQ276" s="11">
        <v>151</v>
      </c>
      <c r="DR276" s="11">
        <v>53</v>
      </c>
      <c r="DS276" s="11">
        <v>45</v>
      </c>
      <c r="DT276" s="23">
        <f t="shared" si="286"/>
        <v>0.86445291235710398</v>
      </c>
      <c r="DU276" s="23">
        <f t="shared" si="286"/>
        <v>8.2199237887860641E-2</v>
      </c>
      <c r="DV276" s="23">
        <f t="shared" si="286"/>
        <v>2.885138813282526E-2</v>
      </c>
      <c r="DW276" s="23">
        <f t="shared" si="277"/>
        <v>2.4496461622210124E-2</v>
      </c>
      <c r="DX276" s="10">
        <v>721</v>
      </c>
      <c r="DY276" s="23">
        <f t="shared" si="303"/>
        <v>1.1670537961621574E-3</v>
      </c>
      <c r="DZ276" s="20">
        <v>382</v>
      </c>
      <c r="EA276" s="20">
        <v>257</v>
      </c>
      <c r="EB276" s="23">
        <f t="shared" si="287"/>
        <v>0.59780907668231609</v>
      </c>
      <c r="EC276" s="23">
        <f t="shared" si="287"/>
        <v>0.40219092331768386</v>
      </c>
      <c r="EE276" s="45">
        <v>1046</v>
      </c>
      <c r="EF276" s="16">
        <v>1927</v>
      </c>
      <c r="EG276" s="16">
        <v>650</v>
      </c>
      <c r="EH276" s="16">
        <v>71</v>
      </c>
      <c r="EI276" s="16">
        <v>0</v>
      </c>
      <c r="EJ276" s="16">
        <v>0</v>
      </c>
      <c r="EK276" s="16">
        <v>0</v>
      </c>
      <c r="EL276" s="23">
        <f t="shared" si="316"/>
        <v>0.90152565880721225</v>
      </c>
      <c r="EM276" s="23">
        <f t="shared" si="316"/>
        <v>9.8474341192787793E-2</v>
      </c>
      <c r="EN276" s="23">
        <f t="shared" si="316"/>
        <v>0</v>
      </c>
      <c r="EO276" s="23">
        <f t="shared" si="316"/>
        <v>0</v>
      </c>
      <c r="EP276" s="23">
        <f t="shared" si="316"/>
        <v>0</v>
      </c>
      <c r="EQ276" s="21">
        <v>639</v>
      </c>
      <c r="ER276" s="21">
        <v>82</v>
      </c>
      <c r="ES276" s="23">
        <f t="shared" si="288"/>
        <v>0.8862690707350902</v>
      </c>
      <c r="ET276" s="23">
        <f t="shared" si="288"/>
        <v>0.11373092926490985</v>
      </c>
      <c r="EU276" s="21">
        <v>36</v>
      </c>
      <c r="EV276" s="21">
        <v>236</v>
      </c>
      <c r="EW276" s="21">
        <v>159</v>
      </c>
      <c r="EX276" s="21">
        <v>208</v>
      </c>
      <c r="EY276" s="23">
        <f t="shared" si="289"/>
        <v>5.6338028169014086E-2</v>
      </c>
      <c r="EZ276" s="23">
        <f t="shared" si="289"/>
        <v>0.36932707355242567</v>
      </c>
      <c r="FA276" s="23">
        <f t="shared" si="289"/>
        <v>0.24882629107981222</v>
      </c>
      <c r="FB276" s="23">
        <f t="shared" si="278"/>
        <v>0.32550860719874802</v>
      </c>
      <c r="FC276" s="53"/>
      <c r="FD276" s="53"/>
      <c r="FE276" s="53"/>
      <c r="FF276" s="53"/>
      <c r="FG276" s="53"/>
      <c r="FH276" s="53"/>
      <c r="FI276" s="53"/>
      <c r="FJ276" s="53"/>
      <c r="FK276" s="53"/>
      <c r="FL276" s="53"/>
      <c r="FM276" s="53"/>
      <c r="FN276" s="53"/>
      <c r="FO276" s="48">
        <v>1026.5996326905417</v>
      </c>
      <c r="FP276" s="48">
        <v>98.944877954805918</v>
      </c>
      <c r="FQ276" s="48">
        <v>107.09769067300941</v>
      </c>
      <c r="FR276" s="23">
        <v>9.6381174124803015E-2</v>
      </c>
      <c r="FS276" s="49">
        <v>-7.6125009484057454E-2</v>
      </c>
      <c r="FT276" s="38">
        <v>-8.1528127182034922</v>
      </c>
      <c r="FU276" s="46">
        <v>497</v>
      </c>
      <c r="FV276" s="46">
        <v>103</v>
      </c>
      <c r="FW276" s="46">
        <v>15</v>
      </c>
      <c r="FX276" s="46">
        <v>19</v>
      </c>
      <c r="FY276" s="46">
        <v>50</v>
      </c>
      <c r="FZ276" s="46">
        <v>0</v>
      </c>
      <c r="GA276" s="23">
        <f t="shared" si="304"/>
        <v>0.72660818713450293</v>
      </c>
      <c r="GB276" s="23">
        <f t="shared" si="305"/>
        <v>0.15058479532163743</v>
      </c>
      <c r="GC276" s="23">
        <f t="shared" si="306"/>
        <v>2.1929824561403508E-2</v>
      </c>
      <c r="GD276" s="23">
        <f t="shared" si="307"/>
        <v>2.7777777777777776E-2</v>
      </c>
      <c r="GE276" s="23">
        <f t="shared" si="308"/>
        <v>7.3099415204678359E-2</v>
      </c>
      <c r="GF276" s="23">
        <f t="shared" si="309"/>
        <v>0</v>
      </c>
      <c r="GG276" s="46">
        <v>170</v>
      </c>
      <c r="GH276" s="46">
        <v>634</v>
      </c>
      <c r="GI276" s="23">
        <f t="shared" si="310"/>
        <v>0.26813880126182965</v>
      </c>
      <c r="GJ276" s="22">
        <v>40</v>
      </c>
      <c r="GK276" s="22">
        <v>357</v>
      </c>
      <c r="GL276" s="22">
        <v>242</v>
      </c>
      <c r="GM276" s="23">
        <f t="shared" si="290"/>
        <v>6.2597809076682318E-2</v>
      </c>
      <c r="GN276" s="23">
        <f t="shared" si="290"/>
        <v>0.55868544600938963</v>
      </c>
      <c r="GO276" s="23">
        <f t="shared" si="290"/>
        <v>0.37871674491392804</v>
      </c>
    </row>
    <row r="277" spans="1:197" x14ac:dyDescent="0.25">
      <c r="A277" t="s">
        <v>733</v>
      </c>
      <c r="B277" s="13" t="s">
        <v>734</v>
      </c>
      <c r="C277" s="61">
        <v>0.53915274270000002</v>
      </c>
      <c r="D277" s="61">
        <v>345.059151735</v>
      </c>
      <c r="E277" s="14" t="s">
        <v>1095</v>
      </c>
      <c r="G277" s="41">
        <v>3711</v>
      </c>
      <c r="H277" s="23">
        <f t="shared" si="269"/>
        <v>2.9340212852926551E-3</v>
      </c>
      <c r="I277" s="14"/>
      <c r="J277" s="14"/>
      <c r="K277" s="14"/>
      <c r="L277" s="27">
        <f t="shared" si="311"/>
        <v>6883.0216487740399</v>
      </c>
      <c r="M277" s="42">
        <v>3836</v>
      </c>
      <c r="N277" s="42"/>
      <c r="O277" s="27">
        <f t="shared" si="293"/>
        <v>3836</v>
      </c>
      <c r="P277" s="23" t="e">
        <f t="shared" si="294"/>
        <v>#DIV/0!</v>
      </c>
      <c r="Q277" s="42">
        <v>1142</v>
      </c>
      <c r="R277" s="42">
        <v>2343</v>
      </c>
      <c r="S277" s="42">
        <v>18</v>
      </c>
      <c r="T277" s="42">
        <v>142</v>
      </c>
      <c r="U277" s="42">
        <v>66</v>
      </c>
      <c r="V277" s="23">
        <f t="shared" si="279"/>
        <v>0.30773376448396661</v>
      </c>
      <c r="W277" s="23">
        <f t="shared" si="280"/>
        <v>0.63136620856911885</v>
      </c>
      <c r="X277" s="23">
        <f t="shared" si="281"/>
        <v>4.850444624090542E-3</v>
      </c>
      <c r="Y277" s="23">
        <f t="shared" si="281"/>
        <v>3.8264618701158715E-2</v>
      </c>
      <c r="Z277" s="23">
        <f t="shared" si="281"/>
        <v>1.7784963621665321E-2</v>
      </c>
      <c r="AA277" s="19">
        <v>734</v>
      </c>
      <c r="AB277" s="19">
        <v>888</v>
      </c>
      <c r="AC277" s="19">
        <v>1543</v>
      </c>
      <c r="AD277" s="19">
        <v>671</v>
      </c>
      <c r="AE277" s="23">
        <f t="shared" si="282"/>
        <v>0.19134515119916579</v>
      </c>
      <c r="AF277" s="23">
        <f t="shared" si="282"/>
        <v>0.23149113660062565</v>
      </c>
      <c r="AG277" s="23">
        <f t="shared" si="282"/>
        <v>0.40224191866527631</v>
      </c>
      <c r="AH277" s="23">
        <f t="shared" si="275"/>
        <v>0.17492179353493223</v>
      </c>
      <c r="AI277" s="55">
        <v>1671</v>
      </c>
      <c r="AJ277" s="23">
        <f t="shared" si="270"/>
        <v>3.0498989755186746E-3</v>
      </c>
      <c r="AK277" s="43"/>
      <c r="AL277" s="24">
        <f t="shared" si="295"/>
        <v>1671</v>
      </c>
      <c r="AM277" s="23" t="e">
        <f t="shared" si="296"/>
        <v>#DIV/0!</v>
      </c>
      <c r="AN277" s="19">
        <v>687</v>
      </c>
      <c r="AO277" s="19">
        <v>580</v>
      </c>
      <c r="AP277" s="19">
        <v>163</v>
      </c>
      <c r="AQ277" s="19">
        <v>241</v>
      </c>
      <c r="AR277" s="23">
        <f t="shared" si="283"/>
        <v>0.4111310592459605</v>
      </c>
      <c r="AS277" s="23">
        <f t="shared" si="283"/>
        <v>0.34709754637941354</v>
      </c>
      <c r="AT277" s="23">
        <f t="shared" si="283"/>
        <v>9.7546379413524842E-2</v>
      </c>
      <c r="AU277" s="23">
        <f t="shared" si="276"/>
        <v>0.14422501496110113</v>
      </c>
      <c r="AV277" s="19">
        <v>3678</v>
      </c>
      <c r="AW277" s="32">
        <f t="shared" si="291"/>
        <v>2.2010771992818672</v>
      </c>
      <c r="AX277" s="19">
        <v>3491</v>
      </c>
      <c r="AY277" s="19">
        <v>69</v>
      </c>
      <c r="AZ277" s="19">
        <v>146</v>
      </c>
      <c r="BA277" s="19">
        <v>3</v>
      </c>
      <c r="BB277" s="19">
        <v>9</v>
      </c>
      <c r="BC277" s="23">
        <f t="shared" si="314"/>
        <v>0.93894566971490045</v>
      </c>
      <c r="BD277" s="23">
        <f t="shared" si="314"/>
        <v>1.8558364712210867E-2</v>
      </c>
      <c r="BE277" s="23">
        <f t="shared" si="314"/>
        <v>3.9268423883808502E-2</v>
      </c>
      <c r="BF277" s="23">
        <f t="shared" si="314"/>
        <v>8.0688542227003765E-4</v>
      </c>
      <c r="BG277" s="23">
        <f t="shared" si="314"/>
        <v>2.4206562668101128E-3</v>
      </c>
      <c r="BH277" s="19">
        <v>3062</v>
      </c>
      <c r="BI277" s="19">
        <v>636</v>
      </c>
      <c r="BJ277" s="19">
        <v>36</v>
      </c>
      <c r="BK277" s="19">
        <v>102</v>
      </c>
      <c r="BL277" s="23">
        <f t="shared" si="272"/>
        <v>0.79822732012513031</v>
      </c>
      <c r="BM277" s="23">
        <f t="shared" si="273"/>
        <v>0.16579770594369134</v>
      </c>
      <c r="BN277" s="23">
        <f t="shared" si="297"/>
        <v>9.384775808133473E-3</v>
      </c>
      <c r="BO277" s="23">
        <f t="shared" si="274"/>
        <v>2.6590198123044837E-2</v>
      </c>
      <c r="BP277" s="11"/>
      <c r="BQ277" s="23">
        <f t="shared" si="271"/>
        <v>0</v>
      </c>
      <c r="BR277" s="11"/>
      <c r="BS277" s="11"/>
      <c r="BT277" s="11"/>
      <c r="BU277" s="11"/>
      <c r="BV277" s="11"/>
      <c r="BW277" s="11"/>
      <c r="BX277" s="23" t="e">
        <f t="shared" si="284"/>
        <v>#DIV/0!</v>
      </c>
      <c r="BY277" s="23" t="e">
        <f t="shared" si="285"/>
        <v>#DIV/0!</v>
      </c>
      <c r="BZ277" s="23" t="e">
        <f t="shared" si="313"/>
        <v>#DIV/0!</v>
      </c>
      <c r="CA277" s="23" t="e">
        <f t="shared" si="313"/>
        <v>#DIV/0!</v>
      </c>
      <c r="CB277" s="23" t="e">
        <f t="shared" si="313"/>
        <v>#DIV/0!</v>
      </c>
      <c r="CC277" s="23" t="e">
        <f t="shared" si="312"/>
        <v>#DIV/0!</v>
      </c>
      <c r="CD277" s="11"/>
      <c r="CE277" s="24">
        <f t="shared" si="298"/>
        <v>0</v>
      </c>
      <c r="CF277" s="23" t="e">
        <f t="shared" si="299"/>
        <v>#DIV/0!</v>
      </c>
      <c r="CL277" s="65" t="e">
        <f t="shared" si="300"/>
        <v>#DIV/0!</v>
      </c>
      <c r="CM277" s="44">
        <v>42266</v>
      </c>
      <c r="CN277" s="11">
        <v>333</v>
      </c>
      <c r="CO277" s="11">
        <v>878</v>
      </c>
      <c r="CP277" s="11">
        <v>890</v>
      </c>
      <c r="CQ277" s="11">
        <v>287</v>
      </c>
      <c r="CR277" s="11">
        <v>145</v>
      </c>
      <c r="CS277" s="23">
        <f t="shared" si="268"/>
        <v>0.13146466640347415</v>
      </c>
      <c r="CT277" s="23">
        <f t="shared" si="268"/>
        <v>0.34662455586261348</v>
      </c>
      <c r="CU277" s="23">
        <f t="shared" si="268"/>
        <v>0.35136202131859456</v>
      </c>
      <c r="CV277" s="23">
        <f t="shared" si="268"/>
        <v>0.11330438215554678</v>
      </c>
      <c r="CW277" s="23">
        <f t="shared" si="268"/>
        <v>5.7244374259771025E-2</v>
      </c>
      <c r="CX277" s="23">
        <f t="shared" si="292"/>
        <v>6.0442848593656492E-2</v>
      </c>
      <c r="CY277" s="11">
        <v>101</v>
      </c>
      <c r="CZ277" s="23">
        <f t="shared" si="301"/>
        <v>0.26101141924959215</v>
      </c>
      <c r="DA277" s="11">
        <v>960</v>
      </c>
      <c r="DB277" s="11">
        <v>3678</v>
      </c>
      <c r="DC277" s="11">
        <v>394</v>
      </c>
      <c r="DD277" s="11">
        <v>443</v>
      </c>
      <c r="DE277" s="11">
        <v>331</v>
      </c>
      <c r="DF277" s="11">
        <v>32</v>
      </c>
      <c r="DG277" s="11">
        <v>489</v>
      </c>
      <c r="DH277" s="23">
        <f t="shared" si="315"/>
        <v>0.23327412670219064</v>
      </c>
      <c r="DI277" s="23">
        <f t="shared" si="315"/>
        <v>0.26228537596210777</v>
      </c>
      <c r="DJ277" s="23">
        <f t="shared" si="315"/>
        <v>0.19597394908229721</v>
      </c>
      <c r="DK277" s="23">
        <f t="shared" si="315"/>
        <v>1.8946121965660152E-2</v>
      </c>
      <c r="DL277" s="23">
        <f t="shared" si="315"/>
        <v>0.28952042628774421</v>
      </c>
      <c r="DM277" s="23">
        <f t="shared" si="302"/>
        <v>0.57808134119838561</v>
      </c>
      <c r="DN277" s="11">
        <v>1862</v>
      </c>
      <c r="DO277" s="11">
        <v>3221</v>
      </c>
      <c r="DP277" s="11">
        <v>2546</v>
      </c>
      <c r="DQ277" s="11">
        <v>537</v>
      </c>
      <c r="DR277" s="11">
        <v>266</v>
      </c>
      <c r="DS277" s="11">
        <v>329</v>
      </c>
      <c r="DT277" s="23">
        <f t="shared" si="286"/>
        <v>0.69222403480152261</v>
      </c>
      <c r="DU277" s="23">
        <f t="shared" si="286"/>
        <v>0.14600326264274063</v>
      </c>
      <c r="DV277" s="23">
        <f t="shared" si="286"/>
        <v>7.2321914083741168E-2</v>
      </c>
      <c r="DW277" s="23">
        <f t="shared" si="277"/>
        <v>8.9450788471995654E-2</v>
      </c>
      <c r="DX277" s="10">
        <v>1827</v>
      </c>
      <c r="DY277" s="23">
        <f t="shared" si="303"/>
        <v>2.9572916582361465E-3</v>
      </c>
      <c r="DZ277" s="20">
        <v>935</v>
      </c>
      <c r="EA277" s="20">
        <v>736</v>
      </c>
      <c r="EB277" s="23">
        <f t="shared" si="287"/>
        <v>0.55954518252543384</v>
      </c>
      <c r="EC277" s="23">
        <f t="shared" si="287"/>
        <v>0.44045481747456611</v>
      </c>
      <c r="EE277" s="45">
        <v>857</v>
      </c>
      <c r="EF277" s="16">
        <v>1949</v>
      </c>
      <c r="EG277" s="16">
        <v>1506</v>
      </c>
      <c r="EH277" s="16">
        <v>57</v>
      </c>
      <c r="EI277" s="16">
        <v>0</v>
      </c>
      <c r="EJ277" s="16">
        <v>264</v>
      </c>
      <c r="EK277" s="16">
        <v>0</v>
      </c>
      <c r="EL277" s="23">
        <f t="shared" si="316"/>
        <v>0.82430213464696223</v>
      </c>
      <c r="EM277" s="23">
        <f t="shared" si="316"/>
        <v>3.1198686371100164E-2</v>
      </c>
      <c r="EN277" s="23">
        <f t="shared" si="316"/>
        <v>0</v>
      </c>
      <c r="EO277" s="23">
        <f t="shared" si="316"/>
        <v>0.14449917898193759</v>
      </c>
      <c r="EP277" s="23">
        <f t="shared" si="316"/>
        <v>0</v>
      </c>
      <c r="EQ277" s="21">
        <v>1671</v>
      </c>
      <c r="ER277" s="21">
        <v>156</v>
      </c>
      <c r="ES277" s="23">
        <f t="shared" si="288"/>
        <v>0.91461412151067323</v>
      </c>
      <c r="ET277" s="23">
        <f t="shared" si="288"/>
        <v>8.5385878489326772E-2</v>
      </c>
      <c r="EU277" s="21">
        <v>103</v>
      </c>
      <c r="EV277" s="21">
        <v>767</v>
      </c>
      <c r="EW277" s="21">
        <v>299</v>
      </c>
      <c r="EX277" s="21">
        <v>502</v>
      </c>
      <c r="EY277" s="23">
        <f t="shared" si="289"/>
        <v>6.1639736684619986E-2</v>
      </c>
      <c r="EZ277" s="23">
        <f t="shared" si="289"/>
        <v>0.4590065828845003</v>
      </c>
      <c r="FA277" s="23">
        <f t="shared" si="289"/>
        <v>0.17893476959904248</v>
      </c>
      <c r="FB277" s="23">
        <f t="shared" si="278"/>
        <v>0.30041891083183725</v>
      </c>
      <c r="FC277" s="53"/>
      <c r="FD277" s="53"/>
      <c r="FE277" s="53"/>
      <c r="FF277" s="53"/>
      <c r="FG277" s="53"/>
      <c r="FH277" s="53"/>
      <c r="FI277" s="53"/>
      <c r="FJ277" s="53"/>
      <c r="FK277" s="53"/>
      <c r="FL277" s="53"/>
      <c r="FM277" s="53"/>
      <c r="FN277" s="53"/>
      <c r="FO277" s="48">
        <v>517.57509182736453</v>
      </c>
      <c r="FP277" s="48">
        <v>84.815379066649285</v>
      </c>
      <c r="FQ277" s="48">
        <v>98.606345589248619</v>
      </c>
      <c r="FR277" s="23">
        <v>0.16387067385178414</v>
      </c>
      <c r="FS277" s="49">
        <v>-0.13985881375268214</v>
      </c>
      <c r="FT277" s="38">
        <v>-13.790966522599334</v>
      </c>
      <c r="FU277" s="46">
        <v>1203</v>
      </c>
      <c r="FV277" s="46">
        <v>116</v>
      </c>
      <c r="FW277" s="46">
        <v>15</v>
      </c>
      <c r="FX277" s="46">
        <v>37</v>
      </c>
      <c r="FY277" s="46">
        <v>41</v>
      </c>
      <c r="FZ277" s="46">
        <v>246</v>
      </c>
      <c r="GA277" s="23">
        <f t="shared" si="304"/>
        <v>0.72557297949336552</v>
      </c>
      <c r="GB277" s="23">
        <f t="shared" si="305"/>
        <v>6.9963811821471655E-2</v>
      </c>
      <c r="GC277" s="23">
        <f t="shared" si="306"/>
        <v>9.0470446320868522E-3</v>
      </c>
      <c r="GD277" s="23">
        <f t="shared" si="307"/>
        <v>2.2316043425814235E-2</v>
      </c>
      <c r="GE277" s="23">
        <f t="shared" si="308"/>
        <v>2.4728588661037394E-2</v>
      </c>
      <c r="GF277" s="23">
        <f t="shared" si="309"/>
        <v>0.14837153196622438</v>
      </c>
      <c r="GG277" s="46">
        <v>500</v>
      </c>
      <c r="GH277" s="46">
        <v>1617</v>
      </c>
      <c r="GI277" s="23">
        <f t="shared" si="310"/>
        <v>0.30921459492888065</v>
      </c>
      <c r="GJ277" s="22">
        <v>212</v>
      </c>
      <c r="GK277" s="22">
        <v>832</v>
      </c>
      <c r="GL277" s="22">
        <v>627</v>
      </c>
      <c r="GM277" s="23">
        <f t="shared" si="290"/>
        <v>0.12687013764213045</v>
      </c>
      <c r="GN277" s="23">
        <f t="shared" si="290"/>
        <v>0.49790544584081387</v>
      </c>
      <c r="GO277" s="23">
        <f t="shared" si="290"/>
        <v>0.37522441651705568</v>
      </c>
    </row>
    <row r="278" spans="1:197" x14ac:dyDescent="0.25">
      <c r="A278" t="s">
        <v>735</v>
      </c>
      <c r="B278" s="13" t="s">
        <v>736</v>
      </c>
      <c r="C278" s="61">
        <v>1.3869144432</v>
      </c>
      <c r="D278" s="61">
        <v>887.62883576000002</v>
      </c>
      <c r="E278" s="14" t="s">
        <v>1095</v>
      </c>
      <c r="G278" s="41">
        <v>2577</v>
      </c>
      <c r="H278" s="23">
        <f t="shared" si="269"/>
        <v>2.0374488957691111E-3</v>
      </c>
      <c r="I278" s="14"/>
      <c r="J278" s="14"/>
      <c r="K278" s="14"/>
      <c r="L278" s="27">
        <f t="shared" si="311"/>
        <v>1858.0814502545227</v>
      </c>
      <c r="M278" s="42">
        <v>2134</v>
      </c>
      <c r="N278" s="42"/>
      <c r="O278" s="27">
        <f t="shared" si="293"/>
        <v>2134</v>
      </c>
      <c r="P278" s="23" t="e">
        <f t="shared" si="294"/>
        <v>#DIV/0!</v>
      </c>
      <c r="Q278" s="42">
        <v>740</v>
      </c>
      <c r="R278" s="42">
        <v>1640</v>
      </c>
      <c r="S278" s="42">
        <v>9</v>
      </c>
      <c r="T278" s="42">
        <v>117</v>
      </c>
      <c r="U278" s="42">
        <v>71</v>
      </c>
      <c r="V278" s="23">
        <f t="shared" si="279"/>
        <v>0.28715560729530459</v>
      </c>
      <c r="W278" s="23">
        <f t="shared" si="280"/>
        <v>0.63639891346526967</v>
      </c>
      <c r="X278" s="23">
        <f t="shared" si="281"/>
        <v>3.4924330616996507E-3</v>
      </c>
      <c r="Y278" s="23">
        <f t="shared" si="281"/>
        <v>4.5401629802095458E-2</v>
      </c>
      <c r="Z278" s="23">
        <f t="shared" si="281"/>
        <v>2.7551416375630577E-2</v>
      </c>
      <c r="AA278" s="19">
        <v>341</v>
      </c>
      <c r="AB278" s="19">
        <v>554</v>
      </c>
      <c r="AC278" s="19">
        <v>1048</v>
      </c>
      <c r="AD278" s="19">
        <v>191</v>
      </c>
      <c r="AE278" s="23">
        <f t="shared" si="282"/>
        <v>0.15979381443298968</v>
      </c>
      <c r="AF278" s="23">
        <f t="shared" si="282"/>
        <v>0.25960637300843487</v>
      </c>
      <c r="AG278" s="23">
        <f t="shared" si="282"/>
        <v>0.49109653233364575</v>
      </c>
      <c r="AH278" s="23">
        <f t="shared" si="275"/>
        <v>8.9503280224929704E-2</v>
      </c>
      <c r="AI278" s="55">
        <v>983</v>
      </c>
      <c r="AJ278" s="23">
        <f t="shared" si="270"/>
        <v>1.794165585239292E-3</v>
      </c>
      <c r="AK278" s="43"/>
      <c r="AL278" s="24">
        <f t="shared" si="295"/>
        <v>983</v>
      </c>
      <c r="AM278" s="23" t="e">
        <f t="shared" si="296"/>
        <v>#DIV/0!</v>
      </c>
      <c r="AN278" s="19">
        <v>391</v>
      </c>
      <c r="AO278" s="19">
        <v>309</v>
      </c>
      <c r="AP278" s="19">
        <v>156</v>
      </c>
      <c r="AQ278" s="19">
        <v>127</v>
      </c>
      <c r="AR278" s="23">
        <f t="shared" si="283"/>
        <v>0.3977619532044761</v>
      </c>
      <c r="AS278" s="23">
        <f t="shared" si="283"/>
        <v>0.31434384537131232</v>
      </c>
      <c r="AT278" s="23">
        <f t="shared" si="283"/>
        <v>0.15869786368260427</v>
      </c>
      <c r="AU278" s="23">
        <f t="shared" si="276"/>
        <v>0.12919633774160733</v>
      </c>
      <c r="AV278" s="19">
        <v>2073</v>
      </c>
      <c r="AW278" s="32">
        <f t="shared" si="291"/>
        <v>2.1088504577822991</v>
      </c>
      <c r="AX278" s="19">
        <v>1956</v>
      </c>
      <c r="AY278" s="19">
        <v>29</v>
      </c>
      <c r="AZ278" s="19">
        <v>84</v>
      </c>
      <c r="BA278" s="19">
        <v>0</v>
      </c>
      <c r="BB278" s="19">
        <v>8</v>
      </c>
      <c r="BC278" s="23">
        <f t="shared" si="314"/>
        <v>0.94174289841116998</v>
      </c>
      <c r="BD278" s="23">
        <f t="shared" si="314"/>
        <v>1.3962445835339432E-2</v>
      </c>
      <c r="BE278" s="23">
        <f t="shared" si="314"/>
        <v>4.0442946557534908E-2</v>
      </c>
      <c r="BF278" s="23">
        <f t="shared" si="314"/>
        <v>0</v>
      </c>
      <c r="BG278" s="23">
        <f t="shared" si="314"/>
        <v>3.8517091959557053E-3</v>
      </c>
      <c r="BH278" s="19">
        <v>1710</v>
      </c>
      <c r="BI278" s="19">
        <v>317</v>
      </c>
      <c r="BJ278" s="19">
        <v>7</v>
      </c>
      <c r="BK278" s="19">
        <v>100</v>
      </c>
      <c r="BL278" s="23">
        <f t="shared" si="272"/>
        <v>0.80131208997188375</v>
      </c>
      <c r="BM278" s="23">
        <f t="shared" si="273"/>
        <v>0.1485473289597001</v>
      </c>
      <c r="BN278" s="23">
        <f t="shared" si="297"/>
        <v>3.2802249297094657E-3</v>
      </c>
      <c r="BO278" s="23">
        <f t="shared" si="274"/>
        <v>4.6860356138706656E-2</v>
      </c>
      <c r="BP278" s="11"/>
      <c r="BQ278" s="23">
        <f t="shared" si="271"/>
        <v>0</v>
      </c>
      <c r="BR278" s="11"/>
      <c r="BS278" s="11"/>
      <c r="BT278" s="11"/>
      <c r="BU278" s="11"/>
      <c r="BV278" s="11"/>
      <c r="BW278" s="11"/>
      <c r="BX278" s="23" t="e">
        <f t="shared" si="284"/>
        <v>#DIV/0!</v>
      </c>
      <c r="BY278" s="23" t="e">
        <f t="shared" si="285"/>
        <v>#DIV/0!</v>
      </c>
      <c r="BZ278" s="23" t="e">
        <f t="shared" si="313"/>
        <v>#DIV/0!</v>
      </c>
      <c r="CA278" s="23" t="e">
        <f t="shared" si="313"/>
        <v>#DIV/0!</v>
      </c>
      <c r="CB278" s="23" t="e">
        <f t="shared" si="313"/>
        <v>#DIV/0!</v>
      </c>
      <c r="CC278" s="23" t="e">
        <f t="shared" si="312"/>
        <v>#DIV/0!</v>
      </c>
      <c r="CD278" s="11"/>
      <c r="CE278" s="24">
        <f t="shared" si="298"/>
        <v>0</v>
      </c>
      <c r="CF278" s="23" t="e">
        <f t="shared" si="299"/>
        <v>#DIV/0!</v>
      </c>
      <c r="CL278" s="65" t="e">
        <f t="shared" si="300"/>
        <v>#DIV/0!</v>
      </c>
      <c r="CM278" s="44">
        <v>44440</v>
      </c>
      <c r="CN278" s="11">
        <v>154</v>
      </c>
      <c r="CO278" s="11">
        <v>423</v>
      </c>
      <c r="CP278" s="11">
        <v>663</v>
      </c>
      <c r="CQ278" s="11">
        <v>198</v>
      </c>
      <c r="CR278" s="11">
        <v>40</v>
      </c>
      <c r="CS278" s="23">
        <f t="shared" si="268"/>
        <v>0.10419485791610285</v>
      </c>
      <c r="CT278" s="23">
        <f t="shared" si="268"/>
        <v>0.2861975642760487</v>
      </c>
      <c r="CU278" s="23">
        <f t="shared" si="268"/>
        <v>0.44857916102841677</v>
      </c>
      <c r="CV278" s="23">
        <f t="shared" si="268"/>
        <v>0.13396481732070364</v>
      </c>
      <c r="CW278" s="23">
        <f t="shared" si="268"/>
        <v>2.7063599458728011E-2</v>
      </c>
      <c r="CX278" s="23">
        <f t="shared" si="292"/>
        <v>2.9501525940996948E-2</v>
      </c>
      <c r="CY278" s="11">
        <v>29</v>
      </c>
      <c r="CZ278" s="23">
        <f t="shared" si="301"/>
        <v>0.13217559093101786</v>
      </c>
      <c r="DA278" s="11">
        <v>274</v>
      </c>
      <c r="DB278" s="11">
        <v>2073</v>
      </c>
      <c r="DC278" s="11">
        <v>304</v>
      </c>
      <c r="DD278" s="11">
        <v>257</v>
      </c>
      <c r="DE278" s="11">
        <v>352</v>
      </c>
      <c r="DF278" s="11">
        <v>46</v>
      </c>
      <c r="DG278" s="11">
        <v>316</v>
      </c>
      <c r="DH278" s="23">
        <f t="shared" si="315"/>
        <v>0.23843137254901961</v>
      </c>
      <c r="DI278" s="23">
        <f t="shared" si="315"/>
        <v>0.20156862745098039</v>
      </c>
      <c r="DJ278" s="23">
        <f t="shared" si="315"/>
        <v>0.276078431372549</v>
      </c>
      <c r="DK278" s="23">
        <f t="shared" si="315"/>
        <v>3.607843137254902E-2</v>
      </c>
      <c r="DL278" s="23">
        <f t="shared" si="315"/>
        <v>0.24784313725490195</v>
      </c>
      <c r="DM278" s="23">
        <f t="shared" si="302"/>
        <v>0.74501788451711803</v>
      </c>
      <c r="DN278" s="11">
        <v>1458</v>
      </c>
      <c r="DO278" s="11">
        <v>1957</v>
      </c>
      <c r="DP278" s="11">
        <v>1624</v>
      </c>
      <c r="DQ278" s="11">
        <v>188</v>
      </c>
      <c r="DR278" s="11">
        <v>98</v>
      </c>
      <c r="DS278" s="11">
        <v>163</v>
      </c>
      <c r="DT278" s="23">
        <f t="shared" si="286"/>
        <v>0.783405692233478</v>
      </c>
      <c r="DU278" s="23">
        <f t="shared" si="286"/>
        <v>9.068982151471297E-2</v>
      </c>
      <c r="DV278" s="23">
        <f t="shared" si="286"/>
        <v>4.7274481427882299E-2</v>
      </c>
      <c r="DW278" s="23">
        <f t="shared" si="277"/>
        <v>7.863000482392668E-2</v>
      </c>
      <c r="DX278" s="10">
        <v>1212</v>
      </c>
      <c r="DY278" s="23">
        <f t="shared" si="303"/>
        <v>1.961815812688675E-3</v>
      </c>
      <c r="DZ278" s="20">
        <v>445</v>
      </c>
      <c r="EA278" s="20">
        <v>538</v>
      </c>
      <c r="EB278" s="23">
        <f t="shared" si="287"/>
        <v>0.45269582909460832</v>
      </c>
      <c r="EC278" s="23">
        <f t="shared" si="287"/>
        <v>0.54730417090539163</v>
      </c>
      <c r="EE278" s="45">
        <v>992</v>
      </c>
      <c r="EF278" s="16">
        <v>1948</v>
      </c>
      <c r="EG278" s="16">
        <v>926</v>
      </c>
      <c r="EH278" s="16">
        <v>199</v>
      </c>
      <c r="EI278" s="16">
        <v>81</v>
      </c>
      <c r="EJ278" s="16">
        <v>6</v>
      </c>
      <c r="EK278" s="16">
        <v>0</v>
      </c>
      <c r="EL278" s="23">
        <f t="shared" si="316"/>
        <v>0.764026402640264</v>
      </c>
      <c r="EM278" s="23">
        <f t="shared" si="316"/>
        <v>0.16419141914191418</v>
      </c>
      <c r="EN278" s="23">
        <f t="shared" si="316"/>
        <v>6.6831683168316836E-2</v>
      </c>
      <c r="EO278" s="23">
        <f t="shared" si="316"/>
        <v>4.9504950495049506E-3</v>
      </c>
      <c r="EP278" s="23">
        <f t="shared" si="316"/>
        <v>0</v>
      </c>
      <c r="EQ278" s="21">
        <v>983</v>
      </c>
      <c r="ER278" s="21">
        <v>229</v>
      </c>
      <c r="ES278" s="23">
        <f t="shared" si="288"/>
        <v>0.81105610561056107</v>
      </c>
      <c r="ET278" s="23">
        <f t="shared" si="288"/>
        <v>0.18894389438943895</v>
      </c>
      <c r="EU278" s="21">
        <v>45</v>
      </c>
      <c r="EV278" s="21">
        <v>470</v>
      </c>
      <c r="EW278" s="21">
        <v>234</v>
      </c>
      <c r="EX278" s="21">
        <v>234</v>
      </c>
      <c r="EY278" s="23">
        <f t="shared" si="289"/>
        <v>4.5778229908443539E-2</v>
      </c>
      <c r="EZ278" s="23">
        <f t="shared" si="289"/>
        <v>0.47812817904374366</v>
      </c>
      <c r="FA278" s="23">
        <f t="shared" si="289"/>
        <v>0.2380467955239064</v>
      </c>
      <c r="FB278" s="23">
        <f t="shared" si="278"/>
        <v>0.2380467955239064</v>
      </c>
      <c r="FC278" s="53"/>
      <c r="FD278" s="53"/>
      <c r="FE278" s="53"/>
      <c r="FF278" s="53"/>
      <c r="FG278" s="53"/>
      <c r="FH278" s="53"/>
      <c r="FI278" s="53"/>
      <c r="FJ278" s="53"/>
      <c r="FK278" s="53"/>
      <c r="FL278" s="53"/>
      <c r="FM278" s="53"/>
      <c r="FN278" s="53"/>
      <c r="FO278" s="48">
        <v>215.98911845730026</v>
      </c>
      <c r="FP278" s="48">
        <v>114.39565800427627</v>
      </c>
      <c r="FQ278" s="48">
        <v>125.8313935273946</v>
      </c>
      <c r="FR278" s="23">
        <v>0.52963620955234181</v>
      </c>
      <c r="FS278" s="49">
        <v>-9.0881418400795708E-2</v>
      </c>
      <c r="FT278" s="38">
        <v>-11.435735523118325</v>
      </c>
      <c r="FU278" s="46">
        <v>943</v>
      </c>
      <c r="FV278" s="46">
        <v>96</v>
      </c>
      <c r="FW278" s="46">
        <v>67</v>
      </c>
      <c r="FX278" s="46">
        <v>144</v>
      </c>
      <c r="FY278" s="46">
        <v>17</v>
      </c>
      <c r="FZ278" s="46">
        <v>0</v>
      </c>
      <c r="GA278" s="23">
        <f t="shared" si="304"/>
        <v>0.74427782162588796</v>
      </c>
      <c r="GB278" s="23">
        <f t="shared" si="305"/>
        <v>7.5769534333070251E-2</v>
      </c>
      <c r="GC278" s="23">
        <f t="shared" si="306"/>
        <v>5.288082083662194E-2</v>
      </c>
      <c r="GD278" s="23">
        <f t="shared" si="307"/>
        <v>0.11365430149960537</v>
      </c>
      <c r="GE278" s="23">
        <f t="shared" si="308"/>
        <v>1.3417521704814523E-2</v>
      </c>
      <c r="GF278" s="23">
        <f t="shared" si="309"/>
        <v>0</v>
      </c>
      <c r="GG278" s="46">
        <v>303</v>
      </c>
      <c r="GH278" s="46">
        <v>1250</v>
      </c>
      <c r="GI278" s="23">
        <f t="shared" si="310"/>
        <v>0.2424</v>
      </c>
      <c r="GJ278" s="22">
        <v>221</v>
      </c>
      <c r="GK278" s="22">
        <v>425</v>
      </c>
      <c r="GL278" s="22">
        <v>337</v>
      </c>
      <c r="GM278" s="23">
        <f t="shared" si="290"/>
        <v>0.22482197355035605</v>
      </c>
      <c r="GN278" s="23">
        <f t="shared" si="290"/>
        <v>0.43234994913530012</v>
      </c>
      <c r="GO278" s="23">
        <f t="shared" si="290"/>
        <v>0.34282807731434384</v>
      </c>
    </row>
    <row r="279" spans="1:197" x14ac:dyDescent="0.25">
      <c r="A279" t="s">
        <v>1131</v>
      </c>
      <c r="B279" s="13" t="s">
        <v>1130</v>
      </c>
      <c r="C279" s="61">
        <v>1.5657196698</v>
      </c>
      <c r="D279" s="61">
        <v>1002.0646438900001</v>
      </c>
      <c r="E279" s="14" t="s">
        <v>1095</v>
      </c>
      <c r="G279" s="41">
        <v>5726</v>
      </c>
      <c r="H279" s="23">
        <f t="shared" si="269"/>
        <v>4.5271371273472765E-3</v>
      </c>
      <c r="I279" s="14"/>
      <c r="J279" s="14"/>
      <c r="K279" s="14"/>
      <c r="L279" s="27">
        <f t="shared" si="311"/>
        <v>3657.1042124874248</v>
      </c>
      <c r="M279" s="42">
        <v>5350</v>
      </c>
      <c r="N279" s="42"/>
      <c r="O279" s="27">
        <f t="shared" si="293"/>
        <v>5350</v>
      </c>
      <c r="P279" s="23" t="e">
        <f t="shared" si="294"/>
        <v>#DIV/0!</v>
      </c>
      <c r="Q279" s="42">
        <v>1243</v>
      </c>
      <c r="R279" s="42">
        <v>4048</v>
      </c>
      <c r="S279" s="42">
        <v>34</v>
      </c>
      <c r="T279" s="42">
        <v>284</v>
      </c>
      <c r="U279" s="42">
        <v>117</v>
      </c>
      <c r="V279" s="23">
        <f t="shared" si="279"/>
        <v>0.21707998602864129</v>
      </c>
      <c r="W279" s="23">
        <f t="shared" si="280"/>
        <v>0.70695075096053095</v>
      </c>
      <c r="X279" s="23">
        <f t="shared" si="281"/>
        <v>5.9378274537198739E-3</v>
      </c>
      <c r="Y279" s="23">
        <f t="shared" si="281"/>
        <v>4.9598323436954243E-2</v>
      </c>
      <c r="Z279" s="23">
        <f t="shared" si="281"/>
        <v>2.0433112120153685E-2</v>
      </c>
      <c r="AA279" s="19">
        <v>1411</v>
      </c>
      <c r="AB279" s="19">
        <v>906</v>
      </c>
      <c r="AC279" s="19">
        <v>1960</v>
      </c>
      <c r="AD279" s="19">
        <v>1073</v>
      </c>
      <c r="AE279" s="23">
        <f t="shared" si="282"/>
        <v>0.26373831775700934</v>
      </c>
      <c r="AF279" s="23">
        <f t="shared" si="282"/>
        <v>0.16934579439252337</v>
      </c>
      <c r="AG279" s="23">
        <f t="shared" si="282"/>
        <v>0.3663551401869159</v>
      </c>
      <c r="AH279" s="23">
        <f t="shared" si="275"/>
        <v>0.20056074766355139</v>
      </c>
      <c r="AI279" s="55">
        <v>2547</v>
      </c>
      <c r="AJ279" s="23">
        <f t="shared" si="270"/>
        <v>4.6487688154674229E-3</v>
      </c>
      <c r="AK279" s="43"/>
      <c r="AL279" s="24">
        <f t="shared" si="295"/>
        <v>2547</v>
      </c>
      <c r="AM279" s="23" t="e">
        <f t="shared" si="296"/>
        <v>#DIV/0!</v>
      </c>
      <c r="AN279" s="19">
        <v>1220</v>
      </c>
      <c r="AO279" s="19">
        <v>650</v>
      </c>
      <c r="AP279" s="19">
        <v>484</v>
      </c>
      <c r="AQ279" s="19">
        <v>193</v>
      </c>
      <c r="AR279" s="23">
        <f t="shared" si="283"/>
        <v>0.47899489595602668</v>
      </c>
      <c r="AS279" s="23">
        <f t="shared" si="283"/>
        <v>0.25520219866509619</v>
      </c>
      <c r="AT279" s="23">
        <f t="shared" si="283"/>
        <v>0.19002748331370239</v>
      </c>
      <c r="AU279" s="23">
        <f t="shared" si="276"/>
        <v>7.5775422065174722E-2</v>
      </c>
      <c r="AV279" s="19">
        <v>5300</v>
      </c>
      <c r="AW279" s="32">
        <f t="shared" si="291"/>
        <v>2.0808794660384766</v>
      </c>
      <c r="AX279" s="19">
        <v>4334</v>
      </c>
      <c r="AY279" s="19">
        <v>254</v>
      </c>
      <c r="AZ279" s="19">
        <v>269</v>
      </c>
      <c r="BA279" s="19">
        <v>38</v>
      </c>
      <c r="BB279" s="19">
        <v>0</v>
      </c>
      <c r="BC279" s="23">
        <f t="shared" si="314"/>
        <v>0.88539325842696626</v>
      </c>
      <c r="BD279" s="23">
        <f t="shared" si="314"/>
        <v>5.1889683350357506E-2</v>
      </c>
      <c r="BE279" s="23">
        <f t="shared" si="314"/>
        <v>5.4954034729315628E-2</v>
      </c>
      <c r="BF279" s="23">
        <f t="shared" si="314"/>
        <v>7.763023493360572E-3</v>
      </c>
      <c r="BG279" s="23">
        <f t="shared" si="314"/>
        <v>0</v>
      </c>
      <c r="BH279" s="19">
        <v>4077</v>
      </c>
      <c r="BI279" s="19">
        <v>968</v>
      </c>
      <c r="BJ279" s="19">
        <v>12</v>
      </c>
      <c r="BK279" s="19">
        <v>293</v>
      </c>
      <c r="BL279" s="23">
        <f t="shared" si="272"/>
        <v>0.76205607476635517</v>
      </c>
      <c r="BM279" s="23">
        <f t="shared" si="273"/>
        <v>0.18093457943925234</v>
      </c>
      <c r="BN279" s="23">
        <f t="shared" si="297"/>
        <v>2.2429906542056075E-3</v>
      </c>
      <c r="BO279" s="23">
        <f t="shared" si="274"/>
        <v>5.4766355140186913E-2</v>
      </c>
      <c r="BP279" s="11"/>
      <c r="BQ279" s="23">
        <f t="shared" si="271"/>
        <v>0</v>
      </c>
      <c r="BR279" s="11"/>
      <c r="BS279" s="11"/>
      <c r="BT279" s="11"/>
      <c r="BU279" s="11"/>
      <c r="BV279" s="11"/>
      <c r="BW279" s="11"/>
      <c r="BX279" s="23" t="e">
        <f t="shared" si="284"/>
        <v>#DIV/0!</v>
      </c>
      <c r="BY279" s="23" t="e">
        <f t="shared" si="285"/>
        <v>#DIV/0!</v>
      </c>
      <c r="BZ279" s="23" t="e">
        <f t="shared" si="313"/>
        <v>#DIV/0!</v>
      </c>
      <c r="CA279" s="23" t="e">
        <f t="shared" si="313"/>
        <v>#DIV/0!</v>
      </c>
      <c r="CB279" s="23" t="e">
        <f t="shared" si="313"/>
        <v>#DIV/0!</v>
      </c>
      <c r="CC279" s="23" t="e">
        <f t="shared" si="312"/>
        <v>#DIV/0!</v>
      </c>
      <c r="CD279" s="11"/>
      <c r="CE279" s="24">
        <f t="shared" si="298"/>
        <v>0</v>
      </c>
      <c r="CF279" s="23" t="e">
        <f t="shared" si="299"/>
        <v>#DIV/0!</v>
      </c>
      <c r="CL279" s="65" t="e">
        <f t="shared" si="300"/>
        <v>#DIV/0!</v>
      </c>
      <c r="CM279" s="44">
        <v>40259</v>
      </c>
      <c r="CN279" s="11">
        <v>240</v>
      </c>
      <c r="CO279" s="11">
        <v>1270</v>
      </c>
      <c r="CP279" s="11">
        <v>1196</v>
      </c>
      <c r="CQ279" s="11">
        <v>624</v>
      </c>
      <c r="CR279" s="11">
        <v>228</v>
      </c>
      <c r="CS279" s="23">
        <f t="shared" si="268"/>
        <v>6.7453625632377737E-2</v>
      </c>
      <c r="CT279" s="23">
        <f t="shared" si="268"/>
        <v>0.35694210230466555</v>
      </c>
      <c r="CU279" s="23">
        <f t="shared" si="268"/>
        <v>0.33614390106801573</v>
      </c>
      <c r="CV279" s="23">
        <f t="shared" si="268"/>
        <v>0.17537942664418213</v>
      </c>
      <c r="CW279" s="23">
        <f t="shared" si="268"/>
        <v>6.4080944350758853E-2</v>
      </c>
      <c r="CX279" s="23">
        <f t="shared" si="292"/>
        <v>3.4943070278759328E-2</v>
      </c>
      <c r="CY279" s="11">
        <v>89</v>
      </c>
      <c r="CZ279" s="23">
        <f t="shared" si="301"/>
        <v>0.15682242990654205</v>
      </c>
      <c r="DA279" s="11">
        <v>839</v>
      </c>
      <c r="DB279" s="11">
        <v>5350</v>
      </c>
      <c r="DC279" s="11">
        <v>647</v>
      </c>
      <c r="DD279" s="11">
        <v>357</v>
      </c>
      <c r="DE279" s="11">
        <v>555</v>
      </c>
      <c r="DF279" s="11">
        <v>97</v>
      </c>
      <c r="DG279" s="11">
        <v>483</v>
      </c>
      <c r="DH279" s="23">
        <f t="shared" si="315"/>
        <v>0.30247779336138381</v>
      </c>
      <c r="DI279" s="23">
        <f t="shared" si="315"/>
        <v>0.16690042075736325</v>
      </c>
      <c r="DJ279" s="23">
        <f t="shared" si="315"/>
        <v>0.2594670406732118</v>
      </c>
      <c r="DK279" s="23">
        <f t="shared" si="315"/>
        <v>4.5348293595137916E-2</v>
      </c>
      <c r="DL279" s="23">
        <f t="shared" si="315"/>
        <v>0.22580645161290322</v>
      </c>
      <c r="DM279" s="23">
        <f t="shared" si="302"/>
        <v>0.54701060752169717</v>
      </c>
      <c r="DN279" s="11">
        <v>2269</v>
      </c>
      <c r="DO279" s="11">
        <v>4148</v>
      </c>
      <c r="DP279" s="11">
        <v>3393</v>
      </c>
      <c r="DQ279" s="11">
        <v>593</v>
      </c>
      <c r="DR279" s="11">
        <v>700</v>
      </c>
      <c r="DS279" s="11">
        <v>614</v>
      </c>
      <c r="DT279" s="23">
        <f t="shared" si="286"/>
        <v>0.640188679245283</v>
      </c>
      <c r="DU279" s="23">
        <f t="shared" si="286"/>
        <v>0.11188679245283019</v>
      </c>
      <c r="DV279" s="23">
        <f t="shared" si="286"/>
        <v>0.13207547169811321</v>
      </c>
      <c r="DW279" s="23">
        <f t="shared" si="277"/>
        <v>0.11584905660377358</v>
      </c>
      <c r="DX279" s="10">
        <v>2874</v>
      </c>
      <c r="DY279" s="23">
        <f t="shared" si="303"/>
        <v>4.6520285855340361E-3</v>
      </c>
      <c r="DZ279" s="20">
        <v>995</v>
      </c>
      <c r="EA279" s="20">
        <v>1552</v>
      </c>
      <c r="EB279" s="23">
        <f t="shared" si="287"/>
        <v>0.39065567334118573</v>
      </c>
      <c r="EC279" s="23">
        <f t="shared" si="287"/>
        <v>0.60934432665881433</v>
      </c>
      <c r="EE279" s="45">
        <v>729</v>
      </c>
      <c r="EF279" s="16">
        <v>1951</v>
      </c>
      <c r="EG279" s="16">
        <v>1229</v>
      </c>
      <c r="EH279" s="16">
        <v>206</v>
      </c>
      <c r="EI279" s="16">
        <v>93</v>
      </c>
      <c r="EJ279" s="16">
        <v>1320</v>
      </c>
      <c r="EK279" s="16">
        <v>26</v>
      </c>
      <c r="EL279" s="23">
        <f t="shared" si="316"/>
        <v>0.42762700069589421</v>
      </c>
      <c r="EM279" s="23">
        <f t="shared" si="316"/>
        <v>7.1677105080027836E-2</v>
      </c>
      <c r="EN279" s="23">
        <f t="shared" si="316"/>
        <v>3.2359081419624215E-2</v>
      </c>
      <c r="EO279" s="23">
        <f t="shared" si="316"/>
        <v>0.45929018789144049</v>
      </c>
      <c r="EP279" s="23">
        <f t="shared" si="316"/>
        <v>9.046624913013222E-3</v>
      </c>
      <c r="EQ279" s="21">
        <v>2547</v>
      </c>
      <c r="ER279" s="21">
        <v>327</v>
      </c>
      <c r="ES279" s="23">
        <f t="shared" si="288"/>
        <v>0.88622129436325681</v>
      </c>
      <c r="ET279" s="23">
        <f t="shared" si="288"/>
        <v>0.11377870563674322</v>
      </c>
      <c r="EU279" s="21">
        <v>146</v>
      </c>
      <c r="EV279" s="21">
        <v>1286</v>
      </c>
      <c r="EW279" s="21">
        <v>602</v>
      </c>
      <c r="EX279" s="21">
        <v>513</v>
      </c>
      <c r="EY279" s="23">
        <f t="shared" si="289"/>
        <v>5.7322340007852378E-2</v>
      </c>
      <c r="EZ279" s="23">
        <f t="shared" si="289"/>
        <v>0.50490773458971339</v>
      </c>
      <c r="FA279" s="23">
        <f t="shared" si="289"/>
        <v>0.23635649784059679</v>
      </c>
      <c r="FB279" s="23">
        <f t="shared" si="278"/>
        <v>0.20141342756183744</v>
      </c>
      <c r="FC279" s="53"/>
      <c r="FD279" s="53"/>
      <c r="FE279" s="53"/>
      <c r="FF279" s="53"/>
      <c r="FG279" s="53"/>
      <c r="FH279" s="53"/>
      <c r="FI279" s="53"/>
      <c r="FJ279" s="53"/>
      <c r="FK279" s="53"/>
      <c r="FL279" s="53"/>
      <c r="FM279" s="53"/>
      <c r="FN279" s="53"/>
      <c r="FO279" s="48">
        <v>176.30642791551884</v>
      </c>
      <c r="FP279" s="48">
        <v>51.660651039022483</v>
      </c>
      <c r="FQ279" s="48">
        <v>60.023084390551197</v>
      </c>
      <c r="FR279" s="23">
        <v>0.29301626520263252</v>
      </c>
      <c r="FS279" s="49">
        <v>-0.13932028712681624</v>
      </c>
      <c r="FT279" s="38">
        <v>-8.3624333515287148</v>
      </c>
      <c r="FU279" s="46">
        <v>1507</v>
      </c>
      <c r="FV279" s="46">
        <v>233</v>
      </c>
      <c r="FW279" s="46">
        <v>240</v>
      </c>
      <c r="FX279" s="46">
        <v>67</v>
      </c>
      <c r="FY279" s="46">
        <v>82</v>
      </c>
      <c r="FZ279" s="46">
        <v>1</v>
      </c>
      <c r="GA279" s="23">
        <f t="shared" si="304"/>
        <v>0.7075117370892019</v>
      </c>
      <c r="GB279" s="23">
        <f t="shared" si="305"/>
        <v>0.10938967136150235</v>
      </c>
      <c r="GC279" s="23">
        <f t="shared" si="306"/>
        <v>0.11267605633802817</v>
      </c>
      <c r="GD279" s="23">
        <f t="shared" si="307"/>
        <v>3.1455399061032861E-2</v>
      </c>
      <c r="GE279" s="23">
        <f t="shared" si="308"/>
        <v>3.8497652582159626E-2</v>
      </c>
      <c r="GF279" s="23">
        <f t="shared" si="309"/>
        <v>4.6948356807511736E-4</v>
      </c>
      <c r="GG279" s="46">
        <v>801</v>
      </c>
      <c r="GH279" s="46">
        <v>2048</v>
      </c>
      <c r="GI279" s="23">
        <f t="shared" si="310"/>
        <v>0.39111328125</v>
      </c>
      <c r="GJ279" s="22">
        <v>760</v>
      </c>
      <c r="GK279" s="22">
        <v>971</v>
      </c>
      <c r="GL279" s="22">
        <v>816</v>
      </c>
      <c r="GM279" s="23">
        <f t="shared" si="290"/>
        <v>0.298390263054574</v>
      </c>
      <c r="GN279" s="23">
        <f t="shared" si="290"/>
        <v>0.38123282292893601</v>
      </c>
      <c r="GO279" s="23">
        <f t="shared" si="290"/>
        <v>0.32037691401648999</v>
      </c>
    </row>
    <row r="280" spans="1:197" x14ac:dyDescent="0.25">
      <c r="A280" t="s">
        <v>737</v>
      </c>
      <c r="B280" s="13" t="s">
        <v>738</v>
      </c>
      <c r="C280" s="61">
        <v>0.33421935689999999</v>
      </c>
      <c r="D280" s="61">
        <v>213.901254045</v>
      </c>
      <c r="E280" s="14" t="s">
        <v>1095</v>
      </c>
      <c r="G280" s="41">
        <v>2401</v>
      </c>
      <c r="H280" s="23">
        <f t="shared" si="269"/>
        <v>1.8982983309047869E-3</v>
      </c>
      <c r="I280" s="14"/>
      <c r="J280" s="14"/>
      <c r="K280" s="14"/>
      <c r="L280" s="27">
        <f t="shared" si="311"/>
        <v>7183.9046734758413</v>
      </c>
      <c r="M280" s="42">
        <v>2057</v>
      </c>
      <c r="N280" s="42"/>
      <c r="O280" s="27">
        <f t="shared" si="293"/>
        <v>2057</v>
      </c>
      <c r="P280" s="23" t="e">
        <f t="shared" si="294"/>
        <v>#DIV/0!</v>
      </c>
      <c r="Q280" s="42">
        <v>183</v>
      </c>
      <c r="R280" s="42">
        <v>2084</v>
      </c>
      <c r="S280" s="42">
        <v>0</v>
      </c>
      <c r="T280" s="42">
        <v>94</v>
      </c>
      <c r="U280" s="42">
        <v>40</v>
      </c>
      <c r="V280" s="23">
        <f t="shared" si="279"/>
        <v>7.6218242399000422E-2</v>
      </c>
      <c r="W280" s="23">
        <f t="shared" si="280"/>
        <v>0.86797167846730527</v>
      </c>
      <c r="X280" s="23">
        <f t="shared" si="281"/>
        <v>0</v>
      </c>
      <c r="Y280" s="23">
        <f t="shared" si="281"/>
        <v>3.9150354019158687E-2</v>
      </c>
      <c r="Z280" s="23">
        <f t="shared" si="281"/>
        <v>1.665972511453561E-2</v>
      </c>
      <c r="AA280" s="19">
        <v>173</v>
      </c>
      <c r="AB280" s="19">
        <v>143</v>
      </c>
      <c r="AC280" s="19">
        <v>816</v>
      </c>
      <c r="AD280" s="19">
        <v>925</v>
      </c>
      <c r="AE280" s="23">
        <f t="shared" si="282"/>
        <v>8.4103062712688387E-2</v>
      </c>
      <c r="AF280" s="23">
        <f t="shared" si="282"/>
        <v>6.9518716577540107E-2</v>
      </c>
      <c r="AG280" s="23">
        <f t="shared" si="282"/>
        <v>0.39669421487603307</v>
      </c>
      <c r="AH280" s="23">
        <f t="shared" si="275"/>
        <v>0.44968400583373846</v>
      </c>
      <c r="AI280" s="55">
        <v>1498</v>
      </c>
      <c r="AJ280" s="23">
        <f t="shared" si="270"/>
        <v>2.734140434067609E-3</v>
      </c>
      <c r="AK280" s="43"/>
      <c r="AL280" s="24">
        <f t="shared" si="295"/>
        <v>1498</v>
      </c>
      <c r="AM280" s="23" t="e">
        <f t="shared" si="296"/>
        <v>#DIV/0!</v>
      </c>
      <c r="AN280" s="19">
        <v>1302</v>
      </c>
      <c r="AO280" s="19">
        <v>84</v>
      </c>
      <c r="AP280" s="19">
        <v>87</v>
      </c>
      <c r="AQ280" s="19">
        <v>25</v>
      </c>
      <c r="AR280" s="23">
        <f t="shared" si="283"/>
        <v>0.86915887850467288</v>
      </c>
      <c r="AS280" s="23">
        <f t="shared" si="283"/>
        <v>5.6074766355140186E-2</v>
      </c>
      <c r="AT280" s="23">
        <f t="shared" si="283"/>
        <v>5.8077436582109482E-2</v>
      </c>
      <c r="AU280" s="23">
        <f t="shared" si="276"/>
        <v>1.6688918558077435E-2</v>
      </c>
      <c r="AV280" s="19">
        <v>1874</v>
      </c>
      <c r="AW280" s="32">
        <f t="shared" si="291"/>
        <v>1.2510013351134845</v>
      </c>
      <c r="AX280" s="19">
        <v>1941</v>
      </c>
      <c r="AY280" s="19">
        <v>0</v>
      </c>
      <c r="AZ280" s="19">
        <v>87</v>
      </c>
      <c r="BA280" s="19">
        <v>17</v>
      </c>
      <c r="BB280" s="19">
        <v>0</v>
      </c>
      <c r="BC280" s="23">
        <f t="shared" si="314"/>
        <v>0.94914425427872862</v>
      </c>
      <c r="BD280" s="23">
        <f t="shared" si="314"/>
        <v>0</v>
      </c>
      <c r="BE280" s="23">
        <f t="shared" si="314"/>
        <v>4.2542787286063567E-2</v>
      </c>
      <c r="BF280" s="23">
        <f t="shared" si="314"/>
        <v>8.3129584352078234E-3</v>
      </c>
      <c r="BG280" s="23">
        <f t="shared" si="314"/>
        <v>0</v>
      </c>
      <c r="BH280" s="19">
        <v>1272</v>
      </c>
      <c r="BI280" s="19">
        <v>717</v>
      </c>
      <c r="BJ280" s="19">
        <v>17</v>
      </c>
      <c r="BK280" s="19">
        <v>51</v>
      </c>
      <c r="BL280" s="23">
        <f t="shared" si="272"/>
        <v>0.61837627613028678</v>
      </c>
      <c r="BM280" s="23">
        <f t="shared" si="273"/>
        <v>0.34856587263004374</v>
      </c>
      <c r="BN280" s="23">
        <f t="shared" si="297"/>
        <v>8.2644628099173556E-3</v>
      </c>
      <c r="BO280" s="23">
        <f t="shared" si="274"/>
        <v>2.4793388429752067E-2</v>
      </c>
      <c r="BP280" s="11"/>
      <c r="BQ280" s="23">
        <f t="shared" si="271"/>
        <v>0</v>
      </c>
      <c r="BR280" s="11"/>
      <c r="BS280" s="11"/>
      <c r="BT280" s="11"/>
      <c r="BU280" s="11"/>
      <c r="BV280" s="11"/>
      <c r="BW280" s="11"/>
      <c r="BX280" s="23" t="e">
        <f t="shared" si="284"/>
        <v>#DIV/0!</v>
      </c>
      <c r="BY280" s="23" t="e">
        <f t="shared" si="285"/>
        <v>#DIV/0!</v>
      </c>
      <c r="BZ280" s="23" t="e">
        <f t="shared" si="313"/>
        <v>#DIV/0!</v>
      </c>
      <c r="CA280" s="23" t="e">
        <f t="shared" si="313"/>
        <v>#DIV/0!</v>
      </c>
      <c r="CB280" s="23" t="e">
        <f t="shared" si="313"/>
        <v>#DIV/0!</v>
      </c>
      <c r="CC280" s="23" t="e">
        <f t="shared" si="312"/>
        <v>#DIV/0!</v>
      </c>
      <c r="CD280" s="11"/>
      <c r="CE280" s="24">
        <f t="shared" si="298"/>
        <v>0</v>
      </c>
      <c r="CF280" s="23" t="e">
        <f t="shared" si="299"/>
        <v>#DIV/0!</v>
      </c>
      <c r="CL280" s="65" t="e">
        <f t="shared" si="300"/>
        <v>#DIV/0!</v>
      </c>
      <c r="CM280" s="44">
        <v>13647</v>
      </c>
      <c r="CN280" s="11">
        <v>423</v>
      </c>
      <c r="CO280" s="11">
        <v>664</v>
      </c>
      <c r="CP280" s="11">
        <v>584</v>
      </c>
      <c r="CQ280" s="11">
        <v>91</v>
      </c>
      <c r="CR280" s="11">
        <v>101</v>
      </c>
      <c r="CS280" s="23">
        <f t="shared" si="268"/>
        <v>0.22705314009661837</v>
      </c>
      <c r="CT280" s="23">
        <f t="shared" si="268"/>
        <v>0.35641438539989262</v>
      </c>
      <c r="CU280" s="23">
        <f t="shared" si="268"/>
        <v>0.31347289318303811</v>
      </c>
      <c r="CV280" s="23">
        <f t="shared" si="268"/>
        <v>4.8845947396672036E-2</v>
      </c>
      <c r="CW280" s="23">
        <f t="shared" si="268"/>
        <v>5.4213633923778849E-2</v>
      </c>
      <c r="CX280" s="23">
        <f t="shared" si="292"/>
        <v>1.0680907877169559E-2</v>
      </c>
      <c r="CY280" s="11">
        <v>16</v>
      </c>
      <c r="CZ280" s="23">
        <f t="shared" si="301"/>
        <v>0.37566702241195304</v>
      </c>
      <c r="DA280" s="11">
        <v>704</v>
      </c>
      <c r="DB280" s="11">
        <v>1874</v>
      </c>
      <c r="DC280" s="11">
        <v>219</v>
      </c>
      <c r="DD280" s="11">
        <v>85</v>
      </c>
      <c r="DE280" s="11">
        <v>33</v>
      </c>
      <c r="DF280" s="11">
        <v>8</v>
      </c>
      <c r="DG280" s="11">
        <v>59</v>
      </c>
      <c r="DH280" s="23">
        <f t="shared" si="315"/>
        <v>0.54207920792079212</v>
      </c>
      <c r="DI280" s="23">
        <f t="shared" si="315"/>
        <v>0.21039603960396039</v>
      </c>
      <c r="DJ280" s="23">
        <f t="shared" si="315"/>
        <v>8.1683168316831686E-2</v>
      </c>
      <c r="DK280" s="23">
        <f t="shared" si="315"/>
        <v>1.9801980198019802E-2</v>
      </c>
      <c r="DL280" s="23">
        <f t="shared" si="315"/>
        <v>0.14603960396039603</v>
      </c>
      <c r="DM280" s="23">
        <f t="shared" si="302"/>
        <v>0.23541887592788971</v>
      </c>
      <c r="DN280" s="11">
        <v>444</v>
      </c>
      <c r="DO280" s="11">
        <v>1886</v>
      </c>
      <c r="DP280" s="11">
        <v>767</v>
      </c>
      <c r="DQ280" s="11">
        <v>144</v>
      </c>
      <c r="DR280" s="11">
        <v>158</v>
      </c>
      <c r="DS280" s="11">
        <v>805</v>
      </c>
      <c r="DT280" s="23">
        <f t="shared" si="286"/>
        <v>0.40928495197438636</v>
      </c>
      <c r="DU280" s="23">
        <f t="shared" si="286"/>
        <v>7.6840981856990398E-2</v>
      </c>
      <c r="DV280" s="23">
        <f t="shared" si="286"/>
        <v>8.4311632870864461E-2</v>
      </c>
      <c r="DW280" s="23">
        <f t="shared" si="277"/>
        <v>0.42956243329775878</v>
      </c>
      <c r="DX280" s="10">
        <v>1610</v>
      </c>
      <c r="DY280" s="23">
        <f t="shared" si="303"/>
        <v>2.6060424574494774E-3</v>
      </c>
      <c r="DZ280" s="20">
        <v>106</v>
      </c>
      <c r="EA280" s="20">
        <v>1392</v>
      </c>
      <c r="EB280" s="23">
        <f t="shared" si="287"/>
        <v>7.0761014686248333E-2</v>
      </c>
      <c r="EC280" s="23">
        <f t="shared" si="287"/>
        <v>0.92923898531375171</v>
      </c>
      <c r="EE280" s="45">
        <v>651</v>
      </c>
      <c r="EF280" s="16">
        <v>1928</v>
      </c>
      <c r="EG280" s="16">
        <v>130</v>
      </c>
      <c r="EH280" s="16">
        <v>119</v>
      </c>
      <c r="EI280" s="16">
        <v>142</v>
      </c>
      <c r="EJ280" s="16">
        <v>1219</v>
      </c>
      <c r="EK280" s="16">
        <v>0</v>
      </c>
      <c r="EL280" s="23">
        <f t="shared" si="316"/>
        <v>8.0745341614906832E-2</v>
      </c>
      <c r="EM280" s="23">
        <f t="shared" si="316"/>
        <v>7.3913043478260873E-2</v>
      </c>
      <c r="EN280" s="23">
        <f t="shared" si="316"/>
        <v>8.819875776397515E-2</v>
      </c>
      <c r="EO280" s="23">
        <f t="shared" si="316"/>
        <v>0.75714285714285712</v>
      </c>
      <c r="EP280" s="23">
        <f t="shared" si="316"/>
        <v>0</v>
      </c>
      <c r="EQ280" s="21">
        <v>1498</v>
      </c>
      <c r="ER280" s="21">
        <v>112</v>
      </c>
      <c r="ES280" s="23">
        <f t="shared" si="288"/>
        <v>0.93043478260869561</v>
      </c>
      <c r="ET280" s="23">
        <f t="shared" si="288"/>
        <v>6.9565217391304349E-2</v>
      </c>
      <c r="EU280" s="21">
        <v>132</v>
      </c>
      <c r="EV280" s="21">
        <v>805</v>
      </c>
      <c r="EW280" s="21">
        <v>304</v>
      </c>
      <c r="EX280" s="21">
        <v>257</v>
      </c>
      <c r="EY280" s="23">
        <f t="shared" si="289"/>
        <v>8.8117489986648867E-2</v>
      </c>
      <c r="EZ280" s="23">
        <f t="shared" si="289"/>
        <v>0.53738317757009346</v>
      </c>
      <c r="FA280" s="23">
        <f t="shared" si="289"/>
        <v>0.20293724966622162</v>
      </c>
      <c r="FB280" s="23">
        <f t="shared" si="278"/>
        <v>0.17156208277703605</v>
      </c>
      <c r="FC280" s="53"/>
      <c r="FD280" s="53"/>
      <c r="FE280" s="53"/>
      <c r="FF280" s="53"/>
      <c r="FG280" s="53"/>
      <c r="FH280" s="53"/>
      <c r="FI280" s="53"/>
      <c r="FJ280" s="53"/>
      <c r="FK280" s="53"/>
      <c r="FL280" s="53"/>
      <c r="FM280" s="53"/>
      <c r="FN280" s="53"/>
      <c r="FO280" s="48">
        <v>237.45589990817263</v>
      </c>
      <c r="FP280" s="48">
        <v>82.146688430773551</v>
      </c>
      <c r="FQ280" s="48">
        <v>93.018889880384492</v>
      </c>
      <c r="FR280" s="23">
        <v>0.34594503005627897</v>
      </c>
      <c r="FS280" s="49">
        <v>-0.11688165128171062</v>
      </c>
      <c r="FT280" s="38">
        <v>-10.872201449610941</v>
      </c>
      <c r="FU280" s="46">
        <v>260</v>
      </c>
      <c r="FV280" s="46">
        <v>39</v>
      </c>
      <c r="FW280" s="46">
        <v>69</v>
      </c>
      <c r="FX280" s="46">
        <v>8</v>
      </c>
      <c r="FY280" s="46">
        <v>0</v>
      </c>
      <c r="FZ280" s="46">
        <v>0</v>
      </c>
      <c r="GA280" s="23">
        <f t="shared" si="304"/>
        <v>0.69148936170212771</v>
      </c>
      <c r="GB280" s="23">
        <f t="shared" si="305"/>
        <v>0.10372340425531915</v>
      </c>
      <c r="GC280" s="23">
        <f t="shared" si="306"/>
        <v>0.18351063829787234</v>
      </c>
      <c r="GD280" s="23">
        <f t="shared" si="307"/>
        <v>2.1276595744680851E-2</v>
      </c>
      <c r="GE280" s="23">
        <f t="shared" si="308"/>
        <v>0</v>
      </c>
      <c r="GF280" s="23">
        <f t="shared" si="309"/>
        <v>0</v>
      </c>
      <c r="GG280" s="46">
        <v>127</v>
      </c>
      <c r="GH280" s="46">
        <v>376</v>
      </c>
      <c r="GI280" s="23">
        <f t="shared" si="310"/>
        <v>0.33776595744680848</v>
      </c>
      <c r="GJ280" s="22">
        <v>871</v>
      </c>
      <c r="GK280" s="22">
        <v>522</v>
      </c>
      <c r="GL280" s="22">
        <v>105</v>
      </c>
      <c r="GM280" s="23">
        <f t="shared" si="290"/>
        <v>0.58144192256341787</v>
      </c>
      <c r="GN280" s="23">
        <f t="shared" si="290"/>
        <v>0.34846461949265689</v>
      </c>
      <c r="GO280" s="23">
        <f t="shared" si="290"/>
        <v>7.0093457943925228E-2</v>
      </c>
    </row>
    <row r="281" spans="1:197" x14ac:dyDescent="0.25">
      <c r="A281" t="s">
        <v>739</v>
      </c>
      <c r="B281" s="13" t="s">
        <v>740</v>
      </c>
      <c r="C281" s="61">
        <v>0.7777127358</v>
      </c>
      <c r="D281" s="61">
        <v>497.73816519000002</v>
      </c>
      <c r="E281" s="14" t="s">
        <v>1095</v>
      </c>
      <c r="G281" s="41">
        <v>2427</v>
      </c>
      <c r="H281" s="23">
        <f t="shared" si="269"/>
        <v>1.9188546643506531E-3</v>
      </c>
      <c r="I281" s="14"/>
      <c r="J281" s="14"/>
      <c r="K281" s="14"/>
      <c r="L281" s="27">
        <f t="shared" si="311"/>
        <v>3120.6895403396584</v>
      </c>
      <c r="M281" s="42">
        <v>2527</v>
      </c>
      <c r="N281" s="42"/>
      <c r="O281" s="27">
        <f t="shared" si="293"/>
        <v>2527</v>
      </c>
      <c r="P281" s="23" t="e">
        <f t="shared" si="294"/>
        <v>#DIV/0!</v>
      </c>
      <c r="Q281" s="42">
        <v>364</v>
      </c>
      <c r="R281" s="42">
        <v>1889</v>
      </c>
      <c r="S281" s="42">
        <v>18</v>
      </c>
      <c r="T281" s="42">
        <v>86</v>
      </c>
      <c r="U281" s="42">
        <v>70</v>
      </c>
      <c r="V281" s="23">
        <f t="shared" si="279"/>
        <v>0.14997939843428101</v>
      </c>
      <c r="W281" s="23">
        <f t="shared" si="280"/>
        <v>0.77832715286361764</v>
      </c>
      <c r="X281" s="23">
        <f t="shared" si="281"/>
        <v>7.4165636588380719E-3</v>
      </c>
      <c r="Y281" s="23">
        <f t="shared" si="281"/>
        <v>3.5434693036670788E-2</v>
      </c>
      <c r="Z281" s="23">
        <f t="shared" si="281"/>
        <v>2.88421920065925E-2</v>
      </c>
      <c r="AA281" s="19">
        <v>510</v>
      </c>
      <c r="AB281" s="19">
        <v>385</v>
      </c>
      <c r="AC281" s="19">
        <v>1244</v>
      </c>
      <c r="AD281" s="19">
        <v>388</v>
      </c>
      <c r="AE281" s="23">
        <f t="shared" si="282"/>
        <v>0.20182034032449545</v>
      </c>
      <c r="AF281" s="23">
        <f t="shared" si="282"/>
        <v>0.1523545706371191</v>
      </c>
      <c r="AG281" s="23">
        <f t="shared" si="282"/>
        <v>0.49228333992876927</v>
      </c>
      <c r="AH281" s="23">
        <f t="shared" si="275"/>
        <v>0.15354174910961615</v>
      </c>
      <c r="AI281" s="55">
        <v>1105</v>
      </c>
      <c r="AJ281" s="23">
        <f t="shared" si="270"/>
        <v>2.0168392387481361E-3</v>
      </c>
      <c r="AK281" s="43"/>
      <c r="AL281" s="24">
        <f t="shared" si="295"/>
        <v>1105</v>
      </c>
      <c r="AM281" s="23" t="e">
        <f t="shared" si="296"/>
        <v>#DIV/0!</v>
      </c>
      <c r="AN281" s="19">
        <v>314</v>
      </c>
      <c r="AO281" s="19">
        <v>544</v>
      </c>
      <c r="AP281" s="19">
        <v>136</v>
      </c>
      <c r="AQ281" s="19">
        <v>111</v>
      </c>
      <c r="AR281" s="23">
        <f t="shared" si="283"/>
        <v>0.2841628959276018</v>
      </c>
      <c r="AS281" s="23">
        <f t="shared" si="283"/>
        <v>0.49230769230769234</v>
      </c>
      <c r="AT281" s="23">
        <f t="shared" si="283"/>
        <v>0.12307692307692308</v>
      </c>
      <c r="AU281" s="23">
        <f t="shared" si="276"/>
        <v>0.10045248868778281</v>
      </c>
      <c r="AV281" s="19">
        <v>2464</v>
      </c>
      <c r="AW281" s="32">
        <f t="shared" si="291"/>
        <v>2.2298642533936652</v>
      </c>
      <c r="AX281" s="19">
        <v>2434</v>
      </c>
      <c r="AY281" s="19">
        <v>0</v>
      </c>
      <c r="AZ281" s="19">
        <v>0</v>
      </c>
      <c r="BA281" s="19">
        <v>47</v>
      </c>
      <c r="BB281" s="19">
        <v>8</v>
      </c>
      <c r="BC281" s="23">
        <f t="shared" si="314"/>
        <v>0.97790277219766975</v>
      </c>
      <c r="BD281" s="23">
        <f t="shared" si="314"/>
        <v>0</v>
      </c>
      <c r="BE281" s="23">
        <f t="shared" si="314"/>
        <v>0</v>
      </c>
      <c r="BF281" s="23">
        <f t="shared" si="314"/>
        <v>1.888308557653676E-2</v>
      </c>
      <c r="BG281" s="23">
        <f t="shared" si="314"/>
        <v>3.2141422257934912E-3</v>
      </c>
      <c r="BH281" s="19">
        <v>1877</v>
      </c>
      <c r="BI281" s="19">
        <v>634</v>
      </c>
      <c r="BJ281" s="19">
        <v>0</v>
      </c>
      <c r="BK281" s="19">
        <v>16</v>
      </c>
      <c r="BL281" s="23">
        <f t="shared" si="272"/>
        <v>0.74277799762564301</v>
      </c>
      <c r="BM281" s="23">
        <f t="shared" si="273"/>
        <v>0.25089038385437279</v>
      </c>
      <c r="BN281" s="23">
        <f t="shared" si="297"/>
        <v>0</v>
      </c>
      <c r="BO281" s="23">
        <f t="shared" si="274"/>
        <v>6.331618519984171E-3</v>
      </c>
      <c r="BP281" s="11"/>
      <c r="BQ281" s="23">
        <f t="shared" si="271"/>
        <v>0</v>
      </c>
      <c r="BR281" s="11"/>
      <c r="BS281" s="11"/>
      <c r="BT281" s="11"/>
      <c r="BU281" s="11"/>
      <c r="BV281" s="11"/>
      <c r="BW281" s="11"/>
      <c r="BX281" s="23" t="e">
        <f t="shared" si="284"/>
        <v>#DIV/0!</v>
      </c>
      <c r="BY281" s="23" t="e">
        <f t="shared" si="285"/>
        <v>#DIV/0!</v>
      </c>
      <c r="BZ281" s="23" t="e">
        <f t="shared" si="313"/>
        <v>#DIV/0!</v>
      </c>
      <c r="CA281" s="23" t="e">
        <f t="shared" si="313"/>
        <v>#DIV/0!</v>
      </c>
      <c r="CB281" s="23" t="e">
        <f t="shared" si="313"/>
        <v>#DIV/0!</v>
      </c>
      <c r="CC281" s="23" t="e">
        <f t="shared" si="312"/>
        <v>#DIV/0!</v>
      </c>
      <c r="CD281" s="11"/>
      <c r="CE281" s="24">
        <f t="shared" si="298"/>
        <v>0</v>
      </c>
      <c r="CF281" s="23" t="e">
        <f t="shared" si="299"/>
        <v>#DIV/0!</v>
      </c>
      <c r="CL281" s="65" t="e">
        <f t="shared" si="300"/>
        <v>#DIV/0!</v>
      </c>
      <c r="CM281" s="44">
        <v>41832</v>
      </c>
      <c r="CN281" s="11">
        <v>119</v>
      </c>
      <c r="CO281" s="11">
        <v>441</v>
      </c>
      <c r="CP281" s="11">
        <v>997</v>
      </c>
      <c r="CQ281" s="11">
        <v>196</v>
      </c>
      <c r="CR281" s="11">
        <v>101</v>
      </c>
      <c r="CS281" s="23">
        <f t="shared" si="268"/>
        <v>6.4185544768069036E-2</v>
      </c>
      <c r="CT281" s="23">
        <f t="shared" si="268"/>
        <v>0.23786407766990292</v>
      </c>
      <c r="CU281" s="23">
        <f t="shared" si="268"/>
        <v>0.53775620280474645</v>
      </c>
      <c r="CV281" s="23">
        <f t="shared" si="268"/>
        <v>0.10571736785329018</v>
      </c>
      <c r="CW281" s="23">
        <f t="shared" si="268"/>
        <v>5.447680690399137E-2</v>
      </c>
      <c r="CX281" s="23">
        <f t="shared" si="292"/>
        <v>4.4343891402714934E-2</v>
      </c>
      <c r="CY281" s="11">
        <v>49</v>
      </c>
      <c r="CZ281" s="23">
        <f t="shared" si="301"/>
        <v>0.15136876006441224</v>
      </c>
      <c r="DA281" s="11">
        <v>376</v>
      </c>
      <c r="DB281" s="11">
        <v>2484</v>
      </c>
      <c r="DC281" s="11">
        <v>497</v>
      </c>
      <c r="DD281" s="11">
        <v>310</v>
      </c>
      <c r="DE281" s="11">
        <v>187</v>
      </c>
      <c r="DF281" s="11">
        <v>10</v>
      </c>
      <c r="DG281" s="11">
        <v>227</v>
      </c>
      <c r="DH281" s="23">
        <f t="shared" si="315"/>
        <v>0.40373679935012186</v>
      </c>
      <c r="DI281" s="23">
        <f t="shared" si="315"/>
        <v>0.25182778229082048</v>
      </c>
      <c r="DJ281" s="23">
        <f t="shared" si="315"/>
        <v>0.15190901705930138</v>
      </c>
      <c r="DK281" s="23">
        <f t="shared" si="315"/>
        <v>8.1234768480909821E-3</v>
      </c>
      <c r="DL281" s="23">
        <f t="shared" si="315"/>
        <v>0.18440292445166531</v>
      </c>
      <c r="DM281" s="23">
        <f t="shared" si="302"/>
        <v>0.63569116967175221</v>
      </c>
      <c r="DN281" s="11">
        <v>1375</v>
      </c>
      <c r="DO281" s="11">
        <v>2163</v>
      </c>
      <c r="DP281" s="11">
        <v>1968</v>
      </c>
      <c r="DQ281" s="11">
        <v>140</v>
      </c>
      <c r="DR281" s="11">
        <v>163</v>
      </c>
      <c r="DS281" s="11">
        <v>193</v>
      </c>
      <c r="DT281" s="23">
        <f t="shared" si="286"/>
        <v>0.79870129870129869</v>
      </c>
      <c r="DU281" s="23">
        <f t="shared" si="286"/>
        <v>5.6818181818181816E-2</v>
      </c>
      <c r="DV281" s="23">
        <f t="shared" si="286"/>
        <v>6.6152597402597407E-2</v>
      </c>
      <c r="DW281" s="23">
        <f t="shared" si="277"/>
        <v>7.832792207792208E-2</v>
      </c>
      <c r="DX281" s="10">
        <v>1231</v>
      </c>
      <c r="DY281" s="23">
        <f t="shared" si="303"/>
        <v>1.9925703510064018E-3</v>
      </c>
      <c r="DZ281" s="20">
        <v>720</v>
      </c>
      <c r="EA281" s="20">
        <v>385</v>
      </c>
      <c r="EB281" s="23">
        <f t="shared" si="287"/>
        <v>0.65158371040723984</v>
      </c>
      <c r="EC281" s="23">
        <f t="shared" si="287"/>
        <v>0.34841628959276016</v>
      </c>
      <c r="EE281" s="45">
        <v>783</v>
      </c>
      <c r="EF281" s="16">
        <v>1954</v>
      </c>
      <c r="EG281" s="16">
        <v>968</v>
      </c>
      <c r="EH281" s="16">
        <v>11</v>
      </c>
      <c r="EI281" s="16">
        <v>236</v>
      </c>
      <c r="EJ281" s="16">
        <v>16</v>
      </c>
      <c r="EK281" s="16">
        <v>0</v>
      </c>
      <c r="EL281" s="23">
        <f t="shared" si="316"/>
        <v>0.78635255889520717</v>
      </c>
      <c r="EM281" s="23">
        <f t="shared" si="316"/>
        <v>8.9358245329000819E-3</v>
      </c>
      <c r="EN281" s="23">
        <f t="shared" si="316"/>
        <v>0.1917140536149472</v>
      </c>
      <c r="EO281" s="23">
        <f t="shared" si="316"/>
        <v>1.2997562956945572E-2</v>
      </c>
      <c r="EP281" s="23">
        <f t="shared" si="316"/>
        <v>0</v>
      </c>
      <c r="EQ281" s="21">
        <v>1105</v>
      </c>
      <c r="ER281" s="21">
        <v>126</v>
      </c>
      <c r="ES281" s="23">
        <f t="shared" si="288"/>
        <v>0.89764419171405363</v>
      </c>
      <c r="ET281" s="23">
        <f t="shared" si="288"/>
        <v>0.10235580828594638</v>
      </c>
      <c r="EU281" s="21">
        <v>0</v>
      </c>
      <c r="EV281" s="21">
        <v>551</v>
      </c>
      <c r="EW281" s="21">
        <v>201</v>
      </c>
      <c r="EX281" s="21">
        <v>353</v>
      </c>
      <c r="EY281" s="23">
        <f t="shared" si="289"/>
        <v>0</v>
      </c>
      <c r="EZ281" s="23">
        <f t="shared" si="289"/>
        <v>0.49864253393665159</v>
      </c>
      <c r="FA281" s="23">
        <f t="shared" si="289"/>
        <v>0.18190045248868777</v>
      </c>
      <c r="FB281" s="23">
        <f t="shared" si="278"/>
        <v>0.31945701357466061</v>
      </c>
      <c r="FC281" s="53"/>
      <c r="FD281" s="53"/>
      <c r="FE281" s="53"/>
      <c r="FF281" s="53"/>
      <c r="FG281" s="53"/>
      <c r="FH281" s="53"/>
      <c r="FI281" s="53"/>
      <c r="FJ281" s="53"/>
      <c r="FK281" s="53"/>
      <c r="FL281" s="53"/>
      <c r="FM281" s="53"/>
      <c r="FN281" s="53"/>
      <c r="FO281" s="48">
        <v>285.70564738292012</v>
      </c>
      <c r="FP281" s="48">
        <v>97.454519200289795</v>
      </c>
      <c r="FQ281" s="48">
        <v>112.38267677652054</v>
      </c>
      <c r="FR281" s="23">
        <v>0.34110113010708293</v>
      </c>
      <c r="FS281" s="49">
        <v>-0.13283326224660275</v>
      </c>
      <c r="FT281" s="38">
        <v>-14.928157576230745</v>
      </c>
      <c r="FU281" s="46">
        <v>1016</v>
      </c>
      <c r="FV281" s="46">
        <v>142</v>
      </c>
      <c r="FW281" s="46">
        <v>57</v>
      </c>
      <c r="FX281" s="46">
        <v>9</v>
      </c>
      <c r="FY281" s="46">
        <v>7</v>
      </c>
      <c r="FZ281" s="46">
        <v>0</v>
      </c>
      <c r="GA281" s="23">
        <f t="shared" si="304"/>
        <v>0.8253452477660439</v>
      </c>
      <c r="GB281" s="23">
        <f t="shared" si="305"/>
        <v>0.11535337124289195</v>
      </c>
      <c r="GC281" s="23">
        <f t="shared" si="306"/>
        <v>4.63038180341186E-2</v>
      </c>
      <c r="GD281" s="23">
        <f t="shared" si="307"/>
        <v>7.311129163281885E-3</v>
      </c>
      <c r="GE281" s="23">
        <f t="shared" si="308"/>
        <v>5.686433793663688E-3</v>
      </c>
      <c r="GF281" s="23">
        <f t="shared" si="309"/>
        <v>0</v>
      </c>
      <c r="GG281" s="46">
        <v>575</v>
      </c>
      <c r="GH281" s="46">
        <v>1224</v>
      </c>
      <c r="GI281" s="23">
        <f t="shared" si="310"/>
        <v>0.46977124183006536</v>
      </c>
      <c r="GJ281" s="22">
        <v>106</v>
      </c>
      <c r="GK281" s="22">
        <v>478</v>
      </c>
      <c r="GL281" s="22">
        <v>521</v>
      </c>
      <c r="GM281" s="23">
        <f t="shared" si="290"/>
        <v>9.5927601809954757E-2</v>
      </c>
      <c r="GN281" s="23">
        <f t="shared" si="290"/>
        <v>0.43257918552036201</v>
      </c>
      <c r="GO281" s="23">
        <f t="shared" si="290"/>
        <v>0.47149321266968325</v>
      </c>
    </row>
    <row r="282" spans="1:197" x14ac:dyDescent="0.25">
      <c r="A282" t="s">
        <v>741</v>
      </c>
      <c r="B282" s="13" t="s">
        <v>742</v>
      </c>
      <c r="C282" s="61">
        <v>0.72027534149999994</v>
      </c>
      <c r="D282" s="61">
        <v>460.97808407500003</v>
      </c>
      <c r="E282" s="14" t="s">
        <v>1095</v>
      </c>
      <c r="G282" s="41">
        <v>1826</v>
      </c>
      <c r="H282" s="23">
        <f t="shared" si="269"/>
        <v>1.4436871104673641E-3</v>
      </c>
      <c r="I282" s="14"/>
      <c r="J282" s="14"/>
      <c r="K282" s="14"/>
      <c r="L282" s="27">
        <f t="shared" si="311"/>
        <v>2535.1416254196452</v>
      </c>
      <c r="M282" s="42">
        <v>1635</v>
      </c>
      <c r="N282" s="42"/>
      <c r="O282" s="27">
        <f t="shared" si="293"/>
        <v>1635</v>
      </c>
      <c r="P282" s="23" t="e">
        <f t="shared" si="294"/>
        <v>#DIV/0!</v>
      </c>
      <c r="Q282" s="42">
        <v>553</v>
      </c>
      <c r="R282" s="42">
        <v>1171</v>
      </c>
      <c r="S282" s="42">
        <v>13</v>
      </c>
      <c r="T282" s="42">
        <v>73</v>
      </c>
      <c r="U282" s="42">
        <v>16</v>
      </c>
      <c r="V282" s="23">
        <f t="shared" si="279"/>
        <v>0.30284775465498359</v>
      </c>
      <c r="W282" s="23">
        <f t="shared" si="280"/>
        <v>0.64129244249726181</v>
      </c>
      <c r="X282" s="23">
        <f t="shared" si="281"/>
        <v>7.1193866374589269E-3</v>
      </c>
      <c r="Y282" s="23">
        <f t="shared" si="281"/>
        <v>3.9978094194961664E-2</v>
      </c>
      <c r="Z282" s="23">
        <f t="shared" si="281"/>
        <v>8.7623220153340634E-3</v>
      </c>
      <c r="AA282" s="19">
        <v>357</v>
      </c>
      <c r="AB282" s="19">
        <v>220</v>
      </c>
      <c r="AC282" s="19">
        <v>674</v>
      </c>
      <c r="AD282" s="19">
        <v>384</v>
      </c>
      <c r="AE282" s="23">
        <f t="shared" si="282"/>
        <v>0.21834862385321102</v>
      </c>
      <c r="AF282" s="23">
        <f t="shared" si="282"/>
        <v>0.13455657492354739</v>
      </c>
      <c r="AG282" s="23">
        <f t="shared" si="282"/>
        <v>0.41223241590214066</v>
      </c>
      <c r="AH282" s="23">
        <f t="shared" si="275"/>
        <v>0.23486238532110093</v>
      </c>
      <c r="AI282" s="55">
        <v>719</v>
      </c>
      <c r="AJ282" s="23">
        <f t="shared" si="270"/>
        <v>1.3123144005972034E-3</v>
      </c>
      <c r="AK282" s="43"/>
      <c r="AL282" s="24">
        <f t="shared" si="295"/>
        <v>719</v>
      </c>
      <c r="AM282" s="23" t="e">
        <f t="shared" si="296"/>
        <v>#DIV/0!</v>
      </c>
      <c r="AN282" s="19">
        <v>339</v>
      </c>
      <c r="AO282" s="19">
        <v>174</v>
      </c>
      <c r="AP282" s="19">
        <v>117</v>
      </c>
      <c r="AQ282" s="19">
        <v>89</v>
      </c>
      <c r="AR282" s="23">
        <f t="shared" si="283"/>
        <v>0.47148817802503479</v>
      </c>
      <c r="AS282" s="23">
        <f t="shared" si="283"/>
        <v>0.24200278164116829</v>
      </c>
      <c r="AT282" s="23">
        <f t="shared" si="283"/>
        <v>0.16272600834492351</v>
      </c>
      <c r="AU282" s="23">
        <f t="shared" si="276"/>
        <v>0.12378303198887343</v>
      </c>
      <c r="AV282" s="19">
        <v>1527</v>
      </c>
      <c r="AW282" s="32">
        <f t="shared" si="291"/>
        <v>2.1237830319888733</v>
      </c>
      <c r="AX282" s="19">
        <v>1469</v>
      </c>
      <c r="AY282" s="19">
        <v>19</v>
      </c>
      <c r="AZ282" s="19">
        <v>42</v>
      </c>
      <c r="BA282" s="19">
        <v>25</v>
      </c>
      <c r="BB282" s="19">
        <v>0</v>
      </c>
      <c r="BC282" s="23">
        <f t="shared" si="314"/>
        <v>0.94469453376205792</v>
      </c>
      <c r="BD282" s="23">
        <f t="shared" si="314"/>
        <v>1.2218649517684888E-2</v>
      </c>
      <c r="BE282" s="23">
        <f t="shared" si="314"/>
        <v>2.7009646302250803E-2</v>
      </c>
      <c r="BF282" s="23">
        <f t="shared" si="314"/>
        <v>1.607717041800643E-2</v>
      </c>
      <c r="BG282" s="23">
        <f t="shared" si="314"/>
        <v>0</v>
      </c>
      <c r="BH282" s="19">
        <v>1184</v>
      </c>
      <c r="BI282" s="19">
        <v>333</v>
      </c>
      <c r="BJ282" s="19">
        <v>0</v>
      </c>
      <c r="BK282" s="19">
        <v>118</v>
      </c>
      <c r="BL282" s="23">
        <f t="shared" si="272"/>
        <v>0.72415902140672783</v>
      </c>
      <c r="BM282" s="23">
        <f t="shared" si="273"/>
        <v>0.20366972477064221</v>
      </c>
      <c r="BN282" s="23">
        <f t="shared" si="297"/>
        <v>0</v>
      </c>
      <c r="BO282" s="23">
        <f t="shared" si="274"/>
        <v>7.2171253822629969E-2</v>
      </c>
      <c r="BP282" s="11"/>
      <c r="BQ282" s="23">
        <f t="shared" si="271"/>
        <v>0</v>
      </c>
      <c r="BR282" s="11"/>
      <c r="BS282" s="11"/>
      <c r="BT282" s="11"/>
      <c r="BU282" s="11"/>
      <c r="BV282" s="11"/>
      <c r="BW282" s="11"/>
      <c r="BX282" s="23" t="e">
        <f t="shared" si="284"/>
        <v>#DIV/0!</v>
      </c>
      <c r="BY282" s="23" t="e">
        <f t="shared" si="285"/>
        <v>#DIV/0!</v>
      </c>
      <c r="BZ282" s="23" t="e">
        <f t="shared" si="313"/>
        <v>#DIV/0!</v>
      </c>
      <c r="CA282" s="23" t="e">
        <f t="shared" si="313"/>
        <v>#DIV/0!</v>
      </c>
      <c r="CB282" s="23" t="e">
        <f t="shared" si="313"/>
        <v>#DIV/0!</v>
      </c>
      <c r="CC282" s="23" t="e">
        <f t="shared" si="312"/>
        <v>#DIV/0!</v>
      </c>
      <c r="CD282" s="11"/>
      <c r="CE282" s="24">
        <f t="shared" si="298"/>
        <v>0</v>
      </c>
      <c r="CF282" s="23" t="e">
        <f t="shared" si="299"/>
        <v>#DIV/0!</v>
      </c>
      <c r="CL282" s="65" t="e">
        <f t="shared" si="300"/>
        <v>#DIV/0!</v>
      </c>
      <c r="CM282" s="44">
        <v>50755</v>
      </c>
      <c r="CN282" s="11">
        <v>103</v>
      </c>
      <c r="CO282" s="11">
        <v>227</v>
      </c>
      <c r="CP282" s="11">
        <v>471</v>
      </c>
      <c r="CQ282" s="11">
        <v>332</v>
      </c>
      <c r="CR282" s="11">
        <v>73</v>
      </c>
      <c r="CS282" s="23">
        <f t="shared" si="268"/>
        <v>8.5406301824212272E-2</v>
      </c>
      <c r="CT282" s="23">
        <f t="shared" si="268"/>
        <v>0.18822553897180763</v>
      </c>
      <c r="CU282" s="23">
        <f t="shared" si="268"/>
        <v>0.39054726368159204</v>
      </c>
      <c r="CV282" s="23">
        <f t="shared" si="268"/>
        <v>0.27529021558872308</v>
      </c>
      <c r="CW282" s="23">
        <f t="shared" si="268"/>
        <v>6.053067993366501E-2</v>
      </c>
      <c r="CX282" s="23">
        <f t="shared" si="292"/>
        <v>0.13490959666203059</v>
      </c>
      <c r="CY282" s="11">
        <v>97</v>
      </c>
      <c r="CZ282" s="23">
        <f t="shared" si="301"/>
        <v>7.6923076923076927E-2</v>
      </c>
      <c r="DA282" s="11">
        <v>118</v>
      </c>
      <c r="DB282" s="11">
        <v>1534</v>
      </c>
      <c r="DC282" s="11">
        <v>323</v>
      </c>
      <c r="DD282" s="11">
        <v>127</v>
      </c>
      <c r="DE282" s="11">
        <v>197</v>
      </c>
      <c r="DF282" s="11">
        <v>60</v>
      </c>
      <c r="DG282" s="11">
        <v>87</v>
      </c>
      <c r="DH282" s="23">
        <f t="shared" si="315"/>
        <v>0.40680100755667509</v>
      </c>
      <c r="DI282" s="23">
        <f t="shared" si="315"/>
        <v>0.15994962216624686</v>
      </c>
      <c r="DJ282" s="23">
        <f t="shared" si="315"/>
        <v>0.24811083123425692</v>
      </c>
      <c r="DK282" s="23">
        <f t="shared" si="315"/>
        <v>7.5566750629722929E-2</v>
      </c>
      <c r="DL282" s="23">
        <f t="shared" si="315"/>
        <v>0.10957178841309824</v>
      </c>
      <c r="DM282" s="23">
        <f t="shared" si="302"/>
        <v>0.64203233256351044</v>
      </c>
      <c r="DN282" s="11">
        <v>834</v>
      </c>
      <c r="DO282" s="11">
        <v>1299</v>
      </c>
      <c r="DP282" s="11">
        <v>1186</v>
      </c>
      <c r="DQ282" s="11">
        <v>250</v>
      </c>
      <c r="DR282" s="11">
        <v>49</v>
      </c>
      <c r="DS282" s="11">
        <v>42</v>
      </c>
      <c r="DT282" s="23">
        <f t="shared" si="286"/>
        <v>0.77668631303208902</v>
      </c>
      <c r="DU282" s="23">
        <f t="shared" si="286"/>
        <v>0.16371971185330714</v>
      </c>
      <c r="DV282" s="23">
        <f t="shared" si="286"/>
        <v>3.2089063523248196E-2</v>
      </c>
      <c r="DW282" s="23">
        <f t="shared" si="277"/>
        <v>2.75049115913556E-2</v>
      </c>
      <c r="DX282" s="10">
        <v>765</v>
      </c>
      <c r="DY282" s="23">
        <f t="shared" si="303"/>
        <v>1.2382748322663666E-3</v>
      </c>
      <c r="DZ282" s="20">
        <v>514</v>
      </c>
      <c r="EA282" s="20">
        <v>205</v>
      </c>
      <c r="EB282" s="23">
        <f t="shared" si="287"/>
        <v>0.71488178025034765</v>
      </c>
      <c r="EC282" s="23">
        <f t="shared" si="287"/>
        <v>0.28511821974965229</v>
      </c>
      <c r="EE282" s="45">
        <v>1058</v>
      </c>
      <c r="EF282" s="16">
        <v>1966</v>
      </c>
      <c r="EG282" s="16">
        <v>591</v>
      </c>
      <c r="EH282" s="16">
        <v>56</v>
      </c>
      <c r="EI282" s="16">
        <v>118</v>
      </c>
      <c r="EJ282" s="16">
        <v>0</v>
      </c>
      <c r="EK282" s="16">
        <v>0</v>
      </c>
      <c r="EL282" s="23">
        <f t="shared" si="316"/>
        <v>0.77254901960784317</v>
      </c>
      <c r="EM282" s="23">
        <f t="shared" si="316"/>
        <v>7.3202614379084971E-2</v>
      </c>
      <c r="EN282" s="23">
        <f t="shared" si="316"/>
        <v>0.1542483660130719</v>
      </c>
      <c r="EO282" s="23">
        <f t="shared" si="316"/>
        <v>0</v>
      </c>
      <c r="EP282" s="23">
        <f t="shared" si="316"/>
        <v>0</v>
      </c>
      <c r="EQ282" s="21">
        <v>719</v>
      </c>
      <c r="ER282" s="21">
        <v>46</v>
      </c>
      <c r="ES282" s="23">
        <f t="shared" si="288"/>
        <v>0.93986928104575163</v>
      </c>
      <c r="ET282" s="23">
        <f t="shared" si="288"/>
        <v>6.0130718954248367E-2</v>
      </c>
      <c r="EU282" s="21">
        <v>45</v>
      </c>
      <c r="EV282" s="21">
        <v>260</v>
      </c>
      <c r="EW282" s="21">
        <v>197</v>
      </c>
      <c r="EX282" s="21">
        <v>217</v>
      </c>
      <c r="EY282" s="23">
        <f t="shared" si="289"/>
        <v>6.258692628650904E-2</v>
      </c>
      <c r="EZ282" s="23">
        <f t="shared" si="289"/>
        <v>0.36161335187760779</v>
      </c>
      <c r="FA282" s="23">
        <f t="shared" si="289"/>
        <v>0.27399165507649514</v>
      </c>
      <c r="FB282" s="23">
        <f t="shared" si="278"/>
        <v>0.30180806675938804</v>
      </c>
      <c r="FC282" s="53"/>
      <c r="FD282" s="53"/>
      <c r="FE282" s="53"/>
      <c r="FF282" s="53"/>
      <c r="FG282" s="53"/>
      <c r="FH282" s="53"/>
      <c r="FI282" s="53"/>
      <c r="FJ282" s="53"/>
      <c r="FK282" s="53"/>
      <c r="FL282" s="53"/>
      <c r="FM282" s="53"/>
      <c r="FN282" s="53"/>
      <c r="FO282" s="48">
        <v>317.67612488521581</v>
      </c>
      <c r="FP282" s="48">
        <v>116.61048388760092</v>
      </c>
      <c r="FQ282" s="48">
        <v>133.26641277094305</v>
      </c>
      <c r="FR282" s="23">
        <v>0.36707349011429535</v>
      </c>
      <c r="FS282" s="49">
        <v>-0.12498219571626175</v>
      </c>
      <c r="FT282" s="38">
        <v>-16.655928883342128</v>
      </c>
      <c r="FU282" s="46">
        <v>683</v>
      </c>
      <c r="FV282" s="46">
        <v>12</v>
      </c>
      <c r="FW282" s="46">
        <v>0</v>
      </c>
      <c r="FX282" s="46">
        <v>10</v>
      </c>
      <c r="FY282" s="46">
        <v>77</v>
      </c>
      <c r="FZ282" s="46">
        <v>0</v>
      </c>
      <c r="GA282" s="23">
        <f t="shared" si="304"/>
        <v>0.87340153452685421</v>
      </c>
      <c r="GB282" s="23">
        <f t="shared" si="305"/>
        <v>1.5345268542199489E-2</v>
      </c>
      <c r="GC282" s="23">
        <f t="shared" si="306"/>
        <v>0</v>
      </c>
      <c r="GD282" s="23">
        <f t="shared" si="307"/>
        <v>1.278772378516624E-2</v>
      </c>
      <c r="GE282" s="23">
        <f t="shared" si="308"/>
        <v>9.8465473145780052E-2</v>
      </c>
      <c r="GF282" s="23">
        <f t="shared" si="309"/>
        <v>0</v>
      </c>
      <c r="GG282" s="46">
        <v>279</v>
      </c>
      <c r="GH282" s="46">
        <v>705</v>
      </c>
      <c r="GI282" s="23">
        <f t="shared" si="310"/>
        <v>0.39574468085106385</v>
      </c>
      <c r="GJ282" s="22">
        <v>28</v>
      </c>
      <c r="GK282" s="22">
        <v>356</v>
      </c>
      <c r="GL282" s="22">
        <v>335</v>
      </c>
      <c r="GM282" s="23">
        <f t="shared" si="290"/>
        <v>3.8942976356050069E-2</v>
      </c>
      <c r="GN282" s="23">
        <f t="shared" si="290"/>
        <v>0.49513212795549372</v>
      </c>
      <c r="GO282" s="23">
        <f t="shared" si="290"/>
        <v>0.46592489568845619</v>
      </c>
    </row>
    <row r="283" spans="1:197" x14ac:dyDescent="0.25">
      <c r="A283" t="s">
        <v>743</v>
      </c>
      <c r="B283" s="13" t="s">
        <v>744</v>
      </c>
      <c r="C283" s="61">
        <v>1.0102387581000001</v>
      </c>
      <c r="D283" s="61">
        <v>646.55542170500007</v>
      </c>
      <c r="E283" s="14" t="s">
        <v>1095</v>
      </c>
      <c r="G283" s="41">
        <v>2597</v>
      </c>
      <c r="H283" s="23">
        <f t="shared" si="269"/>
        <v>2.0532614599582388E-3</v>
      </c>
      <c r="I283" s="14"/>
      <c r="J283" s="14"/>
      <c r="K283" s="14"/>
      <c r="L283" s="27">
        <f t="shared" si="311"/>
        <v>2570.6794351112512</v>
      </c>
      <c r="M283" s="42">
        <v>2279</v>
      </c>
      <c r="N283" s="42"/>
      <c r="O283" s="27">
        <f t="shared" si="293"/>
        <v>2279</v>
      </c>
      <c r="P283" s="23" t="e">
        <f t="shared" si="294"/>
        <v>#DIV/0!</v>
      </c>
      <c r="Q283" s="42">
        <v>2295</v>
      </c>
      <c r="R283" s="42">
        <v>34</v>
      </c>
      <c r="S283" s="42">
        <v>48</v>
      </c>
      <c r="T283" s="42">
        <v>108</v>
      </c>
      <c r="U283" s="42">
        <v>112</v>
      </c>
      <c r="V283" s="23">
        <f t="shared" si="279"/>
        <v>0.88371197535618018</v>
      </c>
      <c r="W283" s="23">
        <f t="shared" si="280"/>
        <v>1.3092029264536002E-2</v>
      </c>
      <c r="X283" s="23">
        <f t="shared" si="281"/>
        <v>1.8482864844050827E-2</v>
      </c>
      <c r="Y283" s="23">
        <f t="shared" si="281"/>
        <v>4.1586445899114366E-2</v>
      </c>
      <c r="Z283" s="23">
        <f t="shared" si="281"/>
        <v>4.3126684636118601E-2</v>
      </c>
      <c r="AA283" s="19">
        <v>409</v>
      </c>
      <c r="AB283" s="19">
        <v>374</v>
      </c>
      <c r="AC283" s="19">
        <v>888</v>
      </c>
      <c r="AD283" s="19">
        <v>608</v>
      </c>
      <c r="AE283" s="23">
        <f t="shared" si="282"/>
        <v>0.17946467749012726</v>
      </c>
      <c r="AF283" s="23">
        <f t="shared" si="282"/>
        <v>0.16410706450197454</v>
      </c>
      <c r="AG283" s="23">
        <f t="shared" si="282"/>
        <v>0.3896445809565599</v>
      </c>
      <c r="AH283" s="23">
        <f t="shared" si="275"/>
        <v>0.26678367705133832</v>
      </c>
      <c r="AI283" s="55">
        <v>958</v>
      </c>
      <c r="AJ283" s="23">
        <f t="shared" si="270"/>
        <v>1.7485357382087913E-3</v>
      </c>
      <c r="AK283" s="43"/>
      <c r="AL283" s="24">
        <f t="shared" si="295"/>
        <v>958</v>
      </c>
      <c r="AM283" s="23" t="e">
        <f t="shared" si="296"/>
        <v>#DIV/0!</v>
      </c>
      <c r="AN283" s="19">
        <v>246</v>
      </c>
      <c r="AO283" s="19">
        <v>418</v>
      </c>
      <c r="AP283" s="19">
        <v>146</v>
      </c>
      <c r="AQ283" s="19">
        <v>148</v>
      </c>
      <c r="AR283" s="23">
        <f t="shared" si="283"/>
        <v>0.25678496868475992</v>
      </c>
      <c r="AS283" s="23">
        <f t="shared" si="283"/>
        <v>0.43632567849686849</v>
      </c>
      <c r="AT283" s="23">
        <f t="shared" si="283"/>
        <v>0.1524008350730689</v>
      </c>
      <c r="AU283" s="23">
        <f t="shared" si="276"/>
        <v>0.1544885177453027</v>
      </c>
      <c r="AV283" s="19">
        <v>2279</v>
      </c>
      <c r="AW283" s="32">
        <f t="shared" si="291"/>
        <v>2.3789144050104385</v>
      </c>
      <c r="AX283" s="19">
        <v>1976</v>
      </c>
      <c r="AY283" s="19">
        <v>120</v>
      </c>
      <c r="AZ283" s="19">
        <v>55</v>
      </c>
      <c r="BA283" s="19">
        <v>16</v>
      </c>
      <c r="BB283" s="19">
        <v>0</v>
      </c>
      <c r="BC283" s="23">
        <f t="shared" si="314"/>
        <v>0.91185971389017073</v>
      </c>
      <c r="BD283" s="23">
        <f t="shared" si="314"/>
        <v>5.5376095985233041E-2</v>
      </c>
      <c r="BE283" s="23">
        <f t="shared" si="314"/>
        <v>2.5380710659898477E-2</v>
      </c>
      <c r="BF283" s="23">
        <f t="shared" si="314"/>
        <v>7.3834794646977387E-3</v>
      </c>
      <c r="BG283" s="23">
        <f t="shared" si="314"/>
        <v>0</v>
      </c>
      <c r="BH283" s="19">
        <v>1849</v>
      </c>
      <c r="BI283" s="19">
        <v>252</v>
      </c>
      <c r="BJ283" s="19">
        <v>74</v>
      </c>
      <c r="BK283" s="19">
        <v>104</v>
      </c>
      <c r="BL283" s="23">
        <f t="shared" si="272"/>
        <v>0.81132075471698117</v>
      </c>
      <c r="BM283" s="23">
        <f t="shared" si="273"/>
        <v>0.11057481351469943</v>
      </c>
      <c r="BN283" s="23">
        <f t="shared" si="297"/>
        <v>3.2470381746379992E-2</v>
      </c>
      <c r="BO283" s="23">
        <f t="shared" si="274"/>
        <v>4.5634050021939446E-2</v>
      </c>
      <c r="BP283" s="11"/>
      <c r="BQ283" s="23">
        <f t="shared" si="271"/>
        <v>0</v>
      </c>
      <c r="BR283" s="11"/>
      <c r="BS283" s="11"/>
      <c r="BT283" s="11"/>
      <c r="BU283" s="11"/>
      <c r="BV283" s="11"/>
      <c r="BW283" s="11"/>
      <c r="BX283" s="23" t="e">
        <f t="shared" si="284"/>
        <v>#DIV/0!</v>
      </c>
      <c r="BY283" s="23" t="e">
        <f t="shared" si="285"/>
        <v>#DIV/0!</v>
      </c>
      <c r="BZ283" s="23" t="e">
        <f t="shared" si="313"/>
        <v>#DIV/0!</v>
      </c>
      <c r="CA283" s="23" t="e">
        <f t="shared" si="313"/>
        <v>#DIV/0!</v>
      </c>
      <c r="CB283" s="23" t="e">
        <f t="shared" si="313"/>
        <v>#DIV/0!</v>
      </c>
      <c r="CC283" s="23" t="e">
        <f t="shared" si="312"/>
        <v>#DIV/0!</v>
      </c>
      <c r="CD283" s="11"/>
      <c r="CE283" s="24">
        <f t="shared" si="298"/>
        <v>0</v>
      </c>
      <c r="CF283" s="23" t="e">
        <f t="shared" si="299"/>
        <v>#DIV/0!</v>
      </c>
      <c r="CL283" s="65" t="e">
        <f t="shared" si="300"/>
        <v>#DIV/0!</v>
      </c>
      <c r="CM283" s="44">
        <v>60000</v>
      </c>
      <c r="CN283" s="11">
        <v>40</v>
      </c>
      <c r="CO283" s="11">
        <v>453</v>
      </c>
      <c r="CP283" s="11">
        <v>513</v>
      </c>
      <c r="CQ283" s="11">
        <v>472</v>
      </c>
      <c r="CR283" s="11">
        <v>278</v>
      </c>
      <c r="CS283" s="23">
        <f t="shared" si="268"/>
        <v>2.2779043280182234E-2</v>
      </c>
      <c r="CT283" s="23">
        <f t="shared" si="268"/>
        <v>0.25797266514806377</v>
      </c>
      <c r="CU283" s="23">
        <f t="shared" si="268"/>
        <v>0.29214123006833714</v>
      </c>
      <c r="CV283" s="23">
        <f t="shared" si="268"/>
        <v>0.26879271070615035</v>
      </c>
      <c r="CW283" s="23">
        <f t="shared" si="268"/>
        <v>0.15831435079726652</v>
      </c>
      <c r="CX283" s="23">
        <f t="shared" si="292"/>
        <v>9.2901878914405017E-2</v>
      </c>
      <c r="CY283" s="11">
        <v>89</v>
      </c>
      <c r="CZ283" s="23">
        <f t="shared" si="301"/>
        <v>8.0474934036939311E-2</v>
      </c>
      <c r="DA283" s="11">
        <v>183</v>
      </c>
      <c r="DB283" s="11">
        <v>2274</v>
      </c>
      <c r="DC283" s="11">
        <v>480</v>
      </c>
      <c r="DD283" s="11">
        <v>151</v>
      </c>
      <c r="DE283" s="11">
        <v>195</v>
      </c>
      <c r="DF283" s="11">
        <v>89</v>
      </c>
      <c r="DG283" s="11">
        <v>132</v>
      </c>
      <c r="DH283" s="23">
        <f t="shared" si="315"/>
        <v>0.45845272206303728</v>
      </c>
      <c r="DI283" s="23">
        <f t="shared" si="315"/>
        <v>0.14422158548233047</v>
      </c>
      <c r="DJ283" s="23">
        <f t="shared" si="315"/>
        <v>0.18624641833810887</v>
      </c>
      <c r="DK283" s="23">
        <f t="shared" si="315"/>
        <v>8.5004775549188158E-2</v>
      </c>
      <c r="DL283" s="23">
        <f t="shared" si="315"/>
        <v>0.12607449856733524</v>
      </c>
      <c r="DM283" s="23">
        <f t="shared" si="302"/>
        <v>0.59568874868559407</v>
      </c>
      <c r="DN283" s="11">
        <v>1133</v>
      </c>
      <c r="DO283" s="11">
        <v>1902</v>
      </c>
      <c r="DP283" s="11">
        <v>1943</v>
      </c>
      <c r="DQ283" s="11">
        <v>122</v>
      </c>
      <c r="DR283" s="11">
        <v>24</v>
      </c>
      <c r="DS283" s="11">
        <v>190</v>
      </c>
      <c r="DT283" s="23">
        <f t="shared" si="286"/>
        <v>0.85256691531373407</v>
      </c>
      <c r="DU283" s="23">
        <f t="shared" si="286"/>
        <v>5.3532250987275119E-2</v>
      </c>
      <c r="DV283" s="23">
        <f t="shared" si="286"/>
        <v>1.0530934620447565E-2</v>
      </c>
      <c r="DW283" s="23">
        <f t="shared" si="277"/>
        <v>8.3369899078543225E-2</v>
      </c>
      <c r="DX283" s="10">
        <v>1023</v>
      </c>
      <c r="DY283" s="23">
        <f t="shared" si="303"/>
        <v>1.6558890894228669E-3</v>
      </c>
      <c r="DZ283" s="20">
        <v>828</v>
      </c>
      <c r="EA283" s="20">
        <v>130</v>
      </c>
      <c r="EB283" s="23">
        <f t="shared" si="287"/>
        <v>0.86430062630480164</v>
      </c>
      <c r="EC283" s="23">
        <f t="shared" si="287"/>
        <v>0.13569937369519833</v>
      </c>
      <c r="EE283" s="45">
        <v>1128</v>
      </c>
      <c r="EF283" s="16">
        <v>1962</v>
      </c>
      <c r="EG283" s="16">
        <v>864</v>
      </c>
      <c r="EH283" s="16">
        <v>23</v>
      </c>
      <c r="EI283" s="16">
        <v>108</v>
      </c>
      <c r="EJ283" s="16">
        <v>28</v>
      </c>
      <c r="EK283" s="16">
        <v>0</v>
      </c>
      <c r="EL283" s="23">
        <f t="shared" si="316"/>
        <v>0.84457478005865105</v>
      </c>
      <c r="EM283" s="23">
        <f t="shared" si="316"/>
        <v>2.2482893450635387E-2</v>
      </c>
      <c r="EN283" s="23">
        <f t="shared" si="316"/>
        <v>0.10557184750733138</v>
      </c>
      <c r="EO283" s="23">
        <f t="shared" si="316"/>
        <v>2.7370478983382209E-2</v>
      </c>
      <c r="EP283" s="23">
        <f t="shared" si="316"/>
        <v>0</v>
      </c>
      <c r="EQ283" s="21">
        <v>958</v>
      </c>
      <c r="ER283" s="21">
        <v>65</v>
      </c>
      <c r="ES283" s="23">
        <f t="shared" si="288"/>
        <v>0.93646138807429125</v>
      </c>
      <c r="ET283" s="23">
        <f t="shared" si="288"/>
        <v>6.3538611925708699E-2</v>
      </c>
      <c r="EU283" s="21">
        <v>16</v>
      </c>
      <c r="EV283" s="21">
        <v>353</v>
      </c>
      <c r="EW283" s="21">
        <v>187</v>
      </c>
      <c r="EX283" s="21">
        <v>402</v>
      </c>
      <c r="EY283" s="23">
        <f t="shared" si="289"/>
        <v>1.6701461377870562E-2</v>
      </c>
      <c r="EZ283" s="23">
        <f t="shared" si="289"/>
        <v>0.36847599164926931</v>
      </c>
      <c r="FA283" s="23">
        <f t="shared" si="289"/>
        <v>0.19519832985386221</v>
      </c>
      <c r="FB283" s="23">
        <f t="shared" si="278"/>
        <v>0.41962421711899789</v>
      </c>
      <c r="FC283" s="53"/>
      <c r="FD283" s="53"/>
      <c r="FE283" s="53"/>
      <c r="FF283" s="53"/>
      <c r="FG283" s="53"/>
      <c r="FH283" s="53"/>
      <c r="FI283" s="53"/>
      <c r="FJ283" s="53"/>
      <c r="FK283" s="53"/>
      <c r="FL283" s="53"/>
      <c r="FM283" s="53"/>
      <c r="FN283" s="53"/>
      <c r="FO283" s="48">
        <v>137.57226813590449</v>
      </c>
      <c r="FP283" s="48">
        <v>46.950653594610721</v>
      </c>
      <c r="FQ283" s="48">
        <v>54.652522336298006</v>
      </c>
      <c r="FR283" s="23">
        <v>0.3412799267671392</v>
      </c>
      <c r="FS283" s="49">
        <v>-0.14092430527350086</v>
      </c>
      <c r="FT283" s="38">
        <v>-7.7018687416872851</v>
      </c>
      <c r="FU283" s="46">
        <v>907</v>
      </c>
      <c r="FV283" s="46">
        <v>51</v>
      </c>
      <c r="FW283" s="46">
        <v>52</v>
      </c>
      <c r="FX283" s="46">
        <v>0</v>
      </c>
      <c r="FY283" s="46">
        <v>31</v>
      </c>
      <c r="FZ283" s="46">
        <v>6</v>
      </c>
      <c r="GA283" s="23">
        <f t="shared" si="304"/>
        <v>0.86628462273161411</v>
      </c>
      <c r="GB283" s="23">
        <f t="shared" si="305"/>
        <v>4.8710601719197708E-2</v>
      </c>
      <c r="GC283" s="23">
        <f t="shared" si="306"/>
        <v>4.9665711556829036E-2</v>
      </c>
      <c r="GD283" s="23">
        <f t="shared" si="307"/>
        <v>0</v>
      </c>
      <c r="GE283" s="23">
        <f t="shared" si="308"/>
        <v>2.9608404966571154E-2</v>
      </c>
      <c r="GF283" s="23">
        <f t="shared" si="309"/>
        <v>5.7306590257879654E-3</v>
      </c>
      <c r="GG283" s="46">
        <v>354</v>
      </c>
      <c r="GH283" s="46">
        <v>1016</v>
      </c>
      <c r="GI283" s="23">
        <f t="shared" si="310"/>
        <v>0.34842519685039369</v>
      </c>
      <c r="GJ283" s="22">
        <v>36</v>
      </c>
      <c r="GK283" s="22">
        <v>297</v>
      </c>
      <c r="GL283" s="22">
        <v>625</v>
      </c>
      <c r="GM283" s="23">
        <f t="shared" si="290"/>
        <v>3.7578288100208766E-2</v>
      </c>
      <c r="GN283" s="23">
        <f t="shared" si="290"/>
        <v>0.31002087682672236</v>
      </c>
      <c r="GO283" s="23">
        <f t="shared" si="290"/>
        <v>0.6524008350730689</v>
      </c>
    </row>
    <row r="284" spans="1:197" x14ac:dyDescent="0.25">
      <c r="A284" t="s">
        <v>745</v>
      </c>
      <c r="B284" s="13" t="s">
        <v>746</v>
      </c>
      <c r="C284" s="61">
        <v>0.61153336530000002</v>
      </c>
      <c r="D284" s="61">
        <v>391.38293766500004</v>
      </c>
      <c r="E284" s="14" t="s">
        <v>1095</v>
      </c>
      <c r="G284" s="41">
        <v>3011</v>
      </c>
      <c r="H284" s="23">
        <f t="shared" si="269"/>
        <v>2.3805815386731834E-3</v>
      </c>
      <c r="I284" s="14"/>
      <c r="J284" s="14"/>
      <c r="K284" s="14"/>
      <c r="L284" s="27">
        <f t="shared" si="311"/>
        <v>4923.6888301636545</v>
      </c>
      <c r="M284" s="42">
        <v>3011</v>
      </c>
      <c r="N284" s="42"/>
      <c r="O284" s="27">
        <f t="shared" si="293"/>
        <v>3011</v>
      </c>
      <c r="P284" s="23" t="e">
        <f t="shared" si="294"/>
        <v>#DIV/0!</v>
      </c>
      <c r="Q284" s="42">
        <v>2694</v>
      </c>
      <c r="R284" s="42">
        <v>32</v>
      </c>
      <c r="S284" s="42">
        <v>18</v>
      </c>
      <c r="T284" s="42">
        <v>137</v>
      </c>
      <c r="U284" s="42">
        <v>130</v>
      </c>
      <c r="V284" s="23">
        <f t="shared" si="279"/>
        <v>0.89471936233809368</v>
      </c>
      <c r="W284" s="23">
        <f t="shared" si="280"/>
        <v>1.0627698439056792E-2</v>
      </c>
      <c r="X284" s="23">
        <f t="shared" si="281"/>
        <v>5.978080371969445E-3</v>
      </c>
      <c r="Y284" s="23">
        <f t="shared" si="281"/>
        <v>4.5499833942211888E-2</v>
      </c>
      <c r="Z284" s="23">
        <f t="shared" si="281"/>
        <v>4.3175024908668216E-2</v>
      </c>
      <c r="AA284" s="19">
        <v>611</v>
      </c>
      <c r="AB284" s="19">
        <v>908</v>
      </c>
      <c r="AC284" s="19">
        <v>1086</v>
      </c>
      <c r="AD284" s="19">
        <v>406</v>
      </c>
      <c r="AE284" s="23">
        <f t="shared" si="282"/>
        <v>0.20292261707074061</v>
      </c>
      <c r="AF284" s="23">
        <f t="shared" si="282"/>
        <v>0.30156094320823645</v>
      </c>
      <c r="AG284" s="23">
        <f t="shared" si="282"/>
        <v>0.36067751577548984</v>
      </c>
      <c r="AH284" s="23">
        <f t="shared" si="275"/>
        <v>0.13483892394553304</v>
      </c>
      <c r="AI284" s="55">
        <v>1235</v>
      </c>
      <c r="AJ284" s="23">
        <f t="shared" si="270"/>
        <v>2.25411444330674E-3</v>
      </c>
      <c r="AK284" s="43"/>
      <c r="AL284" s="24">
        <f t="shared" si="295"/>
        <v>1235</v>
      </c>
      <c r="AM284" s="23" t="e">
        <f t="shared" si="296"/>
        <v>#DIV/0!</v>
      </c>
      <c r="AN284" s="19">
        <v>286</v>
      </c>
      <c r="AO284" s="19">
        <v>540</v>
      </c>
      <c r="AP284" s="19">
        <v>164</v>
      </c>
      <c r="AQ284" s="19">
        <v>245</v>
      </c>
      <c r="AR284" s="23">
        <f t="shared" si="283"/>
        <v>0.23157894736842105</v>
      </c>
      <c r="AS284" s="23">
        <f t="shared" si="283"/>
        <v>0.43724696356275305</v>
      </c>
      <c r="AT284" s="23">
        <f t="shared" si="283"/>
        <v>0.13279352226720648</v>
      </c>
      <c r="AU284" s="23">
        <f t="shared" si="276"/>
        <v>0.19838056680161945</v>
      </c>
      <c r="AV284" s="19">
        <v>3011</v>
      </c>
      <c r="AW284" s="32">
        <f t="shared" si="291"/>
        <v>2.4380566801619432</v>
      </c>
      <c r="AX284" s="19">
        <v>2615</v>
      </c>
      <c r="AY284" s="19">
        <v>47</v>
      </c>
      <c r="AZ284" s="19">
        <v>68</v>
      </c>
      <c r="BA284" s="19">
        <v>0</v>
      </c>
      <c r="BB284" s="19">
        <v>199</v>
      </c>
      <c r="BC284" s="23">
        <f t="shared" si="314"/>
        <v>0.89279617616934104</v>
      </c>
      <c r="BD284" s="23">
        <f t="shared" si="314"/>
        <v>1.6046432229429839E-2</v>
      </c>
      <c r="BE284" s="23">
        <f t="shared" si="314"/>
        <v>2.3216114714919769E-2</v>
      </c>
      <c r="BF284" s="23">
        <f t="shared" si="314"/>
        <v>0</v>
      </c>
      <c r="BG284" s="23">
        <f t="shared" si="314"/>
        <v>6.7941276886309326E-2</v>
      </c>
      <c r="BH284" s="19">
        <v>2727</v>
      </c>
      <c r="BI284" s="19">
        <v>185</v>
      </c>
      <c r="BJ284" s="19">
        <v>13</v>
      </c>
      <c r="BK284" s="19">
        <v>86</v>
      </c>
      <c r="BL284" s="23">
        <f t="shared" si="272"/>
        <v>0.90567917635337092</v>
      </c>
      <c r="BM284" s="23">
        <f t="shared" si="273"/>
        <v>6.1441381600797075E-2</v>
      </c>
      <c r="BN284" s="23">
        <f t="shared" si="297"/>
        <v>4.317502490866822E-3</v>
      </c>
      <c r="BO284" s="23">
        <f t="shared" si="274"/>
        <v>2.8561939554965127E-2</v>
      </c>
      <c r="BP284" s="11"/>
      <c r="BQ284" s="23">
        <f t="shared" si="271"/>
        <v>0</v>
      </c>
      <c r="BR284" s="11"/>
      <c r="BS284" s="11"/>
      <c r="BT284" s="11"/>
      <c r="BU284" s="11"/>
      <c r="BV284" s="11"/>
      <c r="BW284" s="11"/>
      <c r="BX284" s="23" t="e">
        <f t="shared" si="284"/>
        <v>#DIV/0!</v>
      </c>
      <c r="BY284" s="23" t="e">
        <f t="shared" si="285"/>
        <v>#DIV/0!</v>
      </c>
      <c r="BZ284" s="23" t="e">
        <f t="shared" si="313"/>
        <v>#DIV/0!</v>
      </c>
      <c r="CA284" s="23" t="e">
        <f t="shared" si="313"/>
        <v>#DIV/0!</v>
      </c>
      <c r="CB284" s="23" t="e">
        <f t="shared" si="313"/>
        <v>#DIV/0!</v>
      </c>
      <c r="CC284" s="23" t="e">
        <f t="shared" si="312"/>
        <v>#DIV/0!</v>
      </c>
      <c r="CD284" s="11"/>
      <c r="CE284" s="24">
        <f t="shared" si="298"/>
        <v>0</v>
      </c>
      <c r="CF284" s="23" t="e">
        <f t="shared" si="299"/>
        <v>#DIV/0!</v>
      </c>
      <c r="CL284" s="65" t="e">
        <f t="shared" si="300"/>
        <v>#DIV/0!</v>
      </c>
      <c r="CM284" s="44">
        <v>71339</v>
      </c>
      <c r="CN284" s="11">
        <v>92</v>
      </c>
      <c r="CO284" s="11">
        <v>523</v>
      </c>
      <c r="CP284" s="11">
        <v>681</v>
      </c>
      <c r="CQ284" s="11">
        <v>550</v>
      </c>
      <c r="CR284" s="11">
        <v>171</v>
      </c>
      <c r="CS284" s="23">
        <f t="shared" si="268"/>
        <v>4.5612295488349032E-2</v>
      </c>
      <c r="CT284" s="23">
        <f t="shared" si="268"/>
        <v>0.25929598413485372</v>
      </c>
      <c r="CU284" s="23">
        <f t="shared" si="268"/>
        <v>0.33763014377788797</v>
      </c>
      <c r="CV284" s="23">
        <f t="shared" si="268"/>
        <v>0.27268220128904314</v>
      </c>
      <c r="CW284" s="23">
        <f t="shared" si="268"/>
        <v>8.4779375309866137E-2</v>
      </c>
      <c r="CX284" s="23">
        <f t="shared" si="292"/>
        <v>0.1417004048582996</v>
      </c>
      <c r="CY284" s="11">
        <v>175</v>
      </c>
      <c r="CZ284" s="23">
        <f t="shared" si="301"/>
        <v>4.9600532623169109E-2</v>
      </c>
      <c r="DA284" s="11">
        <v>149</v>
      </c>
      <c r="DB284" s="11">
        <v>3004</v>
      </c>
      <c r="DC284" s="11">
        <v>719</v>
      </c>
      <c r="DD284" s="11">
        <v>404</v>
      </c>
      <c r="DE284" s="11">
        <v>366</v>
      </c>
      <c r="DF284" s="11">
        <v>126</v>
      </c>
      <c r="DG284" s="11">
        <v>159</v>
      </c>
      <c r="DH284" s="23">
        <f t="shared" si="315"/>
        <v>0.40529875986471253</v>
      </c>
      <c r="DI284" s="23">
        <f t="shared" si="315"/>
        <v>0.22773393461104849</v>
      </c>
      <c r="DJ284" s="23">
        <f t="shared" si="315"/>
        <v>0.20631341600901917</v>
      </c>
      <c r="DK284" s="23">
        <f t="shared" si="315"/>
        <v>7.1025930101465615E-2</v>
      </c>
      <c r="DL284" s="23">
        <f t="shared" si="315"/>
        <v>8.9627959413754232E-2</v>
      </c>
      <c r="DM284" s="23">
        <f t="shared" si="302"/>
        <v>0.75215428805908902</v>
      </c>
      <c r="DN284" s="11">
        <v>1833</v>
      </c>
      <c r="DO284" s="11">
        <v>2437</v>
      </c>
      <c r="DP284" s="11">
        <v>2733</v>
      </c>
      <c r="DQ284" s="11">
        <v>152</v>
      </c>
      <c r="DR284" s="11">
        <v>37</v>
      </c>
      <c r="DS284" s="11">
        <v>89</v>
      </c>
      <c r="DT284" s="23">
        <f t="shared" si="286"/>
        <v>0.90767186981069414</v>
      </c>
      <c r="DU284" s="23">
        <f t="shared" si="286"/>
        <v>5.0481567585519763E-2</v>
      </c>
      <c r="DV284" s="23">
        <f t="shared" si="286"/>
        <v>1.2288276320159415E-2</v>
      </c>
      <c r="DW284" s="23">
        <f t="shared" si="277"/>
        <v>2.9558286283626702E-2</v>
      </c>
      <c r="DX284" s="10">
        <v>1354</v>
      </c>
      <c r="DY284" s="23">
        <f t="shared" si="303"/>
        <v>2.1916655201158959E-3</v>
      </c>
      <c r="DZ284" s="20">
        <v>931</v>
      </c>
      <c r="EA284" s="20">
        <v>304</v>
      </c>
      <c r="EB284" s="23">
        <f t="shared" si="287"/>
        <v>0.75384615384615383</v>
      </c>
      <c r="EC284" s="23">
        <f t="shared" si="287"/>
        <v>0.24615384615384617</v>
      </c>
      <c r="EE284" s="45">
        <v>1178</v>
      </c>
      <c r="EF284" s="16">
        <v>1948</v>
      </c>
      <c r="EG284" s="16">
        <v>1312</v>
      </c>
      <c r="EH284" s="16">
        <v>42</v>
      </c>
      <c r="EI284" s="16">
        <v>0</v>
      </c>
      <c r="EJ284" s="16">
        <v>0</v>
      </c>
      <c r="EK284" s="16">
        <v>0</v>
      </c>
      <c r="EL284" s="23">
        <f t="shared" si="316"/>
        <v>0.96898079763663225</v>
      </c>
      <c r="EM284" s="23">
        <f t="shared" si="316"/>
        <v>3.10192023633678E-2</v>
      </c>
      <c r="EN284" s="23">
        <f t="shared" si="316"/>
        <v>0</v>
      </c>
      <c r="EO284" s="23">
        <f t="shared" si="316"/>
        <v>0</v>
      </c>
      <c r="EP284" s="23">
        <f t="shared" si="316"/>
        <v>0</v>
      </c>
      <c r="EQ284" s="21">
        <v>1235</v>
      </c>
      <c r="ER284" s="21">
        <v>119</v>
      </c>
      <c r="ES284" s="23">
        <f t="shared" si="288"/>
        <v>0.91211225997045786</v>
      </c>
      <c r="ET284" s="23">
        <f t="shared" si="288"/>
        <v>8.7887740029542097E-2</v>
      </c>
      <c r="EU284" s="21">
        <v>109</v>
      </c>
      <c r="EV284" s="21">
        <v>416</v>
      </c>
      <c r="EW284" s="21">
        <v>235</v>
      </c>
      <c r="EX284" s="21">
        <v>475</v>
      </c>
      <c r="EY284" s="23">
        <f t="shared" si="289"/>
        <v>8.8259109311740885E-2</v>
      </c>
      <c r="EZ284" s="23">
        <f t="shared" si="289"/>
        <v>0.33684210526315789</v>
      </c>
      <c r="FA284" s="23">
        <f t="shared" si="289"/>
        <v>0.19028340080971659</v>
      </c>
      <c r="FB284" s="23">
        <f t="shared" si="278"/>
        <v>0.38461538461538464</v>
      </c>
      <c r="FC284" s="53"/>
      <c r="FD284" s="53"/>
      <c r="FE284" s="53"/>
      <c r="FF284" s="53"/>
      <c r="FG284" s="53"/>
      <c r="FH284" s="53"/>
      <c r="FI284" s="53"/>
      <c r="FJ284" s="53"/>
      <c r="FK284" s="53"/>
      <c r="FL284" s="53"/>
      <c r="FM284" s="53"/>
      <c r="FN284" s="53"/>
      <c r="FO284" s="48">
        <v>261.51007805325986</v>
      </c>
      <c r="FP284" s="48">
        <v>91.967974625886399</v>
      </c>
      <c r="FQ284" s="48">
        <v>108.71148464011915</v>
      </c>
      <c r="FR284" s="23">
        <v>0.35168042207213118</v>
      </c>
      <c r="FS284" s="49">
        <v>-0.15401785809163432</v>
      </c>
      <c r="FT284" s="38">
        <v>-16.743510014232754</v>
      </c>
      <c r="FU284" s="46">
        <v>1587</v>
      </c>
      <c r="FV284" s="46">
        <v>22</v>
      </c>
      <c r="FW284" s="46">
        <v>9</v>
      </c>
      <c r="FX284" s="46">
        <v>43</v>
      </c>
      <c r="FY284" s="46">
        <v>82</v>
      </c>
      <c r="FZ284" s="46">
        <v>0</v>
      </c>
      <c r="GA284" s="23">
        <f t="shared" si="304"/>
        <v>0.91049913941480209</v>
      </c>
      <c r="GB284" s="23">
        <f t="shared" si="305"/>
        <v>1.2621916236374068E-2</v>
      </c>
      <c r="GC284" s="23">
        <f t="shared" si="306"/>
        <v>5.1635111876075735E-3</v>
      </c>
      <c r="GD284" s="23">
        <f t="shared" si="307"/>
        <v>2.4670109007458405E-2</v>
      </c>
      <c r="GE284" s="23">
        <f t="shared" si="308"/>
        <v>4.7045324153757888E-2</v>
      </c>
      <c r="GF284" s="23">
        <f t="shared" si="309"/>
        <v>0</v>
      </c>
      <c r="GG284" s="46">
        <v>403</v>
      </c>
      <c r="GH284" s="46">
        <v>1661</v>
      </c>
      <c r="GI284" s="23">
        <f t="shared" si="310"/>
        <v>0.24262492474413005</v>
      </c>
      <c r="GJ284" s="22">
        <v>45</v>
      </c>
      <c r="GK284" s="22">
        <v>328</v>
      </c>
      <c r="GL284" s="22">
        <v>862</v>
      </c>
      <c r="GM284" s="23">
        <f t="shared" si="290"/>
        <v>3.643724696356275E-2</v>
      </c>
      <c r="GN284" s="23">
        <f t="shared" si="290"/>
        <v>0.26558704453441295</v>
      </c>
      <c r="GO284" s="23">
        <f t="shared" si="290"/>
        <v>0.69797570850202428</v>
      </c>
    </row>
    <row r="285" spans="1:197" x14ac:dyDescent="0.25">
      <c r="A285" t="s">
        <v>747</v>
      </c>
      <c r="B285" s="13" t="s">
        <v>748</v>
      </c>
      <c r="C285" s="61">
        <v>0.63064570139999998</v>
      </c>
      <c r="D285" s="61">
        <v>403.61488227000001</v>
      </c>
      <c r="E285" s="14" t="s">
        <v>1095</v>
      </c>
      <c r="G285" s="41">
        <v>3901</v>
      </c>
      <c r="H285" s="23">
        <f t="shared" si="269"/>
        <v>3.0842406450893685E-3</v>
      </c>
      <c r="I285" s="14"/>
      <c r="J285" s="14"/>
      <c r="K285" s="14"/>
      <c r="L285" s="27">
        <f t="shared" si="311"/>
        <v>6185.7236025552656</v>
      </c>
      <c r="M285" s="42">
        <v>3318</v>
      </c>
      <c r="N285" s="42"/>
      <c r="O285" s="27">
        <f t="shared" si="293"/>
        <v>3318</v>
      </c>
      <c r="P285" s="23" t="e">
        <f t="shared" si="294"/>
        <v>#DIV/0!</v>
      </c>
      <c r="Q285" s="42">
        <v>3254</v>
      </c>
      <c r="R285" s="42">
        <v>159</v>
      </c>
      <c r="S285" s="42">
        <v>90</v>
      </c>
      <c r="T285" s="42">
        <v>201</v>
      </c>
      <c r="U285" s="42">
        <v>197</v>
      </c>
      <c r="V285" s="23">
        <f t="shared" si="279"/>
        <v>0.83414509100230705</v>
      </c>
      <c r="W285" s="23">
        <f t="shared" si="280"/>
        <v>4.075877980005127E-2</v>
      </c>
      <c r="X285" s="23">
        <f t="shared" si="281"/>
        <v>2.3071007433991285E-2</v>
      </c>
      <c r="Y285" s="23">
        <f t="shared" si="281"/>
        <v>5.1525249935913869E-2</v>
      </c>
      <c r="Z285" s="23">
        <f t="shared" si="281"/>
        <v>5.0499871827736478E-2</v>
      </c>
      <c r="AA285" s="19">
        <v>569</v>
      </c>
      <c r="AB285" s="19">
        <v>971</v>
      </c>
      <c r="AC285" s="19">
        <v>1192</v>
      </c>
      <c r="AD285" s="19">
        <v>586</v>
      </c>
      <c r="AE285" s="23">
        <f t="shared" si="282"/>
        <v>0.17148884870403858</v>
      </c>
      <c r="AF285" s="23">
        <f t="shared" si="282"/>
        <v>0.29264617239300783</v>
      </c>
      <c r="AG285" s="23">
        <f t="shared" si="282"/>
        <v>0.35925256178420734</v>
      </c>
      <c r="AH285" s="23">
        <f t="shared" si="275"/>
        <v>0.17661241711874623</v>
      </c>
      <c r="AI285" s="55">
        <v>1712</v>
      </c>
      <c r="AJ285" s="23">
        <f t="shared" si="270"/>
        <v>3.1247319246486957E-3</v>
      </c>
      <c r="AK285" s="43"/>
      <c r="AL285" s="24">
        <f t="shared" si="295"/>
        <v>1712</v>
      </c>
      <c r="AM285" s="23" t="e">
        <f t="shared" si="296"/>
        <v>#DIV/0!</v>
      </c>
      <c r="AN285" s="19">
        <v>811</v>
      </c>
      <c r="AO285" s="19">
        <v>518</v>
      </c>
      <c r="AP285" s="19">
        <v>192</v>
      </c>
      <c r="AQ285" s="19">
        <v>191</v>
      </c>
      <c r="AR285" s="23">
        <f t="shared" si="283"/>
        <v>0.47371495327102803</v>
      </c>
      <c r="AS285" s="23">
        <f t="shared" si="283"/>
        <v>0.30257009345794394</v>
      </c>
      <c r="AT285" s="23">
        <f t="shared" si="283"/>
        <v>0.11214953271028037</v>
      </c>
      <c r="AU285" s="23">
        <f t="shared" si="276"/>
        <v>0.11156542056074767</v>
      </c>
      <c r="AV285" s="19">
        <v>3318</v>
      </c>
      <c r="AW285" s="32">
        <f t="shared" si="291"/>
        <v>1.9380841121495327</v>
      </c>
      <c r="AX285" s="19">
        <v>2799</v>
      </c>
      <c r="AY285" s="19">
        <v>29</v>
      </c>
      <c r="AZ285" s="19">
        <v>204</v>
      </c>
      <c r="BA285" s="19">
        <v>17</v>
      </c>
      <c r="BB285" s="19">
        <v>144</v>
      </c>
      <c r="BC285" s="23">
        <f t="shared" si="314"/>
        <v>0.87660507359849671</v>
      </c>
      <c r="BD285" s="23">
        <f t="shared" si="314"/>
        <v>9.0823676792984656E-3</v>
      </c>
      <c r="BE285" s="23">
        <f t="shared" si="314"/>
        <v>6.3889758847478856E-2</v>
      </c>
      <c r="BF285" s="23">
        <f t="shared" si="314"/>
        <v>5.324146570623238E-3</v>
      </c>
      <c r="BG285" s="23">
        <f t="shared" si="314"/>
        <v>4.5098653304102725E-2</v>
      </c>
      <c r="BH285" s="19">
        <v>2296</v>
      </c>
      <c r="BI285" s="19">
        <v>664</v>
      </c>
      <c r="BJ285" s="19">
        <v>36</v>
      </c>
      <c r="BK285" s="19">
        <v>322</v>
      </c>
      <c r="BL285" s="23">
        <f t="shared" si="272"/>
        <v>0.69198312236286919</v>
      </c>
      <c r="BM285" s="23">
        <f t="shared" si="273"/>
        <v>0.2001205545509343</v>
      </c>
      <c r="BN285" s="23">
        <f t="shared" si="297"/>
        <v>1.0849909584086799E-2</v>
      </c>
      <c r="BO285" s="23">
        <f t="shared" si="274"/>
        <v>9.7046413502109699E-2</v>
      </c>
      <c r="BP285" s="11"/>
      <c r="BQ285" s="23">
        <f t="shared" si="271"/>
        <v>0</v>
      </c>
      <c r="BR285" s="11"/>
      <c r="BS285" s="11"/>
      <c r="BT285" s="11"/>
      <c r="BU285" s="11"/>
      <c r="BV285" s="11"/>
      <c r="BW285" s="11"/>
      <c r="BX285" s="23" t="e">
        <f t="shared" si="284"/>
        <v>#DIV/0!</v>
      </c>
      <c r="BY285" s="23" t="e">
        <f t="shared" si="285"/>
        <v>#DIV/0!</v>
      </c>
      <c r="BZ285" s="23" t="e">
        <f t="shared" si="313"/>
        <v>#DIV/0!</v>
      </c>
      <c r="CA285" s="23" t="e">
        <f t="shared" si="313"/>
        <v>#DIV/0!</v>
      </c>
      <c r="CB285" s="23" t="e">
        <f t="shared" si="313"/>
        <v>#DIV/0!</v>
      </c>
      <c r="CC285" s="23" t="e">
        <f t="shared" si="312"/>
        <v>#DIV/0!</v>
      </c>
      <c r="CD285" s="11"/>
      <c r="CE285" s="24">
        <f t="shared" si="298"/>
        <v>0</v>
      </c>
      <c r="CF285" s="23" t="e">
        <f t="shared" si="299"/>
        <v>#DIV/0!</v>
      </c>
      <c r="CL285" s="65" t="e">
        <f t="shared" si="300"/>
        <v>#DIV/0!</v>
      </c>
      <c r="CM285" s="44">
        <v>46813</v>
      </c>
      <c r="CN285" s="11">
        <v>148</v>
      </c>
      <c r="CO285" s="11">
        <v>574</v>
      </c>
      <c r="CP285" s="11">
        <v>763</v>
      </c>
      <c r="CQ285" s="11">
        <v>617</v>
      </c>
      <c r="CR285" s="11">
        <v>218</v>
      </c>
      <c r="CS285" s="23">
        <f t="shared" si="268"/>
        <v>6.3793103448275865E-2</v>
      </c>
      <c r="CT285" s="23">
        <f t="shared" si="268"/>
        <v>0.24741379310344827</v>
      </c>
      <c r="CU285" s="23">
        <f t="shared" si="268"/>
        <v>0.32887931034482759</v>
      </c>
      <c r="CV285" s="23">
        <f t="shared" si="268"/>
        <v>0.26594827586206898</v>
      </c>
      <c r="CW285" s="23">
        <f t="shared" si="268"/>
        <v>9.3965517241379304E-2</v>
      </c>
      <c r="CX285" s="23">
        <f t="shared" si="292"/>
        <v>7.885514018691589E-2</v>
      </c>
      <c r="CY285" s="11">
        <v>135</v>
      </c>
      <c r="CZ285" s="23">
        <f t="shared" si="301"/>
        <v>0.14601635867918814</v>
      </c>
      <c r="DA285" s="11">
        <v>482</v>
      </c>
      <c r="DB285" s="11">
        <v>3301</v>
      </c>
      <c r="DC285" s="11">
        <v>835</v>
      </c>
      <c r="DD285" s="11">
        <v>236</v>
      </c>
      <c r="DE285" s="11">
        <v>385</v>
      </c>
      <c r="DF285" s="11">
        <v>168</v>
      </c>
      <c r="DG285" s="11">
        <v>169</v>
      </c>
      <c r="DH285" s="23">
        <f t="shared" si="315"/>
        <v>0.46569994422755157</v>
      </c>
      <c r="DI285" s="23">
        <f t="shared" si="315"/>
        <v>0.13162297824874511</v>
      </c>
      <c r="DJ285" s="23">
        <f t="shared" si="315"/>
        <v>0.21472392638036811</v>
      </c>
      <c r="DK285" s="23">
        <f t="shared" si="315"/>
        <v>9.369771332961517E-2</v>
      </c>
      <c r="DL285" s="23">
        <f t="shared" si="315"/>
        <v>9.4255437813720019E-2</v>
      </c>
      <c r="DM285" s="23">
        <f t="shared" si="302"/>
        <v>0.65937612047328786</v>
      </c>
      <c r="DN285" s="11">
        <v>1839</v>
      </c>
      <c r="DO285" s="11">
        <v>2789</v>
      </c>
      <c r="DP285" s="11">
        <v>2520</v>
      </c>
      <c r="DQ285" s="11">
        <v>345</v>
      </c>
      <c r="DR285" s="11">
        <v>260</v>
      </c>
      <c r="DS285" s="11">
        <v>193</v>
      </c>
      <c r="DT285" s="23">
        <f t="shared" si="286"/>
        <v>0.759493670886076</v>
      </c>
      <c r="DU285" s="23">
        <f t="shared" si="286"/>
        <v>0.10397830018083183</v>
      </c>
      <c r="DV285" s="23">
        <f t="shared" si="286"/>
        <v>7.8360458107293557E-2</v>
      </c>
      <c r="DW285" s="23">
        <f t="shared" si="277"/>
        <v>5.8167570825798674E-2</v>
      </c>
      <c r="DX285" s="10">
        <v>1802</v>
      </c>
      <c r="DY285" s="23">
        <f t="shared" si="303"/>
        <v>2.9168251604496636E-3</v>
      </c>
      <c r="DZ285" s="20">
        <v>848</v>
      </c>
      <c r="EA285" s="20">
        <v>864</v>
      </c>
      <c r="EB285" s="23">
        <f t="shared" si="287"/>
        <v>0.49532710280373832</v>
      </c>
      <c r="EC285" s="23">
        <f t="shared" si="287"/>
        <v>0.50467289719626163</v>
      </c>
      <c r="EE285" s="45">
        <v>780</v>
      </c>
      <c r="EF285" s="16">
        <v>1955</v>
      </c>
      <c r="EG285" s="16">
        <v>1139</v>
      </c>
      <c r="EH285" s="16">
        <v>86</v>
      </c>
      <c r="EI285" s="16">
        <v>107</v>
      </c>
      <c r="EJ285" s="16">
        <v>470</v>
      </c>
      <c r="EK285" s="16">
        <v>0</v>
      </c>
      <c r="EL285" s="23">
        <f t="shared" si="316"/>
        <v>0.63207547169811318</v>
      </c>
      <c r="EM285" s="23">
        <f t="shared" si="316"/>
        <v>4.7724750277469481E-2</v>
      </c>
      <c r="EN285" s="23">
        <f t="shared" si="316"/>
        <v>5.9378468368479466E-2</v>
      </c>
      <c r="EO285" s="23">
        <f t="shared" si="316"/>
        <v>0.26082130965593786</v>
      </c>
      <c r="EP285" s="23">
        <f t="shared" si="316"/>
        <v>0</v>
      </c>
      <c r="EQ285" s="21">
        <v>1712</v>
      </c>
      <c r="ER285" s="21">
        <v>90</v>
      </c>
      <c r="ES285" s="23">
        <f t="shared" si="288"/>
        <v>0.95005549389567145</v>
      </c>
      <c r="ET285" s="23">
        <f t="shared" si="288"/>
        <v>4.9944506104328525E-2</v>
      </c>
      <c r="EU285" s="21">
        <v>90</v>
      </c>
      <c r="EV285" s="21">
        <v>836</v>
      </c>
      <c r="EW285" s="21">
        <v>386</v>
      </c>
      <c r="EX285" s="21">
        <v>400</v>
      </c>
      <c r="EY285" s="23">
        <f t="shared" si="289"/>
        <v>5.2570093457943924E-2</v>
      </c>
      <c r="EZ285" s="23">
        <f t="shared" si="289"/>
        <v>0.48831775700934582</v>
      </c>
      <c r="FA285" s="23">
        <f t="shared" si="289"/>
        <v>0.22546728971962618</v>
      </c>
      <c r="FB285" s="23">
        <f t="shared" si="278"/>
        <v>0.23364485981308411</v>
      </c>
      <c r="FC285" s="53"/>
      <c r="FD285" s="53"/>
      <c r="FE285" s="53"/>
      <c r="FF285" s="53"/>
      <c r="FG285" s="53"/>
      <c r="FH285" s="53"/>
      <c r="FI285" s="53"/>
      <c r="FJ285" s="53"/>
      <c r="FK285" s="53"/>
      <c r="FL285" s="53"/>
      <c r="FM285" s="53"/>
      <c r="FN285" s="53"/>
      <c r="FO285" s="48">
        <v>165.33005050505051</v>
      </c>
      <c r="FP285" s="48">
        <v>40.642809097870114</v>
      </c>
      <c r="FQ285" s="48">
        <v>48.153161021427323</v>
      </c>
      <c r="FR285" s="23">
        <v>0.24582832324622411</v>
      </c>
      <c r="FS285" s="49">
        <v>-0.15596799388134111</v>
      </c>
      <c r="FT285" s="38">
        <v>-7.5103519235572094</v>
      </c>
      <c r="FU285" s="46">
        <v>1383</v>
      </c>
      <c r="FV285" s="46">
        <v>158</v>
      </c>
      <c r="FW285" s="46">
        <v>38</v>
      </c>
      <c r="FX285" s="46">
        <v>64</v>
      </c>
      <c r="FY285" s="46">
        <v>77</v>
      </c>
      <c r="FZ285" s="46">
        <v>44</v>
      </c>
      <c r="GA285" s="23">
        <f t="shared" si="304"/>
        <v>0.78401360544217691</v>
      </c>
      <c r="GB285" s="23">
        <f t="shared" si="305"/>
        <v>8.9569160997732433E-2</v>
      </c>
      <c r="GC285" s="23">
        <f t="shared" si="306"/>
        <v>2.1541950113378686E-2</v>
      </c>
      <c r="GD285" s="23">
        <f t="shared" si="307"/>
        <v>3.6281179138321996E-2</v>
      </c>
      <c r="GE285" s="23">
        <f t="shared" si="308"/>
        <v>4.3650793650793648E-2</v>
      </c>
      <c r="GF285" s="23">
        <f t="shared" si="309"/>
        <v>2.4943310657596373E-2</v>
      </c>
      <c r="GG285" s="46">
        <v>626</v>
      </c>
      <c r="GH285" s="46">
        <v>1687</v>
      </c>
      <c r="GI285" s="23">
        <f t="shared" si="310"/>
        <v>0.37107291049199764</v>
      </c>
      <c r="GJ285" s="22">
        <v>155</v>
      </c>
      <c r="GK285" s="22">
        <v>956</v>
      </c>
      <c r="GL285" s="22">
        <v>601</v>
      </c>
      <c r="GM285" s="23">
        <f t="shared" si="290"/>
        <v>9.0537383177570097E-2</v>
      </c>
      <c r="GN285" s="23">
        <f t="shared" si="290"/>
        <v>0.55841121495327106</v>
      </c>
      <c r="GO285" s="23">
        <f t="shared" si="290"/>
        <v>0.3510514018691589</v>
      </c>
    </row>
    <row r="286" spans="1:197" x14ac:dyDescent="0.25">
      <c r="A286" t="s">
        <v>749</v>
      </c>
      <c r="B286" s="13" t="s">
        <v>750</v>
      </c>
      <c r="C286" s="61">
        <v>0.76976911439999995</v>
      </c>
      <c r="D286" s="61">
        <v>492.65422692000004</v>
      </c>
      <c r="E286" s="14" t="s">
        <v>1095</v>
      </c>
      <c r="G286" s="41">
        <v>3872</v>
      </c>
      <c r="H286" s="23">
        <f t="shared" si="269"/>
        <v>3.0613124270151334E-3</v>
      </c>
      <c r="I286" s="14"/>
      <c r="J286" s="14"/>
      <c r="K286" s="14"/>
      <c r="L286" s="27">
        <f t="shared" si="311"/>
        <v>5030.0797051568479</v>
      </c>
      <c r="M286" s="42">
        <v>3855</v>
      </c>
      <c r="N286" s="42"/>
      <c r="O286" s="27">
        <f t="shared" si="293"/>
        <v>3855</v>
      </c>
      <c r="P286" s="23" t="e">
        <f t="shared" si="294"/>
        <v>#DIV/0!</v>
      </c>
      <c r="Q286" s="42">
        <v>3410</v>
      </c>
      <c r="R286" s="42">
        <v>98</v>
      </c>
      <c r="S286" s="42">
        <v>44</v>
      </c>
      <c r="T286" s="42">
        <v>147</v>
      </c>
      <c r="U286" s="42">
        <v>173</v>
      </c>
      <c r="V286" s="23">
        <f t="shared" si="279"/>
        <v>0.88068181818181823</v>
      </c>
      <c r="W286" s="23">
        <f t="shared" si="280"/>
        <v>2.53099173553719E-2</v>
      </c>
      <c r="X286" s="23">
        <f t="shared" si="281"/>
        <v>1.1363636363636364E-2</v>
      </c>
      <c r="Y286" s="23">
        <f t="shared" si="281"/>
        <v>3.796487603305785E-2</v>
      </c>
      <c r="Z286" s="23">
        <f t="shared" si="281"/>
        <v>4.4679752066115699E-2</v>
      </c>
      <c r="AA286" s="19">
        <v>793</v>
      </c>
      <c r="AB286" s="19">
        <v>978</v>
      </c>
      <c r="AC286" s="19">
        <v>1355</v>
      </c>
      <c r="AD286" s="19">
        <v>729</v>
      </c>
      <c r="AE286" s="23">
        <f t="shared" si="282"/>
        <v>0.20570687418936445</v>
      </c>
      <c r="AF286" s="23">
        <f t="shared" si="282"/>
        <v>0.2536964980544747</v>
      </c>
      <c r="AG286" s="23">
        <f t="shared" si="282"/>
        <v>0.35149156939040205</v>
      </c>
      <c r="AH286" s="23">
        <f t="shared" si="275"/>
        <v>0.18910505836575875</v>
      </c>
      <c r="AI286" s="55">
        <v>1557</v>
      </c>
      <c r="AJ286" s="23">
        <f t="shared" si="270"/>
        <v>2.8418268730595908E-3</v>
      </c>
      <c r="AK286" s="43"/>
      <c r="AL286" s="24">
        <f t="shared" si="295"/>
        <v>1557</v>
      </c>
      <c r="AM286" s="23" t="e">
        <f t="shared" si="296"/>
        <v>#DIV/0!</v>
      </c>
      <c r="AN286" s="19">
        <v>433</v>
      </c>
      <c r="AO286" s="19">
        <v>523</v>
      </c>
      <c r="AP286" s="19">
        <v>285</v>
      </c>
      <c r="AQ286" s="19">
        <v>316</v>
      </c>
      <c r="AR286" s="23">
        <f t="shared" si="283"/>
        <v>0.27809890815671162</v>
      </c>
      <c r="AS286" s="23">
        <f t="shared" si="283"/>
        <v>0.33590237636480413</v>
      </c>
      <c r="AT286" s="23">
        <f t="shared" si="283"/>
        <v>0.18304431599229287</v>
      </c>
      <c r="AU286" s="23">
        <f t="shared" si="276"/>
        <v>0.2029543994861914</v>
      </c>
      <c r="AV286" s="19">
        <v>3855</v>
      </c>
      <c r="AW286" s="32">
        <f t="shared" si="291"/>
        <v>2.4759152215799616</v>
      </c>
      <c r="AX286" s="19">
        <v>3283</v>
      </c>
      <c r="AY286" s="19">
        <v>25</v>
      </c>
      <c r="AZ286" s="19">
        <v>252</v>
      </c>
      <c r="BA286" s="19">
        <v>43</v>
      </c>
      <c r="BB286" s="19">
        <v>23</v>
      </c>
      <c r="BC286" s="23">
        <f t="shared" si="314"/>
        <v>0.90540540540540537</v>
      </c>
      <c r="BD286" s="23">
        <f t="shared" si="314"/>
        <v>6.8946497517926092E-3</v>
      </c>
      <c r="BE286" s="23">
        <f t="shared" si="314"/>
        <v>6.9498069498069498E-2</v>
      </c>
      <c r="BF286" s="23">
        <f t="shared" si="314"/>
        <v>1.1858797573083288E-2</v>
      </c>
      <c r="BG286" s="23">
        <f t="shared" si="314"/>
        <v>6.3430777716492002E-3</v>
      </c>
      <c r="BH286" s="19">
        <v>2837</v>
      </c>
      <c r="BI286" s="19">
        <v>654</v>
      </c>
      <c r="BJ286" s="19">
        <v>22</v>
      </c>
      <c r="BK286" s="19">
        <v>342</v>
      </c>
      <c r="BL286" s="23">
        <f t="shared" si="272"/>
        <v>0.73592736705577178</v>
      </c>
      <c r="BM286" s="23">
        <f t="shared" si="273"/>
        <v>0.16964980544747083</v>
      </c>
      <c r="BN286" s="23">
        <f t="shared" si="297"/>
        <v>5.7068741893644614E-3</v>
      </c>
      <c r="BO286" s="23">
        <f t="shared" si="274"/>
        <v>8.8715953307393E-2</v>
      </c>
      <c r="BP286" s="11"/>
      <c r="BQ286" s="23">
        <f t="shared" si="271"/>
        <v>0</v>
      </c>
      <c r="BR286" s="11"/>
      <c r="BS286" s="11"/>
      <c r="BT286" s="11"/>
      <c r="BU286" s="11"/>
      <c r="BV286" s="11"/>
      <c r="BW286" s="11"/>
      <c r="BX286" s="23" t="e">
        <f t="shared" si="284"/>
        <v>#DIV/0!</v>
      </c>
      <c r="BY286" s="23" t="e">
        <f t="shared" si="285"/>
        <v>#DIV/0!</v>
      </c>
      <c r="BZ286" s="23" t="e">
        <f t="shared" si="313"/>
        <v>#DIV/0!</v>
      </c>
      <c r="CA286" s="23" t="e">
        <f t="shared" si="313"/>
        <v>#DIV/0!</v>
      </c>
      <c r="CB286" s="23" t="e">
        <f t="shared" si="313"/>
        <v>#DIV/0!</v>
      </c>
      <c r="CC286" s="23" t="e">
        <f t="shared" si="312"/>
        <v>#DIV/0!</v>
      </c>
      <c r="CD286" s="11"/>
      <c r="CE286" s="24">
        <f t="shared" si="298"/>
        <v>0</v>
      </c>
      <c r="CF286" s="23" t="e">
        <f t="shared" si="299"/>
        <v>#DIV/0!</v>
      </c>
      <c r="CL286" s="65" t="e">
        <f t="shared" si="300"/>
        <v>#DIV/0!</v>
      </c>
      <c r="CM286" s="44">
        <v>88144</v>
      </c>
      <c r="CN286" s="11">
        <v>105</v>
      </c>
      <c r="CO286" s="11">
        <v>664</v>
      </c>
      <c r="CP286" s="11">
        <v>687</v>
      </c>
      <c r="CQ286" s="11">
        <v>774</v>
      </c>
      <c r="CR286" s="11">
        <v>537</v>
      </c>
      <c r="CS286" s="23">
        <f t="shared" si="268"/>
        <v>3.794723527285869E-2</v>
      </c>
      <c r="CT286" s="23">
        <f t="shared" si="268"/>
        <v>0.2399710878207445</v>
      </c>
      <c r="CU286" s="23">
        <f t="shared" si="268"/>
        <v>0.24828333935670402</v>
      </c>
      <c r="CV286" s="23">
        <f t="shared" si="268"/>
        <v>0.27972533429707264</v>
      </c>
      <c r="CW286" s="23">
        <f t="shared" si="268"/>
        <v>0.19407300325262017</v>
      </c>
      <c r="CX286" s="23">
        <f t="shared" si="292"/>
        <v>0.13615928066795119</v>
      </c>
      <c r="CY286" s="11">
        <v>212</v>
      </c>
      <c r="CZ286" s="23">
        <f t="shared" si="301"/>
        <v>2.356020942408377E-2</v>
      </c>
      <c r="DA286" s="11">
        <v>90</v>
      </c>
      <c r="DB286" s="11">
        <v>3820</v>
      </c>
      <c r="DC286" s="11">
        <v>1205</v>
      </c>
      <c r="DD286" s="11">
        <v>375</v>
      </c>
      <c r="DE286" s="11">
        <v>602</v>
      </c>
      <c r="DF286" s="11">
        <v>42</v>
      </c>
      <c r="DG286" s="11">
        <v>119</v>
      </c>
      <c r="DH286" s="23">
        <f t="shared" si="315"/>
        <v>0.51429790866410585</v>
      </c>
      <c r="DI286" s="23">
        <f t="shared" si="315"/>
        <v>0.16005121638924455</v>
      </c>
      <c r="DJ286" s="23">
        <f t="shared" si="315"/>
        <v>0.25693555271020058</v>
      </c>
      <c r="DK286" s="23">
        <f t="shared" si="315"/>
        <v>1.7925736235595392E-2</v>
      </c>
      <c r="DL286" s="23">
        <f t="shared" si="315"/>
        <v>5.0789586000853607E-2</v>
      </c>
      <c r="DM286" s="23">
        <f t="shared" si="302"/>
        <v>0.75259678942398489</v>
      </c>
      <c r="DN286" s="11">
        <v>2391</v>
      </c>
      <c r="DO286" s="11">
        <v>3177</v>
      </c>
      <c r="DP286" s="11">
        <v>3531</v>
      </c>
      <c r="DQ286" s="11">
        <v>192</v>
      </c>
      <c r="DR286" s="11">
        <v>41</v>
      </c>
      <c r="DS286" s="11">
        <v>91</v>
      </c>
      <c r="DT286" s="23">
        <f t="shared" si="286"/>
        <v>0.91595330739299607</v>
      </c>
      <c r="DU286" s="23">
        <f t="shared" si="286"/>
        <v>4.9805447470817124E-2</v>
      </c>
      <c r="DV286" s="23">
        <f t="shared" si="286"/>
        <v>1.0635538261997406E-2</v>
      </c>
      <c r="DW286" s="23">
        <f t="shared" si="277"/>
        <v>2.3605706874189364E-2</v>
      </c>
      <c r="DX286" s="10">
        <v>1585</v>
      </c>
      <c r="DY286" s="23">
        <f t="shared" si="303"/>
        <v>2.565575959662995E-3</v>
      </c>
      <c r="DZ286" s="20">
        <v>1247</v>
      </c>
      <c r="EA286" s="20">
        <v>310</v>
      </c>
      <c r="EB286" s="23">
        <f t="shared" si="287"/>
        <v>0.80089916506101477</v>
      </c>
      <c r="EC286" s="23">
        <f t="shared" si="287"/>
        <v>0.19910083493898523</v>
      </c>
      <c r="EE286" s="45">
        <v>938</v>
      </c>
      <c r="EF286" s="16">
        <v>1951</v>
      </c>
      <c r="EG286" s="16">
        <v>1352</v>
      </c>
      <c r="EH286" s="16">
        <v>0</v>
      </c>
      <c r="EI286" s="16">
        <v>233</v>
      </c>
      <c r="EJ286" s="16">
        <v>0</v>
      </c>
      <c r="EK286" s="16">
        <v>0</v>
      </c>
      <c r="EL286" s="23">
        <f t="shared" si="316"/>
        <v>0.85299684542586751</v>
      </c>
      <c r="EM286" s="23">
        <f t="shared" si="316"/>
        <v>0</v>
      </c>
      <c r="EN286" s="23">
        <f t="shared" si="316"/>
        <v>0.14700315457413249</v>
      </c>
      <c r="EO286" s="23">
        <f t="shared" si="316"/>
        <v>0</v>
      </c>
      <c r="EP286" s="23">
        <f t="shared" si="316"/>
        <v>0</v>
      </c>
      <c r="EQ286" s="21">
        <v>1557</v>
      </c>
      <c r="ER286" s="21">
        <v>28</v>
      </c>
      <c r="ES286" s="23">
        <f t="shared" si="288"/>
        <v>0.98233438485804414</v>
      </c>
      <c r="ET286" s="23">
        <f t="shared" si="288"/>
        <v>1.7665615141955835E-2</v>
      </c>
      <c r="EU286" s="21">
        <v>49</v>
      </c>
      <c r="EV286" s="21">
        <v>502</v>
      </c>
      <c r="EW286" s="21">
        <v>277</v>
      </c>
      <c r="EX286" s="21">
        <v>729</v>
      </c>
      <c r="EY286" s="23">
        <f t="shared" si="289"/>
        <v>3.147077713551702E-2</v>
      </c>
      <c r="EZ286" s="23">
        <f t="shared" si="289"/>
        <v>0.32241490044958254</v>
      </c>
      <c r="FA286" s="23">
        <f t="shared" si="289"/>
        <v>0.17790622992935132</v>
      </c>
      <c r="FB286" s="23">
        <f t="shared" si="278"/>
        <v>0.46820809248554912</v>
      </c>
      <c r="FC286" s="53"/>
      <c r="FD286" s="53"/>
      <c r="FE286" s="53"/>
      <c r="FF286" s="53"/>
      <c r="FG286" s="53"/>
      <c r="FH286" s="53"/>
      <c r="FI286" s="53"/>
      <c r="FJ286" s="53"/>
      <c r="FK286" s="53"/>
      <c r="FL286" s="53"/>
      <c r="FM286" s="53"/>
      <c r="FN286" s="53"/>
      <c r="FO286" s="48">
        <v>469.43909550045913</v>
      </c>
      <c r="FP286" s="48">
        <v>125.27854936240971</v>
      </c>
      <c r="FQ286" s="48">
        <v>141.44167094499977</v>
      </c>
      <c r="FR286" s="23">
        <v>0.26686858969181698</v>
      </c>
      <c r="FS286" s="49">
        <v>-0.11427411366537919</v>
      </c>
      <c r="FT286" s="38">
        <v>-16.163121582590065</v>
      </c>
      <c r="FU286" s="46">
        <v>1931</v>
      </c>
      <c r="FV286" s="46">
        <v>69</v>
      </c>
      <c r="FW286" s="46">
        <v>21</v>
      </c>
      <c r="FX286" s="46">
        <v>54</v>
      </c>
      <c r="FY286" s="46">
        <v>227</v>
      </c>
      <c r="FZ286" s="46">
        <v>10</v>
      </c>
      <c r="GA286" s="23">
        <f t="shared" si="304"/>
        <v>0.83520761245674735</v>
      </c>
      <c r="GB286" s="23">
        <f t="shared" si="305"/>
        <v>2.9844290657439446E-2</v>
      </c>
      <c r="GC286" s="23">
        <f t="shared" si="306"/>
        <v>9.0830449826989623E-3</v>
      </c>
      <c r="GD286" s="23">
        <f t="shared" si="307"/>
        <v>2.3356401384083045E-2</v>
      </c>
      <c r="GE286" s="23">
        <f t="shared" si="308"/>
        <v>9.8183391003460213E-2</v>
      </c>
      <c r="GF286" s="23">
        <f t="shared" si="309"/>
        <v>4.3252595155709346E-3</v>
      </c>
      <c r="GG286" s="46">
        <v>645</v>
      </c>
      <c r="GH286" s="46">
        <v>2085</v>
      </c>
      <c r="GI286" s="23">
        <f t="shared" si="310"/>
        <v>0.30935251798561153</v>
      </c>
      <c r="GJ286" s="22">
        <v>29</v>
      </c>
      <c r="GK286" s="22">
        <v>597</v>
      </c>
      <c r="GL286" s="22">
        <v>931</v>
      </c>
      <c r="GM286" s="23">
        <f t="shared" si="290"/>
        <v>1.8625561978163133E-2</v>
      </c>
      <c r="GN286" s="23">
        <f t="shared" si="290"/>
        <v>0.38342967244701348</v>
      </c>
      <c r="GO286" s="23">
        <f t="shared" si="290"/>
        <v>0.59794476557482334</v>
      </c>
    </row>
    <row r="287" spans="1:197" x14ac:dyDescent="0.25">
      <c r="A287" t="s">
        <v>751</v>
      </c>
      <c r="B287" s="13" t="s">
        <v>752</v>
      </c>
      <c r="C287" s="61">
        <v>1.6671863637</v>
      </c>
      <c r="D287" s="61">
        <v>1067.0035907850001</v>
      </c>
      <c r="E287" s="14" t="s">
        <v>1095</v>
      </c>
      <c r="G287" s="41">
        <v>3910</v>
      </c>
      <c r="H287" s="23">
        <f t="shared" si="269"/>
        <v>3.0913562989744762E-3</v>
      </c>
      <c r="I287" s="14"/>
      <c r="J287" s="14"/>
      <c r="K287" s="14"/>
      <c r="L287" s="27">
        <f t="shared" si="311"/>
        <v>2345.2687024877687</v>
      </c>
      <c r="M287" s="42">
        <v>3756</v>
      </c>
      <c r="N287" s="42"/>
      <c r="O287" s="27">
        <f t="shared" si="293"/>
        <v>3756</v>
      </c>
      <c r="P287" s="23" t="e">
        <f t="shared" si="294"/>
        <v>#DIV/0!</v>
      </c>
      <c r="Q287" s="42">
        <v>3485</v>
      </c>
      <c r="R287" s="42">
        <v>123</v>
      </c>
      <c r="S287" s="42">
        <v>85</v>
      </c>
      <c r="T287" s="42">
        <v>98</v>
      </c>
      <c r="U287" s="42">
        <v>119</v>
      </c>
      <c r="V287" s="23">
        <f t="shared" si="279"/>
        <v>0.89130434782608692</v>
      </c>
      <c r="W287" s="23">
        <f t="shared" si="280"/>
        <v>3.1457800511508954E-2</v>
      </c>
      <c r="X287" s="23">
        <f t="shared" si="281"/>
        <v>2.1739130434782608E-2</v>
      </c>
      <c r="Y287" s="23">
        <f t="shared" si="281"/>
        <v>2.5063938618925832E-2</v>
      </c>
      <c r="Z287" s="23">
        <f t="shared" si="281"/>
        <v>3.0434782608695653E-2</v>
      </c>
      <c r="AA287" s="19">
        <v>786</v>
      </c>
      <c r="AB287" s="19">
        <v>691</v>
      </c>
      <c r="AC287" s="19">
        <v>1496</v>
      </c>
      <c r="AD287" s="19">
        <v>783</v>
      </c>
      <c r="AE287" s="23">
        <f t="shared" si="282"/>
        <v>0.20926517571884984</v>
      </c>
      <c r="AF287" s="23">
        <f t="shared" si="282"/>
        <v>0.18397231096911609</v>
      </c>
      <c r="AG287" s="23">
        <f t="shared" si="282"/>
        <v>0.39829605963791265</v>
      </c>
      <c r="AH287" s="23">
        <f t="shared" si="275"/>
        <v>0.20846645367412139</v>
      </c>
      <c r="AI287" s="55">
        <v>1725</v>
      </c>
      <c r="AJ287" s="23">
        <f t="shared" si="270"/>
        <v>3.1484594451045562E-3</v>
      </c>
      <c r="AK287" s="43"/>
      <c r="AL287" s="24">
        <f t="shared" si="295"/>
        <v>1725</v>
      </c>
      <c r="AM287" s="23" t="e">
        <f t="shared" si="296"/>
        <v>#DIV/0!</v>
      </c>
      <c r="AN287" s="19">
        <v>647</v>
      </c>
      <c r="AO287" s="19">
        <v>542</v>
      </c>
      <c r="AP287" s="19">
        <v>197</v>
      </c>
      <c r="AQ287" s="19">
        <v>339</v>
      </c>
      <c r="AR287" s="23">
        <f t="shared" si="283"/>
        <v>0.37507246376811593</v>
      </c>
      <c r="AS287" s="23">
        <f t="shared" si="283"/>
        <v>0.31420289855072464</v>
      </c>
      <c r="AT287" s="23">
        <f t="shared" si="283"/>
        <v>0.11420289855072464</v>
      </c>
      <c r="AU287" s="23">
        <f t="shared" si="276"/>
        <v>0.19652173913043477</v>
      </c>
      <c r="AV287" s="19">
        <v>3745</v>
      </c>
      <c r="AW287" s="32">
        <f t="shared" si="291"/>
        <v>2.1710144927536232</v>
      </c>
      <c r="AX287" s="19">
        <v>3298</v>
      </c>
      <c r="AY287" s="19">
        <v>15</v>
      </c>
      <c r="AZ287" s="19">
        <v>71</v>
      </c>
      <c r="BA287" s="19">
        <v>107</v>
      </c>
      <c r="BB287" s="19">
        <v>63</v>
      </c>
      <c r="BC287" s="23">
        <f t="shared" si="314"/>
        <v>0.9279684862127181</v>
      </c>
      <c r="BD287" s="23">
        <f t="shared" si="314"/>
        <v>4.2205965109735509E-3</v>
      </c>
      <c r="BE287" s="23">
        <f t="shared" si="314"/>
        <v>1.9977490151941474E-2</v>
      </c>
      <c r="BF287" s="23">
        <f t="shared" si="314"/>
        <v>3.0106921778277996E-2</v>
      </c>
      <c r="BG287" s="23">
        <f t="shared" si="314"/>
        <v>1.7726505346088915E-2</v>
      </c>
      <c r="BH287" s="19">
        <v>2959</v>
      </c>
      <c r="BI287" s="19">
        <v>548</v>
      </c>
      <c r="BJ287" s="19">
        <v>19</v>
      </c>
      <c r="BK287" s="19">
        <v>230</v>
      </c>
      <c r="BL287" s="23">
        <f t="shared" si="272"/>
        <v>0.7878061767838126</v>
      </c>
      <c r="BM287" s="23">
        <f t="shared" si="273"/>
        <v>0.14589989350372737</v>
      </c>
      <c r="BN287" s="23">
        <f t="shared" si="297"/>
        <v>5.0585729499467522E-3</v>
      </c>
      <c r="BO287" s="23">
        <f t="shared" si="274"/>
        <v>6.1235356762513314E-2</v>
      </c>
      <c r="BP287" s="11"/>
      <c r="BQ287" s="23">
        <f t="shared" si="271"/>
        <v>0</v>
      </c>
      <c r="BR287" s="11"/>
      <c r="BS287" s="11"/>
      <c r="BT287" s="11"/>
      <c r="BU287" s="11"/>
      <c r="BV287" s="11"/>
      <c r="BW287" s="11"/>
      <c r="BX287" s="23" t="e">
        <f t="shared" si="284"/>
        <v>#DIV/0!</v>
      </c>
      <c r="BY287" s="23" t="e">
        <f t="shared" si="285"/>
        <v>#DIV/0!</v>
      </c>
      <c r="BZ287" s="23" t="e">
        <f t="shared" si="313"/>
        <v>#DIV/0!</v>
      </c>
      <c r="CA287" s="23" t="e">
        <f t="shared" si="313"/>
        <v>#DIV/0!</v>
      </c>
      <c r="CB287" s="23" t="e">
        <f t="shared" si="313"/>
        <v>#DIV/0!</v>
      </c>
      <c r="CC287" s="23" t="e">
        <f t="shared" si="312"/>
        <v>#DIV/0!</v>
      </c>
      <c r="CD287" s="11"/>
      <c r="CE287" s="24">
        <f t="shared" si="298"/>
        <v>0</v>
      </c>
      <c r="CF287" s="23" t="e">
        <f t="shared" si="299"/>
        <v>#DIV/0!</v>
      </c>
      <c r="CL287" s="65" t="e">
        <f t="shared" si="300"/>
        <v>#DIV/0!</v>
      </c>
      <c r="CM287" s="44">
        <v>70399</v>
      </c>
      <c r="CN287" s="11">
        <v>68</v>
      </c>
      <c r="CO287" s="11">
        <v>461</v>
      </c>
      <c r="CP287" s="11">
        <v>788</v>
      </c>
      <c r="CQ287" s="11">
        <v>961</v>
      </c>
      <c r="CR287" s="11">
        <v>503</v>
      </c>
      <c r="CS287" s="23">
        <f t="shared" ref="CS287:CW337" si="317">CN287/SUM($CN287:$CR287)</f>
        <v>2.4451636102121539E-2</v>
      </c>
      <c r="CT287" s="23">
        <f t="shared" si="317"/>
        <v>0.16576770945702984</v>
      </c>
      <c r="CU287" s="23">
        <f t="shared" si="317"/>
        <v>0.2833513124775261</v>
      </c>
      <c r="CV287" s="23">
        <f t="shared" si="317"/>
        <v>0.34555915138439408</v>
      </c>
      <c r="CW287" s="23">
        <f t="shared" si="317"/>
        <v>0.18087019057892845</v>
      </c>
      <c r="CX287" s="23">
        <f t="shared" si="292"/>
        <v>0.12579710144927536</v>
      </c>
      <c r="CY287" s="11">
        <v>217</v>
      </c>
      <c r="CZ287" s="23">
        <f t="shared" si="301"/>
        <v>0.172367717797969</v>
      </c>
      <c r="DA287" s="11">
        <v>645</v>
      </c>
      <c r="DB287" s="11">
        <v>3742</v>
      </c>
      <c r="DC287" s="11">
        <v>1188</v>
      </c>
      <c r="DD287" s="11">
        <v>190</v>
      </c>
      <c r="DE287" s="11">
        <v>454</v>
      </c>
      <c r="DF287" s="11">
        <v>38</v>
      </c>
      <c r="DG287" s="11">
        <v>185</v>
      </c>
      <c r="DH287" s="23">
        <f t="shared" si="315"/>
        <v>0.5781021897810219</v>
      </c>
      <c r="DI287" s="23">
        <f t="shared" si="315"/>
        <v>9.2457420924574207E-2</v>
      </c>
      <c r="DJ287" s="23">
        <f t="shared" si="315"/>
        <v>0.22092457420924574</v>
      </c>
      <c r="DK287" s="23">
        <f t="shared" si="315"/>
        <v>1.8491484184914843E-2</v>
      </c>
      <c r="DL287" s="23">
        <f t="shared" si="315"/>
        <v>9.002433090024331E-2</v>
      </c>
      <c r="DM287" s="23">
        <f t="shared" si="302"/>
        <v>0.69996713769306607</v>
      </c>
      <c r="DN287" s="11">
        <v>2130</v>
      </c>
      <c r="DO287" s="11">
        <v>3043</v>
      </c>
      <c r="DP287" s="11">
        <v>3426</v>
      </c>
      <c r="DQ287" s="11">
        <v>134</v>
      </c>
      <c r="DR287" s="11">
        <v>44</v>
      </c>
      <c r="DS287" s="11">
        <v>141</v>
      </c>
      <c r="DT287" s="23">
        <f t="shared" si="286"/>
        <v>0.91481975967957274</v>
      </c>
      <c r="DU287" s="23">
        <f t="shared" si="286"/>
        <v>3.5781041388518023E-2</v>
      </c>
      <c r="DV287" s="23">
        <f t="shared" si="286"/>
        <v>1.1748998664886516E-2</v>
      </c>
      <c r="DW287" s="23">
        <f t="shared" si="277"/>
        <v>3.7650200267022697E-2</v>
      </c>
      <c r="DX287" s="10">
        <v>1812</v>
      </c>
      <c r="DY287" s="23">
        <f t="shared" si="303"/>
        <v>2.9330117595642567E-3</v>
      </c>
      <c r="DZ287" s="20">
        <v>1126</v>
      </c>
      <c r="EA287" s="20">
        <v>599</v>
      </c>
      <c r="EB287" s="23">
        <f t="shared" si="287"/>
        <v>0.6527536231884058</v>
      </c>
      <c r="EC287" s="23">
        <f t="shared" si="287"/>
        <v>0.3472463768115942</v>
      </c>
      <c r="EE287" s="45">
        <v>782</v>
      </c>
      <c r="EF287" s="16">
        <v>1953</v>
      </c>
      <c r="EG287" s="16">
        <v>1134</v>
      </c>
      <c r="EH287" s="16">
        <v>72</v>
      </c>
      <c r="EI287" s="16">
        <v>198</v>
      </c>
      <c r="EJ287" s="16">
        <v>408</v>
      </c>
      <c r="EK287" s="16">
        <v>0</v>
      </c>
      <c r="EL287" s="23">
        <f t="shared" si="316"/>
        <v>0.6258278145695364</v>
      </c>
      <c r="EM287" s="23">
        <f t="shared" si="316"/>
        <v>3.9735099337748346E-2</v>
      </c>
      <c r="EN287" s="23">
        <f t="shared" si="316"/>
        <v>0.10927152317880795</v>
      </c>
      <c r="EO287" s="23">
        <f t="shared" si="316"/>
        <v>0.2251655629139073</v>
      </c>
      <c r="EP287" s="23">
        <f t="shared" si="316"/>
        <v>0</v>
      </c>
      <c r="EQ287" s="21">
        <v>1725</v>
      </c>
      <c r="ER287" s="21">
        <v>87</v>
      </c>
      <c r="ES287" s="23">
        <f t="shared" si="288"/>
        <v>0.95198675496688745</v>
      </c>
      <c r="ET287" s="23">
        <f t="shared" si="288"/>
        <v>4.8013245033112585E-2</v>
      </c>
      <c r="EU287" s="21">
        <v>10</v>
      </c>
      <c r="EV287" s="21">
        <v>832</v>
      </c>
      <c r="EW287" s="21">
        <v>408</v>
      </c>
      <c r="EX287" s="21">
        <v>475</v>
      </c>
      <c r="EY287" s="23">
        <f t="shared" si="289"/>
        <v>5.7971014492753624E-3</v>
      </c>
      <c r="EZ287" s="23">
        <f t="shared" si="289"/>
        <v>0.48231884057971014</v>
      </c>
      <c r="FA287" s="23">
        <f t="shared" si="289"/>
        <v>0.23652173913043478</v>
      </c>
      <c r="FB287" s="23">
        <f t="shared" si="278"/>
        <v>0.27536231884057971</v>
      </c>
      <c r="FC287" s="53"/>
      <c r="FD287" s="53"/>
      <c r="FE287" s="53"/>
      <c r="FF287" s="53"/>
      <c r="FG287" s="53"/>
      <c r="FH287" s="53"/>
      <c r="FI287" s="53"/>
      <c r="FJ287" s="53"/>
      <c r="FK287" s="53"/>
      <c r="FL287" s="53"/>
      <c r="FM287" s="53"/>
      <c r="FN287" s="53"/>
      <c r="FO287" s="48">
        <v>169.74795684113866</v>
      </c>
      <c r="FP287" s="48">
        <v>53.732406665821742</v>
      </c>
      <c r="FQ287" s="48">
        <v>59.48434685295863</v>
      </c>
      <c r="FR287" s="23">
        <v>0.31654228814140056</v>
      </c>
      <c r="FS287" s="49">
        <v>-9.6696702434260637E-2</v>
      </c>
      <c r="FT287" s="38">
        <v>-5.7519401871368885</v>
      </c>
      <c r="FU287" s="46">
        <v>1647</v>
      </c>
      <c r="FV287" s="46">
        <v>88</v>
      </c>
      <c r="FW287" s="46">
        <v>20</v>
      </c>
      <c r="FX287" s="46">
        <v>0</v>
      </c>
      <c r="FY287" s="46">
        <v>250</v>
      </c>
      <c r="FZ287" s="46">
        <v>30</v>
      </c>
      <c r="GA287" s="23">
        <f t="shared" si="304"/>
        <v>0.80933660933660934</v>
      </c>
      <c r="GB287" s="23">
        <f t="shared" si="305"/>
        <v>4.3243243243243246E-2</v>
      </c>
      <c r="GC287" s="23">
        <f t="shared" si="306"/>
        <v>9.8280098280098278E-3</v>
      </c>
      <c r="GD287" s="23">
        <f t="shared" si="307"/>
        <v>0</v>
      </c>
      <c r="GE287" s="23">
        <f t="shared" si="308"/>
        <v>0.12285012285012285</v>
      </c>
      <c r="GF287" s="23">
        <f t="shared" si="309"/>
        <v>1.4742014742014743E-2</v>
      </c>
      <c r="GG287" s="46">
        <v>476</v>
      </c>
      <c r="GH287" s="46">
        <v>1785</v>
      </c>
      <c r="GI287" s="23">
        <f t="shared" si="310"/>
        <v>0.26666666666666666</v>
      </c>
      <c r="GJ287" s="22">
        <v>153</v>
      </c>
      <c r="GK287" s="22">
        <v>589</v>
      </c>
      <c r="GL287" s="22">
        <v>983</v>
      </c>
      <c r="GM287" s="23">
        <f t="shared" si="290"/>
        <v>8.8695652173913037E-2</v>
      </c>
      <c r="GN287" s="23">
        <f t="shared" si="290"/>
        <v>0.34144927536231884</v>
      </c>
      <c r="GO287" s="23">
        <f t="shared" si="290"/>
        <v>0.5698550724637681</v>
      </c>
    </row>
    <row r="288" spans="1:197" x14ac:dyDescent="0.25">
      <c r="A288" t="s">
        <v>753</v>
      </c>
      <c r="B288" s="13" t="s">
        <v>754</v>
      </c>
      <c r="C288" s="61">
        <v>0.2264488083</v>
      </c>
      <c r="D288" s="61">
        <v>144.92782381500001</v>
      </c>
      <c r="E288" s="14" t="s">
        <v>1095</v>
      </c>
      <c r="G288" s="41">
        <v>2274</v>
      </c>
      <c r="H288" s="23">
        <f t="shared" si="269"/>
        <v>1.7978885483038258E-3</v>
      </c>
      <c r="I288" s="14"/>
      <c r="J288" s="14"/>
      <c r="K288" s="14"/>
      <c r="L288" s="27">
        <f t="shared" si="311"/>
        <v>10042.004712108701</v>
      </c>
      <c r="M288" s="42">
        <v>1962</v>
      </c>
      <c r="N288" s="42"/>
      <c r="O288" s="27">
        <f t="shared" si="293"/>
        <v>1962</v>
      </c>
      <c r="P288" s="23" t="e">
        <f t="shared" si="294"/>
        <v>#DIV/0!</v>
      </c>
      <c r="Q288" s="42">
        <v>725</v>
      </c>
      <c r="R288" s="42">
        <v>1342</v>
      </c>
      <c r="S288" s="42">
        <v>13</v>
      </c>
      <c r="T288" s="42">
        <v>97</v>
      </c>
      <c r="U288" s="42">
        <v>97</v>
      </c>
      <c r="V288" s="23">
        <f t="shared" si="279"/>
        <v>0.31882145998240985</v>
      </c>
      <c r="W288" s="23">
        <f t="shared" si="280"/>
        <v>0.5901495162708883</v>
      </c>
      <c r="X288" s="23">
        <f t="shared" si="281"/>
        <v>5.7167985927880386E-3</v>
      </c>
      <c r="Y288" s="23">
        <f t="shared" si="281"/>
        <v>4.2656112576956902E-2</v>
      </c>
      <c r="Z288" s="23">
        <f t="shared" si="281"/>
        <v>4.2656112576956902E-2</v>
      </c>
      <c r="AA288" s="19">
        <v>437</v>
      </c>
      <c r="AB288" s="19">
        <v>404</v>
      </c>
      <c r="AC288" s="19">
        <v>938</v>
      </c>
      <c r="AD288" s="19">
        <v>183</v>
      </c>
      <c r="AE288" s="23">
        <f t="shared" si="282"/>
        <v>0.22273190621814476</v>
      </c>
      <c r="AF288" s="23">
        <f t="shared" si="282"/>
        <v>0.20591233435270132</v>
      </c>
      <c r="AG288" s="23">
        <f t="shared" si="282"/>
        <v>0.47808358817533131</v>
      </c>
      <c r="AH288" s="23">
        <f t="shared" si="275"/>
        <v>9.3272171253822631E-2</v>
      </c>
      <c r="AI288" s="55">
        <v>867</v>
      </c>
      <c r="AJ288" s="23">
        <f t="shared" si="270"/>
        <v>1.5824430950177682E-3</v>
      </c>
      <c r="AK288" s="43"/>
      <c r="AL288" s="24">
        <f t="shared" si="295"/>
        <v>867</v>
      </c>
      <c r="AM288" s="23" t="e">
        <f t="shared" si="296"/>
        <v>#DIV/0!</v>
      </c>
      <c r="AN288" s="19">
        <v>283</v>
      </c>
      <c r="AO288" s="19">
        <v>275</v>
      </c>
      <c r="AP288" s="19">
        <v>184</v>
      </c>
      <c r="AQ288" s="19">
        <v>125</v>
      </c>
      <c r="AR288" s="23">
        <f t="shared" si="283"/>
        <v>0.32641291810841983</v>
      </c>
      <c r="AS288" s="23">
        <f t="shared" si="283"/>
        <v>0.31718569780853517</v>
      </c>
      <c r="AT288" s="23">
        <f t="shared" si="283"/>
        <v>0.21222606689734719</v>
      </c>
      <c r="AU288" s="23">
        <f t="shared" si="276"/>
        <v>0.14417531718569782</v>
      </c>
      <c r="AV288" s="19">
        <v>1949</v>
      </c>
      <c r="AW288" s="32">
        <f t="shared" si="291"/>
        <v>2.2479815455594001</v>
      </c>
      <c r="AX288" s="19">
        <v>1857</v>
      </c>
      <c r="AY288" s="19">
        <v>14</v>
      </c>
      <c r="AZ288" s="19">
        <v>0</v>
      </c>
      <c r="BA288" s="19">
        <v>0</v>
      </c>
      <c r="BB288" s="19">
        <v>8</v>
      </c>
      <c r="BC288" s="23">
        <f t="shared" si="314"/>
        <v>0.98829164449175089</v>
      </c>
      <c r="BD288" s="23">
        <f t="shared" si="314"/>
        <v>7.4507716870675887E-3</v>
      </c>
      <c r="BE288" s="23">
        <f t="shared" si="314"/>
        <v>0</v>
      </c>
      <c r="BF288" s="23">
        <f t="shared" si="314"/>
        <v>0</v>
      </c>
      <c r="BG288" s="23">
        <f t="shared" si="314"/>
        <v>4.2575838211814793E-3</v>
      </c>
      <c r="BH288" s="19">
        <v>1559</v>
      </c>
      <c r="BI288" s="19">
        <v>330</v>
      </c>
      <c r="BJ288" s="19">
        <v>6</v>
      </c>
      <c r="BK288" s="19">
        <v>67</v>
      </c>
      <c r="BL288" s="23">
        <f t="shared" si="272"/>
        <v>0.79459734964322115</v>
      </c>
      <c r="BM288" s="23">
        <f t="shared" si="273"/>
        <v>0.16819571865443425</v>
      </c>
      <c r="BN288" s="23">
        <f t="shared" si="297"/>
        <v>3.0581039755351682E-3</v>
      </c>
      <c r="BO288" s="23">
        <f t="shared" si="274"/>
        <v>3.4148827726809376E-2</v>
      </c>
      <c r="BP288" s="11"/>
      <c r="BQ288" s="23">
        <f t="shared" si="271"/>
        <v>0</v>
      </c>
      <c r="BR288" s="11"/>
      <c r="BS288" s="11"/>
      <c r="BT288" s="11"/>
      <c r="BU288" s="11"/>
      <c r="BV288" s="11"/>
      <c r="BW288" s="11"/>
      <c r="BX288" s="23" t="e">
        <f t="shared" si="284"/>
        <v>#DIV/0!</v>
      </c>
      <c r="BY288" s="23" t="e">
        <f t="shared" si="285"/>
        <v>#DIV/0!</v>
      </c>
      <c r="BZ288" s="23" t="e">
        <f t="shared" si="313"/>
        <v>#DIV/0!</v>
      </c>
      <c r="CA288" s="23" t="e">
        <f t="shared" si="313"/>
        <v>#DIV/0!</v>
      </c>
      <c r="CB288" s="23" t="e">
        <f t="shared" si="313"/>
        <v>#DIV/0!</v>
      </c>
      <c r="CC288" s="23" t="e">
        <f t="shared" si="312"/>
        <v>#DIV/0!</v>
      </c>
      <c r="CD288" s="11"/>
      <c r="CE288" s="24">
        <f t="shared" si="298"/>
        <v>0</v>
      </c>
      <c r="CF288" s="23" t="e">
        <f t="shared" si="299"/>
        <v>#DIV/0!</v>
      </c>
      <c r="CL288" s="65" t="e">
        <f t="shared" si="300"/>
        <v>#DIV/0!</v>
      </c>
      <c r="CM288" s="44">
        <v>42159</v>
      </c>
      <c r="CN288" s="11">
        <v>215</v>
      </c>
      <c r="CO288" s="11">
        <v>529</v>
      </c>
      <c r="CP288" s="11">
        <v>438</v>
      </c>
      <c r="CQ288" s="11">
        <v>154</v>
      </c>
      <c r="CR288" s="11">
        <v>58</v>
      </c>
      <c r="CS288" s="23">
        <f t="shared" si="317"/>
        <v>0.15423242467718795</v>
      </c>
      <c r="CT288" s="23">
        <f t="shared" si="317"/>
        <v>0.37948350071736009</v>
      </c>
      <c r="CU288" s="23">
        <f t="shared" si="317"/>
        <v>0.31420373027259685</v>
      </c>
      <c r="CV288" s="23">
        <f t="shared" si="317"/>
        <v>0.11047345767575323</v>
      </c>
      <c r="CW288" s="23">
        <f t="shared" si="317"/>
        <v>4.1606886657101862E-2</v>
      </c>
      <c r="CX288" s="23">
        <f t="shared" si="292"/>
        <v>5.7670126874279123E-2</v>
      </c>
      <c r="CY288" s="11">
        <v>50</v>
      </c>
      <c r="CZ288" s="23">
        <f t="shared" si="301"/>
        <v>0.25688073394495414</v>
      </c>
      <c r="DA288" s="11">
        <v>504</v>
      </c>
      <c r="DB288" s="11">
        <v>1962</v>
      </c>
      <c r="DC288" s="11">
        <v>289</v>
      </c>
      <c r="DD288" s="11">
        <v>216</v>
      </c>
      <c r="DE288" s="11">
        <v>217</v>
      </c>
      <c r="DF288" s="11">
        <v>179</v>
      </c>
      <c r="DG288" s="11">
        <v>145</v>
      </c>
      <c r="DH288" s="23">
        <f t="shared" si="315"/>
        <v>0.27629063097514339</v>
      </c>
      <c r="DI288" s="23">
        <f t="shared" si="315"/>
        <v>0.20650095602294455</v>
      </c>
      <c r="DJ288" s="23">
        <f t="shared" si="315"/>
        <v>0.20745697896749521</v>
      </c>
      <c r="DK288" s="23">
        <f t="shared" si="315"/>
        <v>0.1711281070745698</v>
      </c>
      <c r="DL288" s="23">
        <f t="shared" si="315"/>
        <v>0.13862332695984703</v>
      </c>
      <c r="DM288" s="23">
        <f t="shared" si="302"/>
        <v>0.74796747967479671</v>
      </c>
      <c r="DN288" s="11">
        <v>1196</v>
      </c>
      <c r="DO288" s="11">
        <v>1599</v>
      </c>
      <c r="DP288" s="11">
        <v>1624</v>
      </c>
      <c r="DQ288" s="11">
        <v>136</v>
      </c>
      <c r="DR288" s="11">
        <v>112</v>
      </c>
      <c r="DS288" s="11">
        <v>77</v>
      </c>
      <c r="DT288" s="23">
        <f t="shared" si="286"/>
        <v>0.83324781939456127</v>
      </c>
      <c r="DU288" s="23">
        <f t="shared" si="286"/>
        <v>6.9779374037968189E-2</v>
      </c>
      <c r="DV288" s="23">
        <f t="shared" si="286"/>
        <v>5.7465366854797334E-2</v>
      </c>
      <c r="DW288" s="23">
        <f t="shared" si="277"/>
        <v>3.9507439712673169E-2</v>
      </c>
      <c r="DX288" s="10">
        <v>943</v>
      </c>
      <c r="DY288" s="23">
        <f t="shared" si="303"/>
        <v>1.5263962965061226E-3</v>
      </c>
      <c r="DZ288" s="20">
        <v>417</v>
      </c>
      <c r="EA288" s="20">
        <v>450</v>
      </c>
      <c r="EB288" s="23">
        <f t="shared" si="287"/>
        <v>0.48096885813148788</v>
      </c>
      <c r="EC288" s="23">
        <f t="shared" si="287"/>
        <v>0.51903114186851207</v>
      </c>
      <c r="EE288" s="45">
        <v>890</v>
      </c>
      <c r="EF288" s="16">
        <v>1927</v>
      </c>
      <c r="EG288" s="16">
        <v>780</v>
      </c>
      <c r="EH288" s="16">
        <v>163</v>
      </c>
      <c r="EI288" s="16">
        <v>0</v>
      </c>
      <c r="EJ288" s="16">
        <v>0</v>
      </c>
      <c r="EK288" s="16">
        <v>0</v>
      </c>
      <c r="EL288" s="23">
        <f t="shared" si="316"/>
        <v>0.82714740190880165</v>
      </c>
      <c r="EM288" s="23">
        <f t="shared" si="316"/>
        <v>0.1728525980911983</v>
      </c>
      <c r="EN288" s="23">
        <f t="shared" si="316"/>
        <v>0</v>
      </c>
      <c r="EO288" s="23">
        <f t="shared" si="316"/>
        <v>0</v>
      </c>
      <c r="EP288" s="23">
        <f t="shared" si="316"/>
        <v>0</v>
      </c>
      <c r="EQ288" s="21">
        <v>867</v>
      </c>
      <c r="ER288" s="21">
        <v>76</v>
      </c>
      <c r="ES288" s="23">
        <f t="shared" si="288"/>
        <v>0.91940615058324493</v>
      </c>
      <c r="ET288" s="23">
        <f t="shared" si="288"/>
        <v>8.0593849416755042E-2</v>
      </c>
      <c r="EU288" s="21">
        <v>40</v>
      </c>
      <c r="EV288" s="21">
        <v>312</v>
      </c>
      <c r="EW288" s="21">
        <v>234</v>
      </c>
      <c r="EX288" s="21">
        <v>281</v>
      </c>
      <c r="EY288" s="23">
        <f t="shared" si="289"/>
        <v>4.61361014994233E-2</v>
      </c>
      <c r="EZ288" s="23">
        <f t="shared" si="289"/>
        <v>0.35986159169550175</v>
      </c>
      <c r="FA288" s="23">
        <f t="shared" si="289"/>
        <v>0.26989619377162632</v>
      </c>
      <c r="FB288" s="23">
        <f t="shared" si="278"/>
        <v>0.32410611303344866</v>
      </c>
      <c r="FC288" s="53"/>
      <c r="FD288" s="53"/>
      <c r="FE288" s="53"/>
      <c r="FF288" s="53"/>
      <c r="FG288" s="53"/>
      <c r="FH288" s="53"/>
      <c r="FI288" s="53"/>
      <c r="FJ288" s="53"/>
      <c r="FK288" s="53"/>
      <c r="FL288" s="53"/>
      <c r="FM288" s="53"/>
      <c r="FN288" s="53"/>
      <c r="FO288" s="48">
        <v>203.66760789715335</v>
      </c>
      <c r="FP288" s="48">
        <v>84.574055773364577</v>
      </c>
      <c r="FQ288" s="48">
        <v>91.215342683614821</v>
      </c>
      <c r="FR288" s="23">
        <v>0.41525531058464732</v>
      </c>
      <c r="FS288" s="49">
        <v>-7.2808879678124924E-2</v>
      </c>
      <c r="FT288" s="38">
        <v>-6.6412869102502441</v>
      </c>
      <c r="FU288" s="46">
        <v>852</v>
      </c>
      <c r="FV288" s="46">
        <v>107</v>
      </c>
      <c r="FW288" s="46">
        <v>48</v>
      </c>
      <c r="FX288" s="46">
        <v>0</v>
      </c>
      <c r="FY288" s="46">
        <v>39</v>
      </c>
      <c r="FZ288" s="46">
        <v>0</v>
      </c>
      <c r="GA288" s="23">
        <f t="shared" si="304"/>
        <v>0.81453154875717015</v>
      </c>
      <c r="GB288" s="23">
        <f t="shared" si="305"/>
        <v>0.1022944550669216</v>
      </c>
      <c r="GC288" s="23">
        <f t="shared" si="306"/>
        <v>4.5889101338432124E-2</v>
      </c>
      <c r="GD288" s="23">
        <f t="shared" si="307"/>
        <v>0</v>
      </c>
      <c r="GE288" s="23">
        <f t="shared" si="308"/>
        <v>3.7284894837476101E-2</v>
      </c>
      <c r="GF288" s="23">
        <f t="shared" si="309"/>
        <v>0</v>
      </c>
      <c r="GG288" s="46">
        <v>306</v>
      </c>
      <c r="GH288" s="46">
        <v>1007</v>
      </c>
      <c r="GI288" s="23">
        <f t="shared" si="310"/>
        <v>0.30387288977159882</v>
      </c>
      <c r="GJ288" s="22">
        <v>79</v>
      </c>
      <c r="GK288" s="22">
        <v>340</v>
      </c>
      <c r="GL288" s="22">
        <v>448</v>
      </c>
      <c r="GM288" s="23">
        <f t="shared" si="290"/>
        <v>9.1118800461361019E-2</v>
      </c>
      <c r="GN288" s="23">
        <f t="shared" si="290"/>
        <v>0.39215686274509803</v>
      </c>
      <c r="GO288" s="23">
        <f t="shared" si="290"/>
        <v>0.51672433679354091</v>
      </c>
    </row>
    <row r="289" spans="1:197" x14ac:dyDescent="0.25">
      <c r="A289" t="s">
        <v>755</v>
      </c>
      <c r="B289" s="13" t="s">
        <v>756</v>
      </c>
      <c r="C289" s="61">
        <v>0.49537981349999999</v>
      </c>
      <c r="D289" s="61">
        <v>317.044363675</v>
      </c>
      <c r="E289" s="14" t="s">
        <v>1095</v>
      </c>
      <c r="G289" s="41">
        <v>1601</v>
      </c>
      <c r="H289" s="23">
        <f t="shared" si="269"/>
        <v>1.2657957633396767E-3</v>
      </c>
      <c r="I289" s="14"/>
      <c r="J289" s="14"/>
      <c r="K289" s="14"/>
      <c r="L289" s="27">
        <f t="shared" si="311"/>
        <v>3231.8636253836776</v>
      </c>
      <c r="M289" s="42">
        <v>1326</v>
      </c>
      <c r="N289" s="42"/>
      <c r="O289" s="27">
        <f t="shared" si="293"/>
        <v>1326</v>
      </c>
      <c r="P289" s="23" t="e">
        <f t="shared" si="294"/>
        <v>#DIV/0!</v>
      </c>
      <c r="Q289" s="42">
        <v>481</v>
      </c>
      <c r="R289" s="42">
        <v>1000</v>
      </c>
      <c r="S289" s="42">
        <v>5</v>
      </c>
      <c r="T289" s="42">
        <v>76</v>
      </c>
      <c r="U289" s="42">
        <v>39</v>
      </c>
      <c r="V289" s="23">
        <f t="shared" si="279"/>
        <v>0.30043722673329171</v>
      </c>
      <c r="W289" s="23">
        <f t="shared" si="280"/>
        <v>0.62460961898813239</v>
      </c>
      <c r="X289" s="23">
        <f t="shared" si="281"/>
        <v>3.1230480949406619E-3</v>
      </c>
      <c r="Y289" s="23">
        <f t="shared" si="281"/>
        <v>4.7470331043098064E-2</v>
      </c>
      <c r="Z289" s="23">
        <f t="shared" si="281"/>
        <v>2.4359775140537165E-2</v>
      </c>
      <c r="AA289" s="19">
        <v>277</v>
      </c>
      <c r="AB289" s="19">
        <v>312</v>
      </c>
      <c r="AC289" s="19">
        <v>525</v>
      </c>
      <c r="AD289" s="19">
        <v>212</v>
      </c>
      <c r="AE289" s="23">
        <f t="shared" si="282"/>
        <v>0.20889894419306185</v>
      </c>
      <c r="AF289" s="23">
        <f t="shared" si="282"/>
        <v>0.23529411764705882</v>
      </c>
      <c r="AG289" s="23">
        <f t="shared" si="282"/>
        <v>0.39592760180995473</v>
      </c>
      <c r="AH289" s="23">
        <f t="shared" si="275"/>
        <v>0.15987933634992457</v>
      </c>
      <c r="AI289" s="55">
        <v>724</v>
      </c>
      <c r="AJ289" s="23">
        <f t="shared" si="270"/>
        <v>1.3214403700033035E-3</v>
      </c>
      <c r="AK289" s="43"/>
      <c r="AL289" s="24">
        <f t="shared" si="295"/>
        <v>724</v>
      </c>
      <c r="AM289" s="23" t="e">
        <f t="shared" si="296"/>
        <v>#DIV/0!</v>
      </c>
      <c r="AN289" s="19">
        <v>338</v>
      </c>
      <c r="AO289" s="19">
        <v>284</v>
      </c>
      <c r="AP289" s="19">
        <v>40</v>
      </c>
      <c r="AQ289" s="19">
        <v>62</v>
      </c>
      <c r="AR289" s="23">
        <f t="shared" si="283"/>
        <v>0.46685082872928174</v>
      </c>
      <c r="AS289" s="23">
        <f t="shared" si="283"/>
        <v>0.39226519337016574</v>
      </c>
      <c r="AT289" s="23">
        <f t="shared" si="283"/>
        <v>5.5248618784530384E-2</v>
      </c>
      <c r="AU289" s="23">
        <f t="shared" si="276"/>
        <v>8.5635359116022103E-2</v>
      </c>
      <c r="AV289" s="19">
        <v>1321</v>
      </c>
      <c r="AW289" s="32">
        <f t="shared" si="291"/>
        <v>1.8245856353591161</v>
      </c>
      <c r="AX289" s="19">
        <v>1255</v>
      </c>
      <c r="AY289" s="19">
        <v>10</v>
      </c>
      <c r="AZ289" s="19">
        <v>9</v>
      </c>
      <c r="BA289" s="19">
        <v>0</v>
      </c>
      <c r="BB289" s="19">
        <v>0</v>
      </c>
      <c r="BC289" s="23">
        <f t="shared" si="314"/>
        <v>0.98508634222919933</v>
      </c>
      <c r="BD289" s="23">
        <f t="shared" si="314"/>
        <v>7.8492935635792772E-3</v>
      </c>
      <c r="BE289" s="23">
        <f t="shared" si="314"/>
        <v>7.0643642072213504E-3</v>
      </c>
      <c r="BF289" s="23">
        <f t="shared" si="314"/>
        <v>0</v>
      </c>
      <c r="BG289" s="23">
        <f t="shared" si="314"/>
        <v>0</v>
      </c>
      <c r="BH289" s="19">
        <v>1152</v>
      </c>
      <c r="BI289" s="19">
        <v>157</v>
      </c>
      <c r="BJ289" s="19">
        <v>1</v>
      </c>
      <c r="BK289" s="19">
        <v>16</v>
      </c>
      <c r="BL289" s="23">
        <f t="shared" si="272"/>
        <v>0.86877828054298645</v>
      </c>
      <c r="BM289" s="23">
        <f t="shared" si="273"/>
        <v>0.11840120663650075</v>
      </c>
      <c r="BN289" s="23">
        <f t="shared" si="297"/>
        <v>7.5414781297134241E-4</v>
      </c>
      <c r="BO289" s="23">
        <f t="shared" si="274"/>
        <v>1.2066365007541479E-2</v>
      </c>
      <c r="BP289" s="11"/>
      <c r="BQ289" s="23">
        <f t="shared" si="271"/>
        <v>0</v>
      </c>
      <c r="BR289" s="11"/>
      <c r="BS289" s="11"/>
      <c r="BT289" s="11"/>
      <c r="BU289" s="11"/>
      <c r="BV289" s="11"/>
      <c r="BW289" s="11"/>
      <c r="BX289" s="23" t="e">
        <f t="shared" si="284"/>
        <v>#DIV/0!</v>
      </c>
      <c r="BY289" s="23" t="e">
        <f t="shared" si="285"/>
        <v>#DIV/0!</v>
      </c>
      <c r="BZ289" s="23" t="e">
        <f t="shared" si="313"/>
        <v>#DIV/0!</v>
      </c>
      <c r="CA289" s="23" t="e">
        <f t="shared" si="313"/>
        <v>#DIV/0!</v>
      </c>
      <c r="CB289" s="23" t="e">
        <f t="shared" si="313"/>
        <v>#DIV/0!</v>
      </c>
      <c r="CC289" s="23" t="e">
        <f t="shared" si="312"/>
        <v>#DIV/0!</v>
      </c>
      <c r="CD289" s="11"/>
      <c r="CE289" s="24">
        <f t="shared" si="298"/>
        <v>0</v>
      </c>
      <c r="CF289" s="23" t="e">
        <f t="shared" si="299"/>
        <v>#DIV/0!</v>
      </c>
      <c r="CL289" s="65" t="e">
        <f t="shared" si="300"/>
        <v>#DIV/0!</v>
      </c>
      <c r="CM289" s="44">
        <v>42391</v>
      </c>
      <c r="CN289" s="11">
        <v>63</v>
      </c>
      <c r="CO289" s="11">
        <v>416</v>
      </c>
      <c r="CP289" s="11">
        <v>277</v>
      </c>
      <c r="CQ289" s="11">
        <v>134</v>
      </c>
      <c r="CR289" s="11">
        <v>54</v>
      </c>
      <c r="CS289" s="23">
        <f t="shared" si="317"/>
        <v>6.6737288135593223E-2</v>
      </c>
      <c r="CT289" s="23">
        <f t="shared" si="317"/>
        <v>0.44067796610169491</v>
      </c>
      <c r="CU289" s="23">
        <f t="shared" si="317"/>
        <v>0.2934322033898305</v>
      </c>
      <c r="CV289" s="23">
        <f t="shared" si="317"/>
        <v>0.14194915254237289</v>
      </c>
      <c r="CW289" s="23">
        <f t="shared" si="317"/>
        <v>5.7203389830508475E-2</v>
      </c>
      <c r="CX289" s="23">
        <f t="shared" si="292"/>
        <v>2.2099447513812154E-2</v>
      </c>
      <c r="CY289" s="11">
        <v>16</v>
      </c>
      <c r="CZ289" s="23">
        <f t="shared" si="301"/>
        <v>0.21945701357466063</v>
      </c>
      <c r="DA289" s="11">
        <v>291</v>
      </c>
      <c r="DB289" s="11">
        <v>1326</v>
      </c>
      <c r="DC289" s="11">
        <v>228</v>
      </c>
      <c r="DD289" s="11">
        <v>70</v>
      </c>
      <c r="DE289" s="11">
        <v>131</v>
      </c>
      <c r="DF289" s="11">
        <v>28</v>
      </c>
      <c r="DG289" s="11">
        <v>107</v>
      </c>
      <c r="DH289" s="23">
        <f t="shared" si="315"/>
        <v>0.40425531914893614</v>
      </c>
      <c r="DI289" s="23">
        <f t="shared" si="315"/>
        <v>0.12411347517730496</v>
      </c>
      <c r="DJ289" s="23">
        <f t="shared" si="315"/>
        <v>0.23226950354609929</v>
      </c>
      <c r="DK289" s="23">
        <f t="shared" si="315"/>
        <v>4.9645390070921988E-2</v>
      </c>
      <c r="DL289" s="23">
        <f t="shared" si="315"/>
        <v>0.18971631205673758</v>
      </c>
      <c r="DM289" s="23">
        <f t="shared" si="302"/>
        <v>0.59926131117266856</v>
      </c>
      <c r="DN289" s="11">
        <v>649</v>
      </c>
      <c r="DO289" s="11">
        <v>1083</v>
      </c>
      <c r="DP289" s="11">
        <v>1004</v>
      </c>
      <c r="DQ289" s="11">
        <v>151</v>
      </c>
      <c r="DR289" s="11">
        <v>39</v>
      </c>
      <c r="DS289" s="11">
        <v>127</v>
      </c>
      <c r="DT289" s="23">
        <f t="shared" si="286"/>
        <v>0.76003028009084028</v>
      </c>
      <c r="DU289" s="23">
        <f t="shared" si="286"/>
        <v>0.11430734292202877</v>
      </c>
      <c r="DV289" s="23">
        <f t="shared" si="286"/>
        <v>2.9523088569265707E-2</v>
      </c>
      <c r="DW289" s="23">
        <f t="shared" si="277"/>
        <v>9.613928841786526E-2</v>
      </c>
      <c r="DX289" s="10">
        <v>868</v>
      </c>
      <c r="DY289" s="23">
        <f t="shared" si="303"/>
        <v>1.404996803146675E-3</v>
      </c>
      <c r="DZ289" s="20">
        <v>344</v>
      </c>
      <c r="EA289" s="20">
        <v>380</v>
      </c>
      <c r="EB289" s="23">
        <f t="shared" si="287"/>
        <v>0.47513812154696133</v>
      </c>
      <c r="EC289" s="23">
        <f t="shared" si="287"/>
        <v>0.52486187845303867</v>
      </c>
      <c r="EE289" s="45">
        <v>670</v>
      </c>
      <c r="EF289" s="16">
        <v>1926</v>
      </c>
      <c r="EG289" s="16">
        <v>399</v>
      </c>
      <c r="EH289" s="16">
        <v>233</v>
      </c>
      <c r="EI289" s="16">
        <v>236</v>
      </c>
      <c r="EJ289" s="16">
        <v>0</v>
      </c>
      <c r="EK289" s="16">
        <v>0</v>
      </c>
      <c r="EL289" s="23">
        <f t="shared" si="316"/>
        <v>0.45967741935483869</v>
      </c>
      <c r="EM289" s="23">
        <f t="shared" si="316"/>
        <v>0.26843317972350228</v>
      </c>
      <c r="EN289" s="23">
        <f t="shared" si="316"/>
        <v>0.27188940092165897</v>
      </c>
      <c r="EO289" s="23">
        <f t="shared" si="316"/>
        <v>0</v>
      </c>
      <c r="EP289" s="23">
        <f t="shared" si="316"/>
        <v>0</v>
      </c>
      <c r="EQ289" s="21">
        <v>724</v>
      </c>
      <c r="ER289" s="21">
        <v>144</v>
      </c>
      <c r="ES289" s="23">
        <f t="shared" si="288"/>
        <v>0.83410138248847931</v>
      </c>
      <c r="ET289" s="23">
        <f t="shared" si="288"/>
        <v>0.16589861751152074</v>
      </c>
      <c r="EU289" s="21">
        <v>53</v>
      </c>
      <c r="EV289" s="21">
        <v>344</v>
      </c>
      <c r="EW289" s="21">
        <v>82</v>
      </c>
      <c r="EX289" s="21">
        <v>245</v>
      </c>
      <c r="EY289" s="23">
        <f t="shared" si="289"/>
        <v>7.3204419889502756E-2</v>
      </c>
      <c r="EZ289" s="23">
        <f t="shared" si="289"/>
        <v>0.47513812154696133</v>
      </c>
      <c r="FA289" s="23">
        <f t="shared" si="289"/>
        <v>0.1132596685082873</v>
      </c>
      <c r="FB289" s="23">
        <f t="shared" si="278"/>
        <v>0.33839779005524862</v>
      </c>
      <c r="FC289" s="53"/>
      <c r="FD289" s="53"/>
      <c r="FE289" s="53"/>
      <c r="FF289" s="53"/>
      <c r="FG289" s="53"/>
      <c r="FH289" s="53"/>
      <c r="FI289" s="53"/>
      <c r="FJ289" s="53"/>
      <c r="FK289" s="53"/>
      <c r="FL289" s="53"/>
      <c r="FM289" s="53"/>
      <c r="FN289" s="53"/>
      <c r="FO289" s="48">
        <v>266.64912764003674</v>
      </c>
      <c r="FP289" s="48">
        <v>96.996724601332303</v>
      </c>
      <c r="FQ289" s="48">
        <v>111.86715757702743</v>
      </c>
      <c r="FR289" s="23">
        <v>0.36376164234924158</v>
      </c>
      <c r="FS289" s="49">
        <v>-0.13292938962408082</v>
      </c>
      <c r="FT289" s="38">
        <v>-14.870432975695124</v>
      </c>
      <c r="FU289" s="46">
        <v>520</v>
      </c>
      <c r="FV289" s="46">
        <v>10</v>
      </c>
      <c r="FW289" s="46">
        <v>8</v>
      </c>
      <c r="FX289" s="46">
        <v>3</v>
      </c>
      <c r="FY289" s="46">
        <v>10</v>
      </c>
      <c r="FZ289" s="46">
        <v>0</v>
      </c>
      <c r="GA289" s="23">
        <f t="shared" si="304"/>
        <v>0.94373865698729587</v>
      </c>
      <c r="GB289" s="23">
        <f t="shared" si="305"/>
        <v>1.8148820326678767E-2</v>
      </c>
      <c r="GC289" s="23">
        <f t="shared" si="306"/>
        <v>1.4519056261343012E-2</v>
      </c>
      <c r="GD289" s="23">
        <f t="shared" si="307"/>
        <v>5.4446460980036296E-3</v>
      </c>
      <c r="GE289" s="23">
        <f t="shared" si="308"/>
        <v>1.8148820326678767E-2</v>
      </c>
      <c r="GF289" s="23">
        <f t="shared" si="309"/>
        <v>0</v>
      </c>
      <c r="GG289" s="46">
        <v>185</v>
      </c>
      <c r="GH289" s="46">
        <v>541</v>
      </c>
      <c r="GI289" s="23">
        <f t="shared" si="310"/>
        <v>0.34195933456561922</v>
      </c>
      <c r="GJ289" s="22">
        <v>136</v>
      </c>
      <c r="GK289" s="22">
        <v>311</v>
      </c>
      <c r="GL289" s="22">
        <v>277</v>
      </c>
      <c r="GM289" s="23">
        <f t="shared" si="290"/>
        <v>0.18784530386740331</v>
      </c>
      <c r="GN289" s="23">
        <f t="shared" si="290"/>
        <v>0.42955801104972374</v>
      </c>
      <c r="GO289" s="23">
        <f t="shared" si="290"/>
        <v>0.38259668508287292</v>
      </c>
    </row>
    <row r="290" spans="1:197" x14ac:dyDescent="0.25">
      <c r="A290" t="s">
        <v>757</v>
      </c>
      <c r="B290" s="13" t="s">
        <v>758</v>
      </c>
      <c r="C290" s="61">
        <v>0.86576708790000001</v>
      </c>
      <c r="D290" s="61">
        <v>554.09317859500004</v>
      </c>
      <c r="E290" s="14" t="s">
        <v>1095</v>
      </c>
      <c r="G290" s="41">
        <v>2901</v>
      </c>
      <c r="H290" s="23">
        <f t="shared" si="269"/>
        <v>2.2936124356329811E-3</v>
      </c>
      <c r="I290" s="14"/>
      <c r="J290" s="14"/>
      <c r="K290" s="14"/>
      <c r="L290" s="27">
        <f t="shared" si="311"/>
        <v>3350.785725796819</v>
      </c>
      <c r="M290" s="42">
        <v>2783</v>
      </c>
      <c r="N290" s="42"/>
      <c r="O290" s="27">
        <f t="shared" si="293"/>
        <v>2783</v>
      </c>
      <c r="P290" s="23" t="e">
        <f t="shared" si="294"/>
        <v>#DIV/0!</v>
      </c>
      <c r="Q290" s="42">
        <v>970</v>
      </c>
      <c r="R290" s="42">
        <v>1665</v>
      </c>
      <c r="S290" s="42">
        <v>10</v>
      </c>
      <c r="T290" s="42">
        <v>136</v>
      </c>
      <c r="U290" s="42">
        <v>120</v>
      </c>
      <c r="V290" s="23">
        <f t="shared" si="279"/>
        <v>0.33436745949672525</v>
      </c>
      <c r="W290" s="23">
        <f t="shared" si="280"/>
        <v>0.57394002068252326</v>
      </c>
      <c r="X290" s="23">
        <f t="shared" si="281"/>
        <v>3.447087211306446E-3</v>
      </c>
      <c r="Y290" s="23">
        <f t="shared" si="281"/>
        <v>4.6880386073767669E-2</v>
      </c>
      <c r="Z290" s="23">
        <f t="shared" si="281"/>
        <v>4.1365046535677352E-2</v>
      </c>
      <c r="AA290" s="19">
        <v>818</v>
      </c>
      <c r="AB290" s="19">
        <v>269</v>
      </c>
      <c r="AC290" s="19">
        <v>1243</v>
      </c>
      <c r="AD290" s="19">
        <v>453</v>
      </c>
      <c r="AE290" s="23">
        <f t="shared" si="282"/>
        <v>0.29392741645706072</v>
      </c>
      <c r="AF290" s="23">
        <f t="shared" si="282"/>
        <v>9.6658282429033418E-2</v>
      </c>
      <c r="AG290" s="23">
        <f t="shared" si="282"/>
        <v>0.44664031620553357</v>
      </c>
      <c r="AH290" s="23">
        <f t="shared" si="275"/>
        <v>0.16277398490837225</v>
      </c>
      <c r="AI290" s="55">
        <v>1057</v>
      </c>
      <c r="AJ290" s="23">
        <f t="shared" si="270"/>
        <v>1.9292299324495746E-3</v>
      </c>
      <c r="AK290" s="43"/>
      <c r="AL290" s="24">
        <f t="shared" si="295"/>
        <v>1057</v>
      </c>
      <c r="AM290" s="23" t="e">
        <f t="shared" si="296"/>
        <v>#DIV/0!</v>
      </c>
      <c r="AN290" s="19">
        <v>234</v>
      </c>
      <c r="AO290" s="19">
        <v>387</v>
      </c>
      <c r="AP290" s="19">
        <v>220</v>
      </c>
      <c r="AQ290" s="19">
        <v>216</v>
      </c>
      <c r="AR290" s="23">
        <f t="shared" si="283"/>
        <v>0.22138126773888364</v>
      </c>
      <c r="AS290" s="23">
        <f t="shared" si="283"/>
        <v>0.36613055818353829</v>
      </c>
      <c r="AT290" s="23">
        <f t="shared" si="283"/>
        <v>0.20813623462630085</v>
      </c>
      <c r="AU290" s="23">
        <f t="shared" si="276"/>
        <v>0.20435193945127719</v>
      </c>
      <c r="AV290" s="19">
        <v>2783</v>
      </c>
      <c r="AW290" s="32">
        <f t="shared" si="291"/>
        <v>2.632923368022706</v>
      </c>
      <c r="AX290" s="19">
        <v>2299</v>
      </c>
      <c r="AY290" s="19">
        <v>30</v>
      </c>
      <c r="AZ290" s="19">
        <v>245</v>
      </c>
      <c r="BA290" s="19">
        <v>43</v>
      </c>
      <c r="BB290" s="19">
        <v>14</v>
      </c>
      <c r="BC290" s="23">
        <f t="shared" si="314"/>
        <v>0.87381223869251234</v>
      </c>
      <c r="BD290" s="23">
        <f t="shared" si="314"/>
        <v>1.1402508551881414E-2</v>
      </c>
      <c r="BE290" s="23">
        <f t="shared" si="314"/>
        <v>9.3120486507031544E-2</v>
      </c>
      <c r="BF290" s="23">
        <f t="shared" si="314"/>
        <v>1.6343595591030026E-2</v>
      </c>
      <c r="BG290" s="23">
        <f t="shared" si="314"/>
        <v>5.3211706575446594E-3</v>
      </c>
      <c r="BH290" s="19">
        <v>2249</v>
      </c>
      <c r="BI290" s="19">
        <v>260</v>
      </c>
      <c r="BJ290" s="19">
        <v>0</v>
      </c>
      <c r="BK290" s="19">
        <v>274</v>
      </c>
      <c r="BL290" s="23">
        <f t="shared" si="272"/>
        <v>0.80812073302191878</v>
      </c>
      <c r="BM290" s="23">
        <f t="shared" si="273"/>
        <v>9.3424362199065761E-2</v>
      </c>
      <c r="BN290" s="23">
        <f t="shared" si="297"/>
        <v>0</v>
      </c>
      <c r="BO290" s="23">
        <f t="shared" si="274"/>
        <v>9.8454904779015445E-2</v>
      </c>
      <c r="BP290" s="11"/>
      <c r="BQ290" s="23">
        <f t="shared" si="271"/>
        <v>0</v>
      </c>
      <c r="BR290" s="11"/>
      <c r="BS290" s="11"/>
      <c r="BT290" s="11"/>
      <c r="BU290" s="11"/>
      <c r="BV290" s="11"/>
      <c r="BW290" s="11"/>
      <c r="BX290" s="23" t="e">
        <f t="shared" si="284"/>
        <v>#DIV/0!</v>
      </c>
      <c r="BY290" s="23" t="e">
        <f t="shared" si="285"/>
        <v>#DIV/0!</v>
      </c>
      <c r="BZ290" s="23" t="e">
        <f t="shared" si="313"/>
        <v>#DIV/0!</v>
      </c>
      <c r="CA290" s="23" t="e">
        <f t="shared" si="313"/>
        <v>#DIV/0!</v>
      </c>
      <c r="CB290" s="23" t="e">
        <f t="shared" si="313"/>
        <v>#DIV/0!</v>
      </c>
      <c r="CC290" s="23" t="e">
        <f t="shared" si="312"/>
        <v>#DIV/0!</v>
      </c>
      <c r="CD290" s="11"/>
      <c r="CE290" s="24">
        <f t="shared" si="298"/>
        <v>0</v>
      </c>
      <c r="CF290" s="23" t="e">
        <f t="shared" si="299"/>
        <v>#DIV/0!</v>
      </c>
      <c r="CL290" s="65" t="e">
        <f t="shared" si="300"/>
        <v>#DIV/0!</v>
      </c>
      <c r="CM290" s="44">
        <v>44531</v>
      </c>
      <c r="CN290" s="11">
        <v>261</v>
      </c>
      <c r="CO290" s="11">
        <v>829</v>
      </c>
      <c r="CP290" s="11">
        <v>419</v>
      </c>
      <c r="CQ290" s="11">
        <v>115</v>
      </c>
      <c r="CR290" s="11">
        <v>216</v>
      </c>
      <c r="CS290" s="23">
        <f t="shared" si="317"/>
        <v>0.14184782608695654</v>
      </c>
      <c r="CT290" s="23">
        <f t="shared" si="317"/>
        <v>0.45054347826086955</v>
      </c>
      <c r="CU290" s="23">
        <f t="shared" si="317"/>
        <v>0.22771739130434782</v>
      </c>
      <c r="CV290" s="23">
        <f t="shared" si="317"/>
        <v>6.25E-2</v>
      </c>
      <c r="CW290" s="23">
        <f t="shared" si="317"/>
        <v>0.11739130434782609</v>
      </c>
      <c r="CX290" s="23">
        <f t="shared" si="292"/>
        <v>5.2034058656575212E-2</v>
      </c>
      <c r="CY290" s="11">
        <v>55</v>
      </c>
      <c r="CZ290" s="23">
        <f t="shared" si="301"/>
        <v>0.13941789435860583</v>
      </c>
      <c r="DA290" s="11">
        <v>388</v>
      </c>
      <c r="DB290" s="11">
        <v>2783</v>
      </c>
      <c r="DC290" s="11">
        <v>432</v>
      </c>
      <c r="DD290" s="11">
        <v>160</v>
      </c>
      <c r="DE290" s="11">
        <v>316</v>
      </c>
      <c r="DF290" s="11">
        <v>38</v>
      </c>
      <c r="DG290" s="11">
        <v>279</v>
      </c>
      <c r="DH290" s="23">
        <f t="shared" si="315"/>
        <v>0.35265306122448981</v>
      </c>
      <c r="DI290" s="23">
        <f t="shared" si="315"/>
        <v>0.1306122448979592</v>
      </c>
      <c r="DJ290" s="23">
        <f t="shared" si="315"/>
        <v>0.25795918367346937</v>
      </c>
      <c r="DK290" s="23">
        <f t="shared" si="315"/>
        <v>3.1020408163265307E-2</v>
      </c>
      <c r="DL290" s="23">
        <f t="shared" si="315"/>
        <v>0.22775510204081634</v>
      </c>
      <c r="DM290" s="23">
        <f t="shared" si="302"/>
        <v>0.57633587786259544</v>
      </c>
      <c r="DN290" s="11">
        <v>1359</v>
      </c>
      <c r="DO290" s="11">
        <v>2358</v>
      </c>
      <c r="DP290" s="11">
        <v>2219</v>
      </c>
      <c r="DQ290" s="11">
        <v>231</v>
      </c>
      <c r="DR290" s="11">
        <v>191</v>
      </c>
      <c r="DS290" s="11">
        <v>142</v>
      </c>
      <c r="DT290" s="23">
        <f t="shared" si="286"/>
        <v>0.79734099892202659</v>
      </c>
      <c r="DU290" s="23">
        <f t="shared" si="286"/>
        <v>8.3003952569169967E-2</v>
      </c>
      <c r="DV290" s="23">
        <f t="shared" si="286"/>
        <v>6.8630973769313694E-2</v>
      </c>
      <c r="DW290" s="23">
        <f t="shared" si="277"/>
        <v>5.1024074739489757E-2</v>
      </c>
      <c r="DX290" s="10">
        <v>1190</v>
      </c>
      <c r="DY290" s="23">
        <f t="shared" si="303"/>
        <v>1.9262052946365704E-3</v>
      </c>
      <c r="DZ290" s="20">
        <v>656</v>
      </c>
      <c r="EA290" s="20">
        <v>401</v>
      </c>
      <c r="EB290" s="23">
        <f t="shared" si="287"/>
        <v>0.62062440870387892</v>
      </c>
      <c r="EC290" s="23">
        <f t="shared" si="287"/>
        <v>0.37937559129612108</v>
      </c>
      <c r="EE290" s="45">
        <v>1032</v>
      </c>
      <c r="EF290" s="16">
        <v>1950</v>
      </c>
      <c r="EG290" s="16">
        <v>974</v>
      </c>
      <c r="EH290" s="16">
        <v>119</v>
      </c>
      <c r="EI290" s="16">
        <v>97</v>
      </c>
      <c r="EJ290" s="16">
        <v>0</v>
      </c>
      <c r="EK290" s="16">
        <v>0</v>
      </c>
      <c r="EL290" s="23">
        <f t="shared" si="316"/>
        <v>0.81848739495798317</v>
      </c>
      <c r="EM290" s="23">
        <f t="shared" si="316"/>
        <v>0.1</v>
      </c>
      <c r="EN290" s="23">
        <f t="shared" si="316"/>
        <v>8.1512605042016809E-2</v>
      </c>
      <c r="EO290" s="23">
        <f t="shared" si="316"/>
        <v>0</v>
      </c>
      <c r="EP290" s="23">
        <f t="shared" si="316"/>
        <v>0</v>
      </c>
      <c r="EQ290" s="21">
        <v>1057</v>
      </c>
      <c r="ER290" s="21">
        <v>133</v>
      </c>
      <c r="ES290" s="23">
        <f t="shared" si="288"/>
        <v>0.88823529411764701</v>
      </c>
      <c r="ET290" s="23">
        <f t="shared" si="288"/>
        <v>0.11176470588235295</v>
      </c>
      <c r="EU290" s="21">
        <v>22</v>
      </c>
      <c r="EV290" s="21">
        <v>473</v>
      </c>
      <c r="EW290" s="21">
        <v>249</v>
      </c>
      <c r="EX290" s="21">
        <v>313</v>
      </c>
      <c r="EY290" s="23">
        <f t="shared" si="289"/>
        <v>2.0813623462630087E-2</v>
      </c>
      <c r="EZ290" s="23">
        <f t="shared" si="289"/>
        <v>0.44749290444654682</v>
      </c>
      <c r="FA290" s="23">
        <f t="shared" si="289"/>
        <v>0.23557237464522232</v>
      </c>
      <c r="FB290" s="23">
        <f t="shared" si="278"/>
        <v>0.29612109744560078</v>
      </c>
      <c r="FC290" s="53"/>
      <c r="FD290" s="53"/>
      <c r="FE290" s="53"/>
      <c r="FF290" s="53"/>
      <c r="FG290" s="53"/>
      <c r="FH290" s="53"/>
      <c r="FI290" s="53"/>
      <c r="FJ290" s="53"/>
      <c r="FK290" s="53"/>
      <c r="FL290" s="53"/>
      <c r="FM290" s="53"/>
      <c r="FN290" s="53"/>
      <c r="FO290" s="48">
        <v>333.00009182736454</v>
      </c>
      <c r="FP290" s="48">
        <v>136.23975445590344</v>
      </c>
      <c r="FQ290" s="48">
        <v>165.00725376610558</v>
      </c>
      <c r="FR290" s="23">
        <v>0.40912827893913462</v>
      </c>
      <c r="FS290" s="49">
        <v>-0.17434081625877784</v>
      </c>
      <c r="FT290" s="38">
        <v>-28.76749931020214</v>
      </c>
      <c r="FU290" s="46">
        <v>1026</v>
      </c>
      <c r="FV290" s="46">
        <v>114</v>
      </c>
      <c r="FW290" s="46">
        <v>15</v>
      </c>
      <c r="FX290" s="46">
        <v>0</v>
      </c>
      <c r="FY290" s="46">
        <v>31</v>
      </c>
      <c r="FZ290" s="46">
        <v>33</v>
      </c>
      <c r="GA290" s="23">
        <f t="shared" si="304"/>
        <v>0.8416735028712059</v>
      </c>
      <c r="GB290" s="23">
        <f t="shared" si="305"/>
        <v>9.3519278096800662E-2</v>
      </c>
      <c r="GC290" s="23">
        <f t="shared" si="306"/>
        <v>1.2305168170631665E-2</v>
      </c>
      <c r="GD290" s="23">
        <f t="shared" si="307"/>
        <v>0</v>
      </c>
      <c r="GE290" s="23">
        <f t="shared" si="308"/>
        <v>2.5430680885972109E-2</v>
      </c>
      <c r="GF290" s="23">
        <f t="shared" si="309"/>
        <v>2.7071369975389663E-2</v>
      </c>
      <c r="GG290" s="46">
        <v>363</v>
      </c>
      <c r="GH290" s="46">
        <v>1188</v>
      </c>
      <c r="GI290" s="23">
        <f t="shared" si="310"/>
        <v>0.30555555555555558</v>
      </c>
      <c r="GJ290" s="22">
        <v>97</v>
      </c>
      <c r="GK290" s="22">
        <v>386</v>
      </c>
      <c r="GL290" s="22">
        <v>574</v>
      </c>
      <c r="GM290" s="23">
        <f t="shared" si="290"/>
        <v>9.1769157994323558E-2</v>
      </c>
      <c r="GN290" s="23">
        <f t="shared" si="290"/>
        <v>0.3651844843897824</v>
      </c>
      <c r="GO290" s="23">
        <f t="shared" si="290"/>
        <v>0.54304635761589404</v>
      </c>
    </row>
    <row r="291" spans="1:197" x14ac:dyDescent="0.25">
      <c r="A291" t="s">
        <v>759</v>
      </c>
      <c r="B291" s="13" t="s">
        <v>760</v>
      </c>
      <c r="C291" s="61">
        <v>0.8552752065</v>
      </c>
      <c r="D291" s="61">
        <v>547.37834732500005</v>
      </c>
      <c r="E291" s="14" t="s">
        <v>1095</v>
      </c>
      <c r="G291" s="41">
        <v>3792</v>
      </c>
      <c r="H291" s="23">
        <f t="shared" si="269"/>
        <v>2.9980621702586224E-3</v>
      </c>
      <c r="I291" s="14"/>
      <c r="J291" s="14"/>
      <c r="K291" s="14"/>
      <c r="L291" s="27">
        <f t="shared" si="311"/>
        <v>4433.6606172857646</v>
      </c>
      <c r="M291" s="42">
        <v>3264</v>
      </c>
      <c r="N291" s="42"/>
      <c r="O291" s="27">
        <f t="shared" si="293"/>
        <v>3264</v>
      </c>
      <c r="P291" s="23" t="e">
        <f t="shared" si="294"/>
        <v>#DIV/0!</v>
      </c>
      <c r="Q291" s="42">
        <v>1617</v>
      </c>
      <c r="R291" s="42">
        <v>1798</v>
      </c>
      <c r="S291" s="42">
        <v>69</v>
      </c>
      <c r="T291" s="42">
        <v>134</v>
      </c>
      <c r="U291" s="42">
        <v>174</v>
      </c>
      <c r="V291" s="23">
        <f t="shared" si="279"/>
        <v>0.42642405063291139</v>
      </c>
      <c r="W291" s="23">
        <f t="shared" si="280"/>
        <v>0.47415611814345993</v>
      </c>
      <c r="X291" s="23">
        <f t="shared" si="281"/>
        <v>1.8196202531645569E-2</v>
      </c>
      <c r="Y291" s="23">
        <f t="shared" si="281"/>
        <v>3.5337552742616032E-2</v>
      </c>
      <c r="Z291" s="23">
        <f t="shared" si="281"/>
        <v>4.588607594936709E-2</v>
      </c>
      <c r="AA291" s="19">
        <v>713</v>
      </c>
      <c r="AB291" s="19">
        <v>645</v>
      </c>
      <c r="AC291" s="19">
        <v>1155</v>
      </c>
      <c r="AD291" s="19">
        <v>751</v>
      </c>
      <c r="AE291" s="23">
        <f t="shared" si="282"/>
        <v>0.21844362745098039</v>
      </c>
      <c r="AF291" s="23">
        <f t="shared" si="282"/>
        <v>0.19761029411764705</v>
      </c>
      <c r="AG291" s="23">
        <f t="shared" si="282"/>
        <v>0.35386029411764708</v>
      </c>
      <c r="AH291" s="23">
        <f t="shared" si="275"/>
        <v>0.23008578431372548</v>
      </c>
      <c r="AI291" s="55">
        <v>1442</v>
      </c>
      <c r="AJ291" s="23">
        <f t="shared" si="270"/>
        <v>2.6319295767192872E-3</v>
      </c>
      <c r="AK291" s="43"/>
      <c r="AL291" s="24">
        <f t="shared" si="295"/>
        <v>1442</v>
      </c>
      <c r="AM291" s="23" t="e">
        <f t="shared" si="296"/>
        <v>#DIV/0!</v>
      </c>
      <c r="AN291" s="19">
        <v>640</v>
      </c>
      <c r="AO291" s="19">
        <v>361</v>
      </c>
      <c r="AP291" s="19">
        <v>196</v>
      </c>
      <c r="AQ291" s="19">
        <v>245</v>
      </c>
      <c r="AR291" s="23">
        <f t="shared" si="283"/>
        <v>0.44382801664355065</v>
      </c>
      <c r="AS291" s="23">
        <f t="shared" si="283"/>
        <v>0.25034674063800277</v>
      </c>
      <c r="AT291" s="23">
        <f t="shared" si="283"/>
        <v>0.13592233009708737</v>
      </c>
      <c r="AU291" s="23">
        <f t="shared" si="276"/>
        <v>0.16990291262135923</v>
      </c>
      <c r="AV291" s="19">
        <v>3112</v>
      </c>
      <c r="AW291" s="32">
        <f t="shared" si="291"/>
        <v>2.1581137309292648</v>
      </c>
      <c r="AX291" s="19">
        <v>2789</v>
      </c>
      <c r="AY291" s="19">
        <v>89</v>
      </c>
      <c r="AZ291" s="19">
        <v>31</v>
      </c>
      <c r="BA291" s="19">
        <v>43</v>
      </c>
      <c r="BB291" s="19">
        <v>55</v>
      </c>
      <c r="BC291" s="23">
        <f t="shared" si="314"/>
        <v>0.92750249418024611</v>
      </c>
      <c r="BD291" s="23">
        <f t="shared" si="314"/>
        <v>2.9597605586963751E-2</v>
      </c>
      <c r="BE291" s="23">
        <f t="shared" si="314"/>
        <v>1.0309278350515464E-2</v>
      </c>
      <c r="BF291" s="23">
        <f t="shared" si="314"/>
        <v>1.4299966744263386E-2</v>
      </c>
      <c r="BG291" s="23">
        <f t="shared" si="314"/>
        <v>1.8290655138011307E-2</v>
      </c>
      <c r="BH291" s="19">
        <v>2687</v>
      </c>
      <c r="BI291" s="19">
        <v>365</v>
      </c>
      <c r="BJ291" s="19">
        <v>14</v>
      </c>
      <c r="BK291" s="19">
        <v>198</v>
      </c>
      <c r="BL291" s="23">
        <f t="shared" si="272"/>
        <v>0.82322303921568629</v>
      </c>
      <c r="BM291" s="23">
        <f t="shared" si="273"/>
        <v>0.11182598039215687</v>
      </c>
      <c r="BN291" s="23">
        <f t="shared" si="297"/>
        <v>4.2892156862745102E-3</v>
      </c>
      <c r="BO291" s="23">
        <f t="shared" si="274"/>
        <v>6.0661764705882353E-2</v>
      </c>
      <c r="BP291" s="11"/>
      <c r="BQ291" s="23">
        <f t="shared" si="271"/>
        <v>0</v>
      </c>
      <c r="BR291" s="11"/>
      <c r="BS291" s="11"/>
      <c r="BT291" s="11"/>
      <c r="BU291" s="11"/>
      <c r="BV291" s="11"/>
      <c r="BW291" s="11"/>
      <c r="BX291" s="23" t="e">
        <f t="shared" si="284"/>
        <v>#DIV/0!</v>
      </c>
      <c r="BY291" s="23" t="e">
        <f t="shared" si="285"/>
        <v>#DIV/0!</v>
      </c>
      <c r="BZ291" s="23" t="e">
        <f t="shared" si="313"/>
        <v>#DIV/0!</v>
      </c>
      <c r="CA291" s="23" t="e">
        <f t="shared" si="313"/>
        <v>#DIV/0!</v>
      </c>
      <c r="CB291" s="23" t="e">
        <f t="shared" si="313"/>
        <v>#DIV/0!</v>
      </c>
      <c r="CC291" s="23" t="e">
        <f t="shared" si="312"/>
        <v>#DIV/0!</v>
      </c>
      <c r="CD291" s="11"/>
      <c r="CE291" s="24">
        <f t="shared" si="298"/>
        <v>0</v>
      </c>
      <c r="CF291" s="23" t="e">
        <f t="shared" si="299"/>
        <v>#DIV/0!</v>
      </c>
      <c r="CL291" s="65" t="e">
        <f t="shared" si="300"/>
        <v>#DIV/0!</v>
      </c>
      <c r="CM291" s="44">
        <v>33963</v>
      </c>
      <c r="CN291" s="11">
        <v>202</v>
      </c>
      <c r="CO291" s="11">
        <v>986</v>
      </c>
      <c r="CP291" s="11">
        <v>779</v>
      </c>
      <c r="CQ291" s="11">
        <v>206</v>
      </c>
      <c r="CR291" s="11">
        <v>112</v>
      </c>
      <c r="CS291" s="23">
        <f t="shared" si="317"/>
        <v>8.8402625820568931E-2</v>
      </c>
      <c r="CT291" s="23">
        <f t="shared" si="317"/>
        <v>0.4315098468271335</v>
      </c>
      <c r="CU291" s="23">
        <f t="shared" si="317"/>
        <v>0.34091903719912475</v>
      </c>
      <c r="CV291" s="23">
        <f t="shared" si="317"/>
        <v>9.0153172866520789E-2</v>
      </c>
      <c r="CW291" s="23">
        <f t="shared" si="317"/>
        <v>4.901531728665208E-2</v>
      </c>
      <c r="CX291" s="23">
        <f t="shared" si="292"/>
        <v>7.1428571428571425E-2</v>
      </c>
      <c r="CY291" s="11">
        <v>103</v>
      </c>
      <c r="CZ291" s="23">
        <f t="shared" si="301"/>
        <v>0.20199421035702797</v>
      </c>
      <c r="DA291" s="11">
        <v>628</v>
      </c>
      <c r="DB291" s="11">
        <v>3109</v>
      </c>
      <c r="DC291" s="11">
        <v>397</v>
      </c>
      <c r="DD291" s="11">
        <v>362</v>
      </c>
      <c r="DE291" s="11">
        <v>317</v>
      </c>
      <c r="DF291" s="11">
        <v>87</v>
      </c>
      <c r="DG291" s="11">
        <v>146</v>
      </c>
      <c r="DH291" s="23">
        <f t="shared" si="315"/>
        <v>0.3032849503437739</v>
      </c>
      <c r="DI291" s="23">
        <f t="shared" si="315"/>
        <v>0.2765469824293354</v>
      </c>
      <c r="DJ291" s="23">
        <f t="shared" si="315"/>
        <v>0.24216959511077157</v>
      </c>
      <c r="DK291" s="23">
        <f t="shared" si="315"/>
        <v>6.6462948815889988E-2</v>
      </c>
      <c r="DL291" s="23">
        <f t="shared" si="315"/>
        <v>0.11153552330022919</v>
      </c>
      <c r="DM291" s="23">
        <f t="shared" si="302"/>
        <v>0.57373892953407779</v>
      </c>
      <c r="DN291" s="11">
        <v>1490</v>
      </c>
      <c r="DO291" s="11">
        <v>2597</v>
      </c>
      <c r="DP291" s="11">
        <v>2338</v>
      </c>
      <c r="DQ291" s="11">
        <v>240</v>
      </c>
      <c r="DR291" s="11">
        <v>155</v>
      </c>
      <c r="DS291" s="11">
        <v>379</v>
      </c>
      <c r="DT291" s="23">
        <f t="shared" si="286"/>
        <v>0.75128534704370176</v>
      </c>
      <c r="DU291" s="23">
        <f t="shared" si="286"/>
        <v>7.7120822622107968E-2</v>
      </c>
      <c r="DV291" s="23">
        <f t="shared" si="286"/>
        <v>4.980719794344473E-2</v>
      </c>
      <c r="DW291" s="23">
        <f t="shared" si="277"/>
        <v>0.1217866323907455</v>
      </c>
      <c r="DX291" s="10">
        <v>1677</v>
      </c>
      <c r="DY291" s="23">
        <f t="shared" si="303"/>
        <v>2.7144926715172509E-3</v>
      </c>
      <c r="DZ291" s="20">
        <v>709</v>
      </c>
      <c r="EA291" s="20">
        <v>733</v>
      </c>
      <c r="EB291" s="23">
        <f t="shared" si="287"/>
        <v>0.49167822468793343</v>
      </c>
      <c r="EC291" s="23">
        <f t="shared" si="287"/>
        <v>0.50832177531206657</v>
      </c>
      <c r="EE291" s="45">
        <v>985</v>
      </c>
      <c r="EF291" s="16">
        <v>1945</v>
      </c>
      <c r="EG291" s="16">
        <v>1225</v>
      </c>
      <c r="EH291" s="16">
        <v>126</v>
      </c>
      <c r="EI291" s="16">
        <v>53</v>
      </c>
      <c r="EJ291" s="16">
        <v>273</v>
      </c>
      <c r="EK291" s="16">
        <v>0</v>
      </c>
      <c r="EL291" s="23">
        <f t="shared" si="316"/>
        <v>0.73047107930828858</v>
      </c>
      <c r="EM291" s="23">
        <f t="shared" si="316"/>
        <v>7.5134168157423978E-2</v>
      </c>
      <c r="EN291" s="23">
        <f t="shared" si="316"/>
        <v>3.1604054859868815E-2</v>
      </c>
      <c r="EO291" s="23">
        <f t="shared" si="316"/>
        <v>0.16279069767441862</v>
      </c>
      <c r="EP291" s="23">
        <f t="shared" si="316"/>
        <v>0</v>
      </c>
      <c r="EQ291" s="21">
        <v>1442</v>
      </c>
      <c r="ER291" s="21">
        <v>235</v>
      </c>
      <c r="ES291" s="23">
        <f t="shared" si="288"/>
        <v>0.85986881335718546</v>
      </c>
      <c r="ET291" s="23">
        <f t="shared" si="288"/>
        <v>0.14013118664281454</v>
      </c>
      <c r="EU291" s="21">
        <v>78</v>
      </c>
      <c r="EV291" s="21">
        <v>682</v>
      </c>
      <c r="EW291" s="21">
        <v>369</v>
      </c>
      <c r="EX291" s="21">
        <v>313</v>
      </c>
      <c r="EY291" s="23">
        <f t="shared" si="289"/>
        <v>5.4091539528432729E-2</v>
      </c>
      <c r="EZ291" s="23">
        <f t="shared" si="289"/>
        <v>0.47295423023578365</v>
      </c>
      <c r="FA291" s="23">
        <f t="shared" si="289"/>
        <v>0.25589459084604715</v>
      </c>
      <c r="FB291" s="23">
        <f t="shared" si="278"/>
        <v>0.21705963938973646</v>
      </c>
      <c r="FC291" s="53"/>
      <c r="FD291" s="53"/>
      <c r="FE291" s="53"/>
      <c r="FF291" s="53"/>
      <c r="FG291" s="53"/>
      <c r="FH291" s="53"/>
      <c r="FI291" s="53"/>
      <c r="FJ291" s="53"/>
      <c r="FK291" s="53"/>
      <c r="FL291" s="53"/>
      <c r="FM291" s="53"/>
      <c r="FN291" s="53"/>
      <c r="FO291" s="48">
        <v>374.42610192837464</v>
      </c>
      <c r="FP291" s="48">
        <v>179.63252679188398</v>
      </c>
      <c r="FQ291" s="48">
        <v>206.16197472404909</v>
      </c>
      <c r="FR291" s="23">
        <v>0.47975428493563343</v>
      </c>
      <c r="FS291" s="49">
        <v>-0.12868254666106677</v>
      </c>
      <c r="FT291" s="38">
        <v>-26.529447932165112</v>
      </c>
      <c r="FU291" s="46">
        <v>1052</v>
      </c>
      <c r="FV291" s="46">
        <v>108</v>
      </c>
      <c r="FW291" s="46">
        <v>3</v>
      </c>
      <c r="FX291" s="46">
        <v>92</v>
      </c>
      <c r="FY291" s="46">
        <v>35</v>
      </c>
      <c r="FZ291" s="46">
        <v>10</v>
      </c>
      <c r="GA291" s="23">
        <f t="shared" si="304"/>
        <v>0.8092307692307692</v>
      </c>
      <c r="GB291" s="23">
        <f t="shared" si="305"/>
        <v>8.3076923076923076E-2</v>
      </c>
      <c r="GC291" s="23">
        <f t="shared" si="306"/>
        <v>2.3076923076923079E-3</v>
      </c>
      <c r="GD291" s="23">
        <f t="shared" si="307"/>
        <v>7.0769230769230765E-2</v>
      </c>
      <c r="GE291" s="23">
        <f t="shared" si="308"/>
        <v>2.6923076923076925E-2</v>
      </c>
      <c r="GF291" s="23">
        <f t="shared" si="309"/>
        <v>7.6923076923076927E-3</v>
      </c>
      <c r="GG291" s="46">
        <v>312</v>
      </c>
      <c r="GH291" s="46">
        <v>1265</v>
      </c>
      <c r="GI291" s="23">
        <f t="shared" si="310"/>
        <v>0.24664031620553359</v>
      </c>
      <c r="GJ291" s="22">
        <v>228</v>
      </c>
      <c r="GK291" s="22">
        <v>577</v>
      </c>
      <c r="GL291" s="22">
        <v>637</v>
      </c>
      <c r="GM291" s="23">
        <f t="shared" si="290"/>
        <v>0.15811373092926492</v>
      </c>
      <c r="GN291" s="23">
        <f t="shared" si="290"/>
        <v>0.4001386962552011</v>
      </c>
      <c r="GO291" s="23">
        <f t="shared" si="290"/>
        <v>0.44174757281553401</v>
      </c>
    </row>
    <row r="292" spans="1:197" x14ac:dyDescent="0.25">
      <c r="A292" t="s">
        <v>761</v>
      </c>
      <c r="B292" s="13" t="s">
        <v>762</v>
      </c>
      <c r="C292" s="61">
        <v>1.3154793794999999</v>
      </c>
      <c r="D292" s="61">
        <v>841.91020997500004</v>
      </c>
      <c r="E292" s="14" t="s">
        <v>1095</v>
      </c>
      <c r="G292" s="41">
        <v>3275</v>
      </c>
      <c r="H292" s="23">
        <f t="shared" si="269"/>
        <v>2.5893073859696697E-3</v>
      </c>
      <c r="I292" s="14"/>
      <c r="J292" s="14"/>
      <c r="K292" s="14"/>
      <c r="L292" s="27">
        <f t="shared" si="311"/>
        <v>2489.5867248369896</v>
      </c>
      <c r="M292" s="42">
        <v>2741</v>
      </c>
      <c r="N292" s="42"/>
      <c r="O292" s="27">
        <f t="shared" si="293"/>
        <v>2741</v>
      </c>
      <c r="P292" s="23" t="e">
        <f t="shared" si="294"/>
        <v>#DIV/0!</v>
      </c>
      <c r="Q292" s="42">
        <v>1272</v>
      </c>
      <c r="R292" s="42">
        <v>1655</v>
      </c>
      <c r="S292" s="42">
        <v>56</v>
      </c>
      <c r="T292" s="42">
        <v>128</v>
      </c>
      <c r="U292" s="42">
        <v>164</v>
      </c>
      <c r="V292" s="23">
        <f t="shared" si="279"/>
        <v>0.38839694656488549</v>
      </c>
      <c r="W292" s="23">
        <f t="shared" si="280"/>
        <v>0.5053435114503817</v>
      </c>
      <c r="X292" s="23">
        <f t="shared" si="281"/>
        <v>1.7099236641221375E-2</v>
      </c>
      <c r="Y292" s="23">
        <f t="shared" si="281"/>
        <v>3.9083969465648856E-2</v>
      </c>
      <c r="Z292" s="23">
        <f t="shared" si="281"/>
        <v>5.0076335877862595E-2</v>
      </c>
      <c r="AA292" s="19">
        <v>364</v>
      </c>
      <c r="AB292" s="19">
        <v>492</v>
      </c>
      <c r="AC292" s="19">
        <v>1419</v>
      </c>
      <c r="AD292" s="19">
        <v>466</v>
      </c>
      <c r="AE292" s="23">
        <f t="shared" si="282"/>
        <v>0.13279824881430136</v>
      </c>
      <c r="AF292" s="23">
        <f t="shared" si="282"/>
        <v>0.1794965341116381</v>
      </c>
      <c r="AG292" s="23">
        <f t="shared" si="282"/>
        <v>0.51769427216344399</v>
      </c>
      <c r="AH292" s="23">
        <f t="shared" si="275"/>
        <v>0.17001094491061655</v>
      </c>
      <c r="AI292" s="55">
        <v>1262</v>
      </c>
      <c r="AJ292" s="23">
        <f t="shared" si="270"/>
        <v>2.3033946780996813E-3</v>
      </c>
      <c r="AK292" s="43"/>
      <c r="AL292" s="24">
        <f t="shared" si="295"/>
        <v>1262</v>
      </c>
      <c r="AM292" s="23" t="e">
        <f t="shared" si="296"/>
        <v>#DIV/0!</v>
      </c>
      <c r="AN292" s="19">
        <v>360</v>
      </c>
      <c r="AO292" s="19">
        <v>636</v>
      </c>
      <c r="AP292" s="19">
        <v>116</v>
      </c>
      <c r="AQ292" s="19">
        <v>150</v>
      </c>
      <c r="AR292" s="23">
        <f t="shared" si="283"/>
        <v>0.28526148969889065</v>
      </c>
      <c r="AS292" s="23">
        <f t="shared" si="283"/>
        <v>0.50396196513470681</v>
      </c>
      <c r="AT292" s="23">
        <f t="shared" si="283"/>
        <v>9.1917591125198095E-2</v>
      </c>
      <c r="AU292" s="23">
        <f t="shared" si="276"/>
        <v>0.11885895404120443</v>
      </c>
      <c r="AV292" s="19">
        <v>2741</v>
      </c>
      <c r="AW292" s="32">
        <f t="shared" si="291"/>
        <v>2.1719492868462758</v>
      </c>
      <c r="AX292" s="19">
        <v>2463</v>
      </c>
      <c r="AY292" s="19">
        <v>24</v>
      </c>
      <c r="AZ292" s="19">
        <v>9</v>
      </c>
      <c r="BA292" s="19">
        <v>17</v>
      </c>
      <c r="BB292" s="19">
        <v>21</v>
      </c>
      <c r="BC292" s="23">
        <f t="shared" si="314"/>
        <v>0.97198105761641673</v>
      </c>
      <c r="BD292" s="23">
        <f t="shared" si="314"/>
        <v>9.4711917916337814E-3</v>
      </c>
      <c r="BE292" s="23">
        <f t="shared" si="314"/>
        <v>3.5516969218626678E-3</v>
      </c>
      <c r="BF292" s="23">
        <f t="shared" si="314"/>
        <v>6.7087608524072613E-3</v>
      </c>
      <c r="BG292" s="23">
        <f t="shared" si="314"/>
        <v>8.2872928176795577E-3</v>
      </c>
      <c r="BH292" s="19">
        <v>2143</v>
      </c>
      <c r="BI292" s="19">
        <v>499</v>
      </c>
      <c r="BJ292" s="19">
        <v>18</v>
      </c>
      <c r="BK292" s="19">
        <v>81</v>
      </c>
      <c r="BL292" s="23">
        <f t="shared" si="272"/>
        <v>0.78183144837650498</v>
      </c>
      <c r="BM292" s="23">
        <f t="shared" si="273"/>
        <v>0.1820503465888362</v>
      </c>
      <c r="BN292" s="23">
        <f t="shared" si="297"/>
        <v>6.5669463699379784E-3</v>
      </c>
      <c r="BO292" s="23">
        <f t="shared" si="274"/>
        <v>2.9551258664720904E-2</v>
      </c>
      <c r="BP292" s="11"/>
      <c r="BQ292" s="23">
        <f t="shared" si="271"/>
        <v>0</v>
      </c>
      <c r="BR292" s="11"/>
      <c r="BS292" s="11"/>
      <c r="BT292" s="11"/>
      <c r="BU292" s="11"/>
      <c r="BV292" s="11"/>
      <c r="BW292" s="11"/>
      <c r="BX292" s="23" t="e">
        <f t="shared" si="284"/>
        <v>#DIV/0!</v>
      </c>
      <c r="BY292" s="23" t="e">
        <f t="shared" si="285"/>
        <v>#DIV/0!</v>
      </c>
      <c r="BZ292" s="23" t="e">
        <f t="shared" si="313"/>
        <v>#DIV/0!</v>
      </c>
      <c r="CA292" s="23" t="e">
        <f t="shared" si="313"/>
        <v>#DIV/0!</v>
      </c>
      <c r="CB292" s="23" t="e">
        <f t="shared" si="313"/>
        <v>#DIV/0!</v>
      </c>
      <c r="CC292" s="23" t="e">
        <f t="shared" si="312"/>
        <v>#DIV/0!</v>
      </c>
      <c r="CD292" s="11"/>
      <c r="CE292" s="24">
        <f t="shared" si="298"/>
        <v>0</v>
      </c>
      <c r="CF292" s="23" t="e">
        <f t="shared" si="299"/>
        <v>#DIV/0!</v>
      </c>
      <c r="CL292" s="65" t="e">
        <f t="shared" si="300"/>
        <v>#DIV/0!</v>
      </c>
      <c r="CM292" s="44">
        <v>64758</v>
      </c>
      <c r="CN292" s="11">
        <v>289</v>
      </c>
      <c r="CO292" s="11">
        <v>584</v>
      </c>
      <c r="CP292" s="11">
        <v>876</v>
      </c>
      <c r="CQ292" s="11">
        <v>213</v>
      </c>
      <c r="CR292" s="11">
        <v>106</v>
      </c>
      <c r="CS292" s="23">
        <f t="shared" si="317"/>
        <v>0.13974854932301742</v>
      </c>
      <c r="CT292" s="23">
        <f t="shared" si="317"/>
        <v>0.28239845261121854</v>
      </c>
      <c r="CU292" s="23">
        <f t="shared" si="317"/>
        <v>0.42359767891682787</v>
      </c>
      <c r="CV292" s="23">
        <f t="shared" si="317"/>
        <v>0.10299806576402321</v>
      </c>
      <c r="CW292" s="23">
        <f t="shared" si="317"/>
        <v>5.1257253384912958E-2</v>
      </c>
      <c r="CX292" s="23">
        <f t="shared" si="292"/>
        <v>3.9619651347068144E-2</v>
      </c>
      <c r="CY292" s="11">
        <v>50</v>
      </c>
      <c r="CZ292" s="23">
        <f t="shared" si="301"/>
        <v>0.11820503465888361</v>
      </c>
      <c r="DA292" s="11">
        <v>324</v>
      </c>
      <c r="DB292" s="11">
        <v>2741</v>
      </c>
      <c r="DC292" s="11">
        <v>283</v>
      </c>
      <c r="DD292" s="11">
        <v>321</v>
      </c>
      <c r="DE292" s="11">
        <v>515</v>
      </c>
      <c r="DF292" s="11">
        <v>89</v>
      </c>
      <c r="DG292" s="11">
        <v>199</v>
      </c>
      <c r="DH292" s="23">
        <f t="shared" si="315"/>
        <v>0.20113717128642503</v>
      </c>
      <c r="DI292" s="23">
        <f t="shared" si="315"/>
        <v>0.22814498933901919</v>
      </c>
      <c r="DJ292" s="23">
        <f t="shared" si="315"/>
        <v>0.36602700781805259</v>
      </c>
      <c r="DK292" s="23">
        <f t="shared" si="315"/>
        <v>6.3255152807391607E-2</v>
      </c>
      <c r="DL292" s="23">
        <f t="shared" si="315"/>
        <v>0.14143567874911159</v>
      </c>
      <c r="DM292" s="23">
        <f t="shared" si="302"/>
        <v>0.67114093959731547</v>
      </c>
      <c r="DN292" s="11">
        <v>1600</v>
      </c>
      <c r="DO292" s="11">
        <v>2384</v>
      </c>
      <c r="DP292" s="11">
        <v>1909</v>
      </c>
      <c r="DQ292" s="11">
        <v>526</v>
      </c>
      <c r="DR292" s="11">
        <v>150</v>
      </c>
      <c r="DS292" s="11">
        <v>156</v>
      </c>
      <c r="DT292" s="23">
        <f t="shared" si="286"/>
        <v>0.6964611455673112</v>
      </c>
      <c r="DU292" s="23">
        <f t="shared" si="286"/>
        <v>0.19190076614374316</v>
      </c>
      <c r="DV292" s="23">
        <f t="shared" si="286"/>
        <v>5.4724553082816492E-2</v>
      </c>
      <c r="DW292" s="23">
        <f t="shared" si="277"/>
        <v>5.691353520612915E-2</v>
      </c>
      <c r="DX292" s="10">
        <v>1426</v>
      </c>
      <c r="DY292" s="23">
        <f t="shared" si="303"/>
        <v>2.3082090337409661E-3</v>
      </c>
      <c r="DZ292" s="20">
        <v>942</v>
      </c>
      <c r="EA292" s="20">
        <v>320</v>
      </c>
      <c r="EB292" s="23">
        <f t="shared" si="287"/>
        <v>0.74643423137876386</v>
      </c>
      <c r="EC292" s="23">
        <f t="shared" si="287"/>
        <v>0.25356576862123614</v>
      </c>
      <c r="EE292" s="45">
        <v>917</v>
      </c>
      <c r="EF292" s="16">
        <v>1959</v>
      </c>
      <c r="EG292" s="16">
        <v>1223</v>
      </c>
      <c r="EH292" s="16">
        <v>0</v>
      </c>
      <c r="EI292" s="16">
        <v>203</v>
      </c>
      <c r="EJ292" s="16">
        <v>0</v>
      </c>
      <c r="EK292" s="16">
        <v>0</v>
      </c>
      <c r="EL292" s="23">
        <f t="shared" si="316"/>
        <v>0.85764375876577836</v>
      </c>
      <c r="EM292" s="23">
        <f t="shared" si="316"/>
        <v>0</v>
      </c>
      <c r="EN292" s="23">
        <f t="shared" si="316"/>
        <v>0.14235624123422161</v>
      </c>
      <c r="EO292" s="23">
        <f t="shared" si="316"/>
        <v>0</v>
      </c>
      <c r="EP292" s="23">
        <f t="shared" si="316"/>
        <v>0</v>
      </c>
      <c r="EQ292" s="21">
        <v>1262</v>
      </c>
      <c r="ER292" s="21">
        <v>164</v>
      </c>
      <c r="ES292" s="23">
        <f t="shared" si="288"/>
        <v>0.88499298737727905</v>
      </c>
      <c r="ET292" s="23">
        <f t="shared" si="288"/>
        <v>0.11500701262272089</v>
      </c>
      <c r="EU292" s="21">
        <v>36</v>
      </c>
      <c r="EV292" s="21">
        <v>492</v>
      </c>
      <c r="EW292" s="21">
        <v>201</v>
      </c>
      <c r="EX292" s="21">
        <v>533</v>
      </c>
      <c r="EY292" s="23">
        <f t="shared" si="289"/>
        <v>2.8526148969889066E-2</v>
      </c>
      <c r="EZ292" s="23">
        <f t="shared" si="289"/>
        <v>0.38985736925515058</v>
      </c>
      <c r="FA292" s="23">
        <f t="shared" si="289"/>
        <v>0.15927099841521394</v>
      </c>
      <c r="FB292" s="23">
        <f t="shared" si="278"/>
        <v>0.42234548335974642</v>
      </c>
      <c r="FC292" s="53"/>
      <c r="FD292" s="53"/>
      <c r="FE292" s="53"/>
      <c r="FF292" s="53"/>
      <c r="FG292" s="53"/>
      <c r="FH292" s="53"/>
      <c r="FI292" s="53"/>
      <c r="FJ292" s="53"/>
      <c r="FK292" s="53"/>
      <c r="FL292" s="53"/>
      <c r="FM292" s="53"/>
      <c r="FN292" s="53"/>
      <c r="FO292" s="48">
        <v>372.86223599632689</v>
      </c>
      <c r="FP292" s="48">
        <v>166.16380380267884</v>
      </c>
      <c r="FQ292" s="48">
        <v>201.87737397059709</v>
      </c>
      <c r="FR292" s="23">
        <v>0.44564396112325988</v>
      </c>
      <c r="FS292" s="49">
        <v>-0.17690724554956733</v>
      </c>
      <c r="FT292" s="38">
        <v>-35.713570167918249</v>
      </c>
      <c r="FU292" s="46">
        <v>1145</v>
      </c>
      <c r="FV292" s="46">
        <v>81</v>
      </c>
      <c r="FW292" s="46">
        <v>31</v>
      </c>
      <c r="FX292" s="46">
        <v>0</v>
      </c>
      <c r="FY292" s="46">
        <v>55</v>
      </c>
      <c r="FZ292" s="46">
        <v>31</v>
      </c>
      <c r="GA292" s="23">
        <f t="shared" si="304"/>
        <v>0.85256887565152639</v>
      </c>
      <c r="GB292" s="23">
        <f t="shared" si="305"/>
        <v>6.0312732688011912E-2</v>
      </c>
      <c r="GC292" s="23">
        <f t="shared" si="306"/>
        <v>2.3082650781831721E-2</v>
      </c>
      <c r="GD292" s="23">
        <f t="shared" si="307"/>
        <v>0</v>
      </c>
      <c r="GE292" s="23">
        <f t="shared" si="308"/>
        <v>4.0953090096798213E-2</v>
      </c>
      <c r="GF292" s="23">
        <f t="shared" si="309"/>
        <v>2.3082650781831721E-2</v>
      </c>
      <c r="GG292" s="46">
        <v>426</v>
      </c>
      <c r="GH292" s="46">
        <v>1288</v>
      </c>
      <c r="GI292" s="23">
        <f t="shared" si="310"/>
        <v>0.33074534161490682</v>
      </c>
      <c r="GJ292" s="22">
        <v>77</v>
      </c>
      <c r="GK292" s="22">
        <v>446</v>
      </c>
      <c r="GL292" s="22">
        <v>739</v>
      </c>
      <c r="GM292" s="23">
        <f t="shared" si="290"/>
        <v>6.1014263074484945E-2</v>
      </c>
      <c r="GN292" s="23">
        <f t="shared" si="290"/>
        <v>0.35340729001584786</v>
      </c>
      <c r="GO292" s="23">
        <f t="shared" si="290"/>
        <v>0.58557844690966721</v>
      </c>
    </row>
    <row r="293" spans="1:197" x14ac:dyDescent="0.25">
      <c r="A293" t="s">
        <v>763</v>
      </c>
      <c r="B293" s="13" t="s">
        <v>764</v>
      </c>
      <c r="C293" s="61">
        <v>0.95802761339999998</v>
      </c>
      <c r="D293" s="61">
        <v>613.14015387000006</v>
      </c>
      <c r="E293" s="14" t="s">
        <v>1095</v>
      </c>
      <c r="G293" s="41">
        <v>5126</v>
      </c>
      <c r="H293" s="23">
        <f t="shared" si="269"/>
        <v>4.0527602016734434E-3</v>
      </c>
      <c r="I293" s="14"/>
      <c r="J293" s="14"/>
      <c r="K293" s="14"/>
      <c r="L293" s="27">
        <f t="shared" si="311"/>
        <v>5350.5764638746059</v>
      </c>
      <c r="M293" s="42">
        <v>4920</v>
      </c>
      <c r="N293" s="42"/>
      <c r="O293" s="27">
        <f t="shared" si="293"/>
        <v>4920</v>
      </c>
      <c r="P293" s="23" t="e">
        <f t="shared" si="294"/>
        <v>#DIV/0!</v>
      </c>
      <c r="Q293" s="42">
        <v>2248</v>
      </c>
      <c r="R293" s="42">
        <v>2414</v>
      </c>
      <c r="S293" s="42">
        <v>67</v>
      </c>
      <c r="T293" s="42">
        <v>208</v>
      </c>
      <c r="U293" s="42">
        <v>189</v>
      </c>
      <c r="V293" s="23">
        <f t="shared" si="279"/>
        <v>0.43854857588763169</v>
      </c>
      <c r="W293" s="23">
        <f t="shared" si="280"/>
        <v>0.47093250097541944</v>
      </c>
      <c r="X293" s="23">
        <f t="shared" si="281"/>
        <v>1.3070620366757706E-2</v>
      </c>
      <c r="Y293" s="23">
        <f t="shared" si="281"/>
        <v>4.0577448302770193E-2</v>
      </c>
      <c r="Z293" s="23">
        <f t="shared" si="281"/>
        <v>3.6870854467420992E-2</v>
      </c>
      <c r="AA293" s="19">
        <v>1130</v>
      </c>
      <c r="AB293" s="19">
        <v>1340</v>
      </c>
      <c r="AC293" s="19">
        <v>1719</v>
      </c>
      <c r="AD293" s="19">
        <v>731</v>
      </c>
      <c r="AE293" s="23">
        <f t="shared" si="282"/>
        <v>0.22967479674796748</v>
      </c>
      <c r="AF293" s="23">
        <f t="shared" si="282"/>
        <v>0.27235772357723576</v>
      </c>
      <c r="AG293" s="23">
        <f t="shared" si="282"/>
        <v>0.349390243902439</v>
      </c>
      <c r="AH293" s="23">
        <f t="shared" si="275"/>
        <v>0.14857723577235774</v>
      </c>
      <c r="AI293" s="55">
        <v>1875</v>
      </c>
      <c r="AJ293" s="23">
        <f t="shared" si="270"/>
        <v>3.422238527287561E-3</v>
      </c>
      <c r="AK293" s="43"/>
      <c r="AL293" s="24">
        <f t="shared" si="295"/>
        <v>1875</v>
      </c>
      <c r="AM293" s="23" t="e">
        <f t="shared" si="296"/>
        <v>#DIV/0!</v>
      </c>
      <c r="AN293" s="19">
        <v>656</v>
      </c>
      <c r="AO293" s="19">
        <v>432</v>
      </c>
      <c r="AP293" s="19">
        <v>207</v>
      </c>
      <c r="AQ293" s="19">
        <v>580</v>
      </c>
      <c r="AR293" s="23">
        <f t="shared" si="283"/>
        <v>0.34986666666666666</v>
      </c>
      <c r="AS293" s="23">
        <f t="shared" si="283"/>
        <v>0.23039999999999999</v>
      </c>
      <c r="AT293" s="23">
        <f t="shared" si="283"/>
        <v>0.1104</v>
      </c>
      <c r="AU293" s="23">
        <f t="shared" si="276"/>
        <v>0.30933333333333335</v>
      </c>
      <c r="AV293" s="19">
        <v>4737</v>
      </c>
      <c r="AW293" s="32">
        <f t="shared" si="291"/>
        <v>2.5264000000000002</v>
      </c>
      <c r="AX293" s="19">
        <v>3995</v>
      </c>
      <c r="AY293" s="19">
        <v>383</v>
      </c>
      <c r="AZ293" s="19">
        <v>62</v>
      </c>
      <c r="BA293" s="19">
        <v>0</v>
      </c>
      <c r="BB293" s="19">
        <v>35</v>
      </c>
      <c r="BC293" s="23">
        <f t="shared" si="314"/>
        <v>0.89273743016759777</v>
      </c>
      <c r="BD293" s="23">
        <f t="shared" si="314"/>
        <v>8.5586592178770945E-2</v>
      </c>
      <c r="BE293" s="23">
        <f t="shared" si="314"/>
        <v>1.3854748603351955E-2</v>
      </c>
      <c r="BF293" s="23">
        <f t="shared" si="314"/>
        <v>0</v>
      </c>
      <c r="BG293" s="23">
        <f t="shared" si="314"/>
        <v>7.82122905027933E-3</v>
      </c>
      <c r="BH293" s="19">
        <v>4048</v>
      </c>
      <c r="BI293" s="19">
        <v>584</v>
      </c>
      <c r="BJ293" s="19">
        <v>83</v>
      </c>
      <c r="BK293" s="19">
        <v>205</v>
      </c>
      <c r="BL293" s="23">
        <f t="shared" si="272"/>
        <v>0.82276422764227641</v>
      </c>
      <c r="BM293" s="23">
        <f t="shared" si="273"/>
        <v>0.11869918699186992</v>
      </c>
      <c r="BN293" s="23">
        <f t="shared" si="297"/>
        <v>1.6869918699186991E-2</v>
      </c>
      <c r="BO293" s="23">
        <f t="shared" si="274"/>
        <v>4.1666666666666664E-2</v>
      </c>
      <c r="BP293" s="11"/>
      <c r="BQ293" s="23">
        <f t="shared" si="271"/>
        <v>0</v>
      </c>
      <c r="BR293" s="11"/>
      <c r="BS293" s="11"/>
      <c r="BT293" s="11"/>
      <c r="BU293" s="11"/>
      <c r="BV293" s="11"/>
      <c r="BW293" s="11"/>
      <c r="BX293" s="23" t="e">
        <f t="shared" si="284"/>
        <v>#DIV/0!</v>
      </c>
      <c r="BY293" s="23" t="e">
        <f t="shared" si="285"/>
        <v>#DIV/0!</v>
      </c>
      <c r="BZ293" s="23" t="e">
        <f t="shared" si="313"/>
        <v>#DIV/0!</v>
      </c>
      <c r="CA293" s="23" t="e">
        <f t="shared" si="313"/>
        <v>#DIV/0!</v>
      </c>
      <c r="CB293" s="23" t="e">
        <f t="shared" si="313"/>
        <v>#DIV/0!</v>
      </c>
      <c r="CC293" s="23" t="e">
        <f t="shared" si="312"/>
        <v>#DIV/0!</v>
      </c>
      <c r="CD293" s="11"/>
      <c r="CE293" s="24">
        <f t="shared" si="298"/>
        <v>0</v>
      </c>
      <c r="CF293" s="23" t="e">
        <f t="shared" si="299"/>
        <v>#DIV/0!</v>
      </c>
      <c r="CL293" s="65" t="e">
        <f t="shared" si="300"/>
        <v>#DIV/0!</v>
      </c>
      <c r="CM293" s="44">
        <v>55406</v>
      </c>
      <c r="CN293" s="11">
        <v>390</v>
      </c>
      <c r="CO293" s="11">
        <v>1563</v>
      </c>
      <c r="CP293" s="11">
        <v>947</v>
      </c>
      <c r="CQ293" s="11">
        <v>239</v>
      </c>
      <c r="CR293" s="11">
        <v>186</v>
      </c>
      <c r="CS293" s="23">
        <f t="shared" si="317"/>
        <v>0.11729323308270677</v>
      </c>
      <c r="CT293" s="23">
        <f t="shared" si="317"/>
        <v>0.47007518796992481</v>
      </c>
      <c r="CU293" s="23">
        <f t="shared" si="317"/>
        <v>0.28481203007518796</v>
      </c>
      <c r="CV293" s="23">
        <f t="shared" si="317"/>
        <v>7.1879699248120307E-2</v>
      </c>
      <c r="CW293" s="23">
        <f t="shared" si="317"/>
        <v>5.5939849624060151E-2</v>
      </c>
      <c r="CX293" s="23">
        <f t="shared" si="292"/>
        <v>0.13226666666666667</v>
      </c>
      <c r="CY293" s="11">
        <v>248</v>
      </c>
      <c r="CZ293" s="23">
        <f t="shared" si="301"/>
        <v>0.13327709827077183</v>
      </c>
      <c r="DA293" s="11">
        <v>632</v>
      </c>
      <c r="DB293" s="11">
        <v>4742</v>
      </c>
      <c r="DC293" s="11">
        <v>621</v>
      </c>
      <c r="DD293" s="11">
        <v>538</v>
      </c>
      <c r="DE293" s="11">
        <v>541</v>
      </c>
      <c r="DF293" s="11">
        <v>201</v>
      </c>
      <c r="DG293" s="11">
        <v>802</v>
      </c>
      <c r="DH293" s="23">
        <f t="shared" si="315"/>
        <v>0.2297447280799112</v>
      </c>
      <c r="DI293" s="23">
        <f t="shared" si="315"/>
        <v>0.19903810580836109</v>
      </c>
      <c r="DJ293" s="23">
        <f t="shared" si="315"/>
        <v>0.2001479837217906</v>
      </c>
      <c r="DK293" s="23">
        <f t="shared" si="315"/>
        <v>7.4361820199778023E-2</v>
      </c>
      <c r="DL293" s="23">
        <f t="shared" si="315"/>
        <v>0.29670736219015909</v>
      </c>
      <c r="DM293" s="23">
        <f t="shared" si="302"/>
        <v>0.75895849445733432</v>
      </c>
      <c r="DN293" s="11">
        <v>2944</v>
      </c>
      <c r="DO293" s="11">
        <v>3879</v>
      </c>
      <c r="DP293" s="11">
        <v>3553</v>
      </c>
      <c r="DQ293" s="11">
        <v>519</v>
      </c>
      <c r="DR293" s="11">
        <v>463</v>
      </c>
      <c r="DS293" s="11">
        <v>202</v>
      </c>
      <c r="DT293" s="23">
        <f t="shared" si="286"/>
        <v>0.75005277601857712</v>
      </c>
      <c r="DU293" s="23">
        <f t="shared" si="286"/>
        <v>0.10956301456618113</v>
      </c>
      <c r="DV293" s="23">
        <f t="shared" si="286"/>
        <v>9.7741186404897609E-2</v>
      </c>
      <c r="DW293" s="23">
        <f t="shared" si="277"/>
        <v>4.2643023010344103E-2</v>
      </c>
      <c r="DX293" s="10">
        <v>2057</v>
      </c>
      <c r="DY293" s="23">
        <f t="shared" si="303"/>
        <v>3.3295834378717858E-3</v>
      </c>
      <c r="DZ293" s="20">
        <v>1227</v>
      </c>
      <c r="EA293" s="20">
        <v>648</v>
      </c>
      <c r="EB293" s="23">
        <f t="shared" si="287"/>
        <v>0.65439999999999998</v>
      </c>
      <c r="EC293" s="23">
        <f t="shared" si="287"/>
        <v>0.34560000000000002</v>
      </c>
      <c r="EE293" s="45">
        <v>749</v>
      </c>
      <c r="EF293" s="16">
        <v>1950</v>
      </c>
      <c r="EG293" s="16">
        <v>1534</v>
      </c>
      <c r="EH293" s="16">
        <v>288</v>
      </c>
      <c r="EI293" s="16">
        <v>156</v>
      </c>
      <c r="EJ293" s="16">
        <v>74</v>
      </c>
      <c r="EK293" s="16">
        <v>5</v>
      </c>
      <c r="EL293" s="23">
        <f t="shared" si="316"/>
        <v>0.74574623237724846</v>
      </c>
      <c r="EM293" s="23">
        <f t="shared" si="316"/>
        <v>0.14000972289742344</v>
      </c>
      <c r="EN293" s="23">
        <f t="shared" si="316"/>
        <v>7.5838599902771031E-2</v>
      </c>
      <c r="EO293" s="23">
        <f t="shared" si="316"/>
        <v>3.5974720466699077E-2</v>
      </c>
      <c r="EP293" s="23">
        <f t="shared" si="316"/>
        <v>2.4307243558580457E-3</v>
      </c>
      <c r="EQ293" s="21">
        <v>1875</v>
      </c>
      <c r="ER293" s="21">
        <v>182</v>
      </c>
      <c r="ES293" s="23">
        <f t="shared" si="288"/>
        <v>0.91152163344676718</v>
      </c>
      <c r="ET293" s="23">
        <f t="shared" si="288"/>
        <v>8.8478366553232865E-2</v>
      </c>
      <c r="EU293" s="21">
        <v>49</v>
      </c>
      <c r="EV293" s="21">
        <v>812</v>
      </c>
      <c r="EW293" s="21">
        <v>554</v>
      </c>
      <c r="EX293" s="21">
        <v>460</v>
      </c>
      <c r="EY293" s="23">
        <f t="shared" si="289"/>
        <v>2.6133333333333335E-2</v>
      </c>
      <c r="EZ293" s="23">
        <f t="shared" si="289"/>
        <v>0.43306666666666666</v>
      </c>
      <c r="FA293" s="23">
        <f t="shared" si="289"/>
        <v>0.29546666666666666</v>
      </c>
      <c r="FB293" s="23">
        <f t="shared" si="278"/>
        <v>0.24533333333333332</v>
      </c>
      <c r="FC293" s="53"/>
      <c r="FD293" s="53"/>
      <c r="FE293" s="53"/>
      <c r="FF293" s="53"/>
      <c r="FG293" s="53"/>
      <c r="FH293" s="53"/>
      <c r="FI293" s="53"/>
      <c r="FJ293" s="53"/>
      <c r="FK293" s="53"/>
      <c r="FL293" s="53"/>
      <c r="FM293" s="53"/>
      <c r="FN293" s="53"/>
      <c r="FO293" s="48">
        <v>238.38914141414142</v>
      </c>
      <c r="FP293" s="48">
        <v>110.18223647791442</v>
      </c>
      <c r="FQ293" s="48">
        <v>126.19506245470869</v>
      </c>
      <c r="FR293" s="23">
        <v>0.46219486266994175</v>
      </c>
      <c r="FS293" s="49">
        <v>-0.12688948097744526</v>
      </c>
      <c r="FT293" s="38">
        <v>-16.012825976794275</v>
      </c>
      <c r="FU293" s="46">
        <v>2389</v>
      </c>
      <c r="FV293" s="46">
        <v>215</v>
      </c>
      <c r="FW293" s="46">
        <v>48</v>
      </c>
      <c r="FX293" s="46">
        <v>8</v>
      </c>
      <c r="FY293" s="46">
        <v>20</v>
      </c>
      <c r="FZ293" s="46">
        <v>0</v>
      </c>
      <c r="GA293" s="23">
        <f t="shared" si="304"/>
        <v>0.8914179104477612</v>
      </c>
      <c r="GB293" s="23">
        <f t="shared" si="305"/>
        <v>8.0223880597014921E-2</v>
      </c>
      <c r="GC293" s="23">
        <f t="shared" si="306"/>
        <v>1.7910447761194031E-2</v>
      </c>
      <c r="GD293" s="23">
        <f t="shared" si="307"/>
        <v>2.9850746268656717E-3</v>
      </c>
      <c r="GE293" s="23">
        <f t="shared" si="308"/>
        <v>7.462686567164179E-3</v>
      </c>
      <c r="GF293" s="23">
        <f t="shared" si="309"/>
        <v>0</v>
      </c>
      <c r="GG293" s="46">
        <v>663</v>
      </c>
      <c r="GH293" s="46">
        <v>2660</v>
      </c>
      <c r="GI293" s="23">
        <f t="shared" si="310"/>
        <v>0.24924812030075189</v>
      </c>
      <c r="GJ293" s="22">
        <v>201</v>
      </c>
      <c r="GK293" s="22">
        <v>633</v>
      </c>
      <c r="GL293" s="22">
        <v>1041</v>
      </c>
      <c r="GM293" s="23">
        <f t="shared" si="290"/>
        <v>0.1072</v>
      </c>
      <c r="GN293" s="23">
        <f t="shared" si="290"/>
        <v>0.33760000000000001</v>
      </c>
      <c r="GO293" s="23">
        <f t="shared" si="290"/>
        <v>0.55520000000000003</v>
      </c>
    </row>
    <row r="294" spans="1:197" x14ac:dyDescent="0.25">
      <c r="A294" t="s">
        <v>765</v>
      </c>
      <c r="B294" s="13" t="s">
        <v>766</v>
      </c>
      <c r="C294" s="61">
        <v>0.48784661639999999</v>
      </c>
      <c r="D294" s="61">
        <v>312.22309802000001</v>
      </c>
      <c r="E294" s="14" t="s">
        <v>1095</v>
      </c>
      <c r="G294" s="41">
        <v>3163</v>
      </c>
      <c r="H294" s="23">
        <f t="shared" si="269"/>
        <v>2.5007570265105543E-3</v>
      </c>
      <c r="I294" s="14"/>
      <c r="J294" s="14"/>
      <c r="K294" s="14"/>
      <c r="L294" s="27">
        <f t="shared" si="311"/>
        <v>6483.5952401206405</v>
      </c>
      <c r="M294" s="42">
        <v>2972</v>
      </c>
      <c r="N294" s="42"/>
      <c r="O294" s="27">
        <f t="shared" si="293"/>
        <v>2972</v>
      </c>
      <c r="P294" s="23" t="e">
        <f t="shared" si="294"/>
        <v>#DIV/0!</v>
      </c>
      <c r="Q294" s="42">
        <v>1323</v>
      </c>
      <c r="R294" s="42">
        <v>1568</v>
      </c>
      <c r="S294" s="42">
        <v>15</v>
      </c>
      <c r="T294" s="42">
        <v>127</v>
      </c>
      <c r="U294" s="42">
        <v>130</v>
      </c>
      <c r="V294" s="23">
        <f t="shared" si="279"/>
        <v>0.41827379070502685</v>
      </c>
      <c r="W294" s="23">
        <f t="shared" si="280"/>
        <v>0.49573190009484669</v>
      </c>
      <c r="X294" s="23">
        <f t="shared" si="281"/>
        <v>4.7423332279481504E-3</v>
      </c>
      <c r="Y294" s="23">
        <f t="shared" si="281"/>
        <v>4.0151754663294341E-2</v>
      </c>
      <c r="Z294" s="23">
        <f t="shared" si="281"/>
        <v>4.1100221308883973E-2</v>
      </c>
      <c r="AA294" s="19">
        <v>778</v>
      </c>
      <c r="AB294" s="19">
        <v>736</v>
      </c>
      <c r="AC294" s="19">
        <v>1128</v>
      </c>
      <c r="AD294" s="19">
        <v>330</v>
      </c>
      <c r="AE294" s="23">
        <f t="shared" si="282"/>
        <v>0.26177658142664872</v>
      </c>
      <c r="AF294" s="23">
        <f t="shared" si="282"/>
        <v>0.24764468371467024</v>
      </c>
      <c r="AG294" s="23">
        <f t="shared" si="282"/>
        <v>0.37954239569313591</v>
      </c>
      <c r="AH294" s="23">
        <f t="shared" si="275"/>
        <v>0.11103633916554509</v>
      </c>
      <c r="AI294" s="55">
        <v>1290</v>
      </c>
      <c r="AJ294" s="23">
        <f t="shared" si="270"/>
        <v>2.3545001067738422E-3</v>
      </c>
      <c r="AK294" s="43"/>
      <c r="AL294" s="24">
        <f t="shared" si="295"/>
        <v>1290</v>
      </c>
      <c r="AM294" s="23" t="e">
        <f t="shared" si="296"/>
        <v>#DIV/0!</v>
      </c>
      <c r="AN294" s="19">
        <v>407</v>
      </c>
      <c r="AO294" s="19">
        <v>303</v>
      </c>
      <c r="AP294" s="19">
        <v>347</v>
      </c>
      <c r="AQ294" s="19">
        <v>233</v>
      </c>
      <c r="AR294" s="23">
        <f t="shared" si="283"/>
        <v>0.31550387596899226</v>
      </c>
      <c r="AS294" s="23">
        <f t="shared" si="283"/>
        <v>0.23488372093023255</v>
      </c>
      <c r="AT294" s="23">
        <f t="shared" si="283"/>
        <v>0.26899224806201549</v>
      </c>
      <c r="AU294" s="23">
        <f t="shared" si="276"/>
        <v>0.18062015503875969</v>
      </c>
      <c r="AV294" s="19">
        <v>2950</v>
      </c>
      <c r="AW294" s="32">
        <f t="shared" si="291"/>
        <v>2.2868217054263567</v>
      </c>
      <c r="AX294" s="19">
        <v>2653</v>
      </c>
      <c r="AY294" s="19">
        <v>21</v>
      </c>
      <c r="AZ294" s="19">
        <v>64</v>
      </c>
      <c r="BA294" s="19">
        <v>13</v>
      </c>
      <c r="BB294" s="19">
        <v>0</v>
      </c>
      <c r="BC294" s="23">
        <f t="shared" si="314"/>
        <v>0.96437659033078882</v>
      </c>
      <c r="BD294" s="23">
        <f t="shared" si="314"/>
        <v>7.6335877862595417E-3</v>
      </c>
      <c r="BE294" s="23">
        <f t="shared" si="314"/>
        <v>2.3264267539076698E-2</v>
      </c>
      <c r="BF294" s="23">
        <f t="shared" si="314"/>
        <v>4.7255543438749544E-3</v>
      </c>
      <c r="BG294" s="23">
        <f t="shared" si="314"/>
        <v>0</v>
      </c>
      <c r="BH294" s="19">
        <v>2550</v>
      </c>
      <c r="BI294" s="19">
        <v>366</v>
      </c>
      <c r="BJ294" s="19">
        <v>0</v>
      </c>
      <c r="BK294" s="19">
        <v>56</v>
      </c>
      <c r="BL294" s="23">
        <f t="shared" si="272"/>
        <v>0.85800807537012114</v>
      </c>
      <c r="BM294" s="23">
        <f t="shared" si="273"/>
        <v>0.12314939434724091</v>
      </c>
      <c r="BN294" s="23">
        <f t="shared" si="297"/>
        <v>0</v>
      </c>
      <c r="BO294" s="23">
        <f t="shared" si="274"/>
        <v>1.8842530282637954E-2</v>
      </c>
      <c r="BP294" s="11"/>
      <c r="BQ294" s="23">
        <f t="shared" si="271"/>
        <v>0</v>
      </c>
      <c r="BR294" s="11"/>
      <c r="BS294" s="11"/>
      <c r="BT294" s="11"/>
      <c r="BU294" s="11"/>
      <c r="BV294" s="11"/>
      <c r="BW294" s="11"/>
      <c r="BX294" s="23" t="e">
        <f t="shared" si="284"/>
        <v>#DIV/0!</v>
      </c>
      <c r="BY294" s="23" t="e">
        <f t="shared" si="285"/>
        <v>#DIV/0!</v>
      </c>
      <c r="BZ294" s="23" t="e">
        <f t="shared" si="313"/>
        <v>#DIV/0!</v>
      </c>
      <c r="CA294" s="23" t="e">
        <f t="shared" si="313"/>
        <v>#DIV/0!</v>
      </c>
      <c r="CB294" s="23" t="e">
        <f t="shared" si="313"/>
        <v>#DIV/0!</v>
      </c>
      <c r="CC294" s="23" t="e">
        <f t="shared" si="312"/>
        <v>#DIV/0!</v>
      </c>
      <c r="CD294" s="11"/>
      <c r="CE294" s="24">
        <f t="shared" si="298"/>
        <v>0</v>
      </c>
      <c r="CF294" s="23" t="e">
        <f t="shared" si="299"/>
        <v>#DIV/0!</v>
      </c>
      <c r="CL294" s="65" t="e">
        <f t="shared" si="300"/>
        <v>#DIV/0!</v>
      </c>
      <c r="CM294" s="44">
        <v>35100</v>
      </c>
      <c r="CN294" s="11">
        <v>143</v>
      </c>
      <c r="CO294" s="11">
        <v>794</v>
      </c>
      <c r="CP294" s="11">
        <v>735</v>
      </c>
      <c r="CQ294" s="11">
        <v>169</v>
      </c>
      <c r="CR294" s="11">
        <v>82</v>
      </c>
      <c r="CS294" s="23">
        <f t="shared" si="317"/>
        <v>7.4362974518980759E-2</v>
      </c>
      <c r="CT294" s="23">
        <f t="shared" si="317"/>
        <v>0.41289651586063442</v>
      </c>
      <c r="CU294" s="23">
        <f t="shared" si="317"/>
        <v>0.38221528861154447</v>
      </c>
      <c r="CV294" s="23">
        <f t="shared" si="317"/>
        <v>8.788351534061363E-2</v>
      </c>
      <c r="CW294" s="23">
        <f t="shared" si="317"/>
        <v>4.2641705668226726E-2</v>
      </c>
      <c r="CX294" s="23">
        <f t="shared" si="292"/>
        <v>2.2480620155038759E-2</v>
      </c>
      <c r="CY294" s="11">
        <v>29</v>
      </c>
      <c r="CZ294" s="23">
        <f t="shared" si="301"/>
        <v>0.24305084745762712</v>
      </c>
      <c r="DA294" s="11">
        <v>717</v>
      </c>
      <c r="DB294" s="11">
        <v>2950</v>
      </c>
      <c r="DC294" s="11">
        <v>370</v>
      </c>
      <c r="DD294" s="11">
        <v>310</v>
      </c>
      <c r="DE294" s="11">
        <v>643</v>
      </c>
      <c r="DF294" s="11">
        <v>74</v>
      </c>
      <c r="DG294" s="11">
        <v>219</v>
      </c>
      <c r="DH294" s="23">
        <f t="shared" si="315"/>
        <v>0.22896039603960397</v>
      </c>
      <c r="DI294" s="23">
        <f t="shared" si="315"/>
        <v>0.19183168316831684</v>
      </c>
      <c r="DJ294" s="23">
        <f t="shared" si="315"/>
        <v>0.39789603960396042</v>
      </c>
      <c r="DK294" s="23">
        <f t="shared" si="315"/>
        <v>4.5792079207920791E-2</v>
      </c>
      <c r="DL294" s="23">
        <f t="shared" si="315"/>
        <v>0.13551980198019803</v>
      </c>
      <c r="DM294" s="23">
        <f t="shared" si="302"/>
        <v>0.74664356864443482</v>
      </c>
      <c r="DN294" s="11">
        <v>1724</v>
      </c>
      <c r="DO294" s="11">
        <v>2309</v>
      </c>
      <c r="DP294" s="11">
        <v>2496</v>
      </c>
      <c r="DQ294" s="11">
        <v>91</v>
      </c>
      <c r="DR294" s="11">
        <v>156</v>
      </c>
      <c r="DS294" s="11">
        <v>207</v>
      </c>
      <c r="DT294" s="23">
        <f t="shared" si="286"/>
        <v>0.84610169491525422</v>
      </c>
      <c r="DU294" s="23">
        <f t="shared" si="286"/>
        <v>3.0847457627118643E-2</v>
      </c>
      <c r="DV294" s="23">
        <f t="shared" si="286"/>
        <v>5.2881355932203389E-2</v>
      </c>
      <c r="DW294" s="23">
        <f t="shared" si="277"/>
        <v>7.0169491525423733E-2</v>
      </c>
      <c r="DX294" s="10">
        <v>1394</v>
      </c>
      <c r="DY294" s="23">
        <f t="shared" si="303"/>
        <v>2.2564119165742681E-3</v>
      </c>
      <c r="DZ294" s="20">
        <v>717</v>
      </c>
      <c r="EA294" s="20">
        <v>573</v>
      </c>
      <c r="EB294" s="23">
        <f t="shared" si="287"/>
        <v>0.55581395348837215</v>
      </c>
      <c r="EC294" s="23">
        <f t="shared" si="287"/>
        <v>0.44418604651162791</v>
      </c>
      <c r="EE294" s="45">
        <v>995</v>
      </c>
      <c r="EF294" s="16">
        <v>1953</v>
      </c>
      <c r="EG294" s="16">
        <v>1366</v>
      </c>
      <c r="EH294" s="16">
        <v>16</v>
      </c>
      <c r="EI294" s="16">
        <v>0</v>
      </c>
      <c r="EJ294" s="16">
        <v>12</v>
      </c>
      <c r="EK294" s="16">
        <v>0</v>
      </c>
      <c r="EL294" s="23">
        <f t="shared" si="316"/>
        <v>0.97991391678622664</v>
      </c>
      <c r="EM294" s="23">
        <f t="shared" si="316"/>
        <v>1.1477761836441894E-2</v>
      </c>
      <c r="EN294" s="23">
        <f t="shared" si="316"/>
        <v>0</v>
      </c>
      <c r="EO294" s="23">
        <f t="shared" si="316"/>
        <v>8.60832137733142E-3</v>
      </c>
      <c r="EP294" s="23">
        <f t="shared" si="316"/>
        <v>0</v>
      </c>
      <c r="EQ294" s="21">
        <v>1290</v>
      </c>
      <c r="ER294" s="21">
        <v>104</v>
      </c>
      <c r="ES294" s="23">
        <f t="shared" si="288"/>
        <v>0.92539454806312771</v>
      </c>
      <c r="ET294" s="23">
        <f t="shared" si="288"/>
        <v>7.4605451936872305E-2</v>
      </c>
      <c r="EU294" s="21">
        <v>237</v>
      </c>
      <c r="EV294" s="21">
        <v>496</v>
      </c>
      <c r="EW294" s="21">
        <v>173</v>
      </c>
      <c r="EX294" s="21">
        <v>384</v>
      </c>
      <c r="EY294" s="23">
        <f t="shared" si="289"/>
        <v>0.18372093023255814</v>
      </c>
      <c r="EZ294" s="23">
        <f t="shared" si="289"/>
        <v>0.38449612403100775</v>
      </c>
      <c r="FA294" s="23">
        <f t="shared" si="289"/>
        <v>0.13410852713178295</v>
      </c>
      <c r="FB294" s="23">
        <f t="shared" si="278"/>
        <v>0.29767441860465116</v>
      </c>
      <c r="FC294" s="53"/>
      <c r="FD294" s="53"/>
      <c r="FE294" s="53"/>
      <c r="FF294" s="53"/>
      <c r="FG294" s="53"/>
      <c r="FH294" s="53"/>
      <c r="FI294" s="53"/>
      <c r="FJ294" s="53"/>
      <c r="FK294" s="53"/>
      <c r="FL294" s="53"/>
      <c r="FM294" s="53"/>
      <c r="FN294" s="53"/>
      <c r="FO294" s="48">
        <v>231.76221303948577</v>
      </c>
      <c r="FP294" s="48">
        <v>101.83894887106537</v>
      </c>
      <c r="FQ294" s="48">
        <v>120.86757373664763</v>
      </c>
      <c r="FR294" s="23">
        <v>0.43941135845865809</v>
      </c>
      <c r="FS294" s="49">
        <v>-0.15743366295283454</v>
      </c>
      <c r="FT294" s="38">
        <v>-19.028624865582259</v>
      </c>
      <c r="FU294" s="46">
        <v>1466</v>
      </c>
      <c r="FV294" s="46">
        <v>130</v>
      </c>
      <c r="FW294" s="46">
        <v>0</v>
      </c>
      <c r="FX294" s="46">
        <v>0</v>
      </c>
      <c r="FY294" s="46">
        <v>11</v>
      </c>
      <c r="FZ294" s="46">
        <v>0</v>
      </c>
      <c r="GA294" s="23">
        <f t="shared" si="304"/>
        <v>0.91225886745488483</v>
      </c>
      <c r="GB294" s="23">
        <f t="shared" si="305"/>
        <v>8.089607965152458E-2</v>
      </c>
      <c r="GC294" s="23">
        <f t="shared" si="306"/>
        <v>0</v>
      </c>
      <c r="GD294" s="23">
        <f t="shared" si="307"/>
        <v>0</v>
      </c>
      <c r="GE294" s="23">
        <f t="shared" si="308"/>
        <v>6.8450528935905417E-3</v>
      </c>
      <c r="GF294" s="23">
        <f t="shared" si="309"/>
        <v>0</v>
      </c>
      <c r="GG294" s="46">
        <v>488</v>
      </c>
      <c r="GH294" s="46">
        <v>1596</v>
      </c>
      <c r="GI294" s="23">
        <f t="shared" si="310"/>
        <v>0.30576441102756891</v>
      </c>
      <c r="GJ294" s="22">
        <v>50</v>
      </c>
      <c r="GK294" s="22">
        <v>659</v>
      </c>
      <c r="GL294" s="22">
        <v>581</v>
      </c>
      <c r="GM294" s="23">
        <f t="shared" si="290"/>
        <v>3.875968992248062E-2</v>
      </c>
      <c r="GN294" s="23">
        <f t="shared" si="290"/>
        <v>0.51085271317829462</v>
      </c>
      <c r="GO294" s="23">
        <f t="shared" si="290"/>
        <v>0.45038759689922481</v>
      </c>
    </row>
    <row r="295" spans="1:197" x14ac:dyDescent="0.25">
      <c r="A295" t="s">
        <v>767</v>
      </c>
      <c r="B295" s="13" t="s">
        <v>768</v>
      </c>
      <c r="C295" s="61">
        <v>0.5534426898</v>
      </c>
      <c r="D295" s="61">
        <v>354.20475489</v>
      </c>
      <c r="E295" s="14" t="s">
        <v>1095</v>
      </c>
      <c r="G295" s="41">
        <v>4253</v>
      </c>
      <c r="H295" s="23">
        <f t="shared" si="269"/>
        <v>3.3625417748180172E-3</v>
      </c>
      <c r="I295" s="14"/>
      <c r="J295" s="14"/>
      <c r="K295" s="14"/>
      <c r="L295" s="27">
        <f t="shared" si="311"/>
        <v>7684.6258490412538</v>
      </c>
      <c r="M295" s="42">
        <v>4132</v>
      </c>
      <c r="N295" s="42"/>
      <c r="O295" s="27">
        <f t="shared" si="293"/>
        <v>4132</v>
      </c>
      <c r="P295" s="23" t="e">
        <f t="shared" si="294"/>
        <v>#DIV/0!</v>
      </c>
      <c r="Q295" s="42">
        <v>1744</v>
      </c>
      <c r="R295" s="42">
        <v>2096</v>
      </c>
      <c r="S295" s="42">
        <v>32</v>
      </c>
      <c r="T295" s="42">
        <v>199</v>
      </c>
      <c r="U295" s="42">
        <v>182</v>
      </c>
      <c r="V295" s="23">
        <f t="shared" si="279"/>
        <v>0.41006348459910652</v>
      </c>
      <c r="W295" s="23">
        <f t="shared" si="280"/>
        <v>0.49282859158241243</v>
      </c>
      <c r="X295" s="23">
        <f t="shared" si="281"/>
        <v>7.5241006348459915E-3</v>
      </c>
      <c r="Y295" s="23">
        <f t="shared" si="281"/>
        <v>4.6790500822948507E-2</v>
      </c>
      <c r="Z295" s="23">
        <f t="shared" si="281"/>
        <v>4.2793322360686573E-2</v>
      </c>
      <c r="AA295" s="19">
        <v>1237</v>
      </c>
      <c r="AB295" s="19">
        <v>926</v>
      </c>
      <c r="AC295" s="19">
        <v>1447</v>
      </c>
      <c r="AD295" s="19">
        <v>522</v>
      </c>
      <c r="AE295" s="23">
        <f t="shared" si="282"/>
        <v>0.2993707647628267</v>
      </c>
      <c r="AF295" s="23">
        <f t="shared" si="282"/>
        <v>0.22410454985479186</v>
      </c>
      <c r="AG295" s="23">
        <f t="shared" si="282"/>
        <v>0.35019361084220718</v>
      </c>
      <c r="AH295" s="23">
        <f t="shared" si="275"/>
        <v>0.12633107454017425</v>
      </c>
      <c r="AI295" s="55">
        <v>1571</v>
      </c>
      <c r="AJ295" s="23">
        <f t="shared" si="270"/>
        <v>2.867379587396671E-3</v>
      </c>
      <c r="AK295" s="43"/>
      <c r="AL295" s="24">
        <f t="shared" si="295"/>
        <v>1571</v>
      </c>
      <c r="AM295" s="23" t="e">
        <f t="shared" si="296"/>
        <v>#DIV/0!</v>
      </c>
      <c r="AN295" s="19">
        <v>409</v>
      </c>
      <c r="AO295" s="19">
        <v>383</v>
      </c>
      <c r="AP295" s="19">
        <v>358</v>
      </c>
      <c r="AQ295" s="19">
        <v>421</v>
      </c>
      <c r="AR295" s="23">
        <f t="shared" si="283"/>
        <v>0.26034373010821132</v>
      </c>
      <c r="AS295" s="23">
        <f t="shared" si="283"/>
        <v>0.24379376193507321</v>
      </c>
      <c r="AT295" s="23">
        <f t="shared" si="283"/>
        <v>0.22788033099936347</v>
      </c>
      <c r="AU295" s="23">
        <f t="shared" si="276"/>
        <v>0.26798217695735199</v>
      </c>
      <c r="AV295" s="19">
        <v>4121</v>
      </c>
      <c r="AW295" s="32">
        <f t="shared" si="291"/>
        <v>2.6231699554423935</v>
      </c>
      <c r="AX295" s="19">
        <v>3457</v>
      </c>
      <c r="AY295" s="19">
        <v>121</v>
      </c>
      <c r="AZ295" s="19">
        <v>48</v>
      </c>
      <c r="BA295" s="19">
        <v>0</v>
      </c>
      <c r="BB295" s="19">
        <v>0</v>
      </c>
      <c r="BC295" s="23">
        <f t="shared" si="314"/>
        <v>0.95339216767788193</v>
      </c>
      <c r="BD295" s="23">
        <f t="shared" si="314"/>
        <v>3.3370104798676227E-2</v>
      </c>
      <c r="BE295" s="23">
        <f t="shared" si="314"/>
        <v>1.3237727523441808E-2</v>
      </c>
      <c r="BF295" s="23">
        <f t="shared" si="314"/>
        <v>0</v>
      </c>
      <c r="BG295" s="23">
        <f t="shared" si="314"/>
        <v>0</v>
      </c>
      <c r="BH295" s="19">
        <v>3715</v>
      </c>
      <c r="BI295" s="19">
        <v>341</v>
      </c>
      <c r="BJ295" s="19">
        <v>0</v>
      </c>
      <c r="BK295" s="19">
        <v>76</v>
      </c>
      <c r="BL295" s="23">
        <f t="shared" si="272"/>
        <v>0.89908034849951601</v>
      </c>
      <c r="BM295" s="23">
        <f t="shared" si="273"/>
        <v>8.252662149080349E-2</v>
      </c>
      <c r="BN295" s="23">
        <f t="shared" si="297"/>
        <v>0</v>
      </c>
      <c r="BO295" s="23">
        <f t="shared" si="274"/>
        <v>1.8393030009680542E-2</v>
      </c>
      <c r="BP295" s="11"/>
      <c r="BQ295" s="23">
        <f t="shared" si="271"/>
        <v>0</v>
      </c>
      <c r="BR295" s="11"/>
      <c r="BS295" s="11"/>
      <c r="BT295" s="11"/>
      <c r="BU295" s="11"/>
      <c r="BV295" s="11"/>
      <c r="BW295" s="11"/>
      <c r="BX295" s="23" t="e">
        <f t="shared" si="284"/>
        <v>#DIV/0!</v>
      </c>
      <c r="BY295" s="23" t="e">
        <f t="shared" si="285"/>
        <v>#DIV/0!</v>
      </c>
      <c r="BZ295" s="23" t="e">
        <f t="shared" si="313"/>
        <v>#DIV/0!</v>
      </c>
      <c r="CA295" s="23" t="e">
        <f t="shared" si="313"/>
        <v>#DIV/0!</v>
      </c>
      <c r="CB295" s="23" t="e">
        <f t="shared" si="313"/>
        <v>#DIV/0!</v>
      </c>
      <c r="CC295" s="23" t="e">
        <f t="shared" si="312"/>
        <v>#DIV/0!</v>
      </c>
      <c r="CD295" s="11"/>
      <c r="CE295" s="24">
        <f t="shared" si="298"/>
        <v>0</v>
      </c>
      <c r="CF295" s="23" t="e">
        <f t="shared" si="299"/>
        <v>#DIV/0!</v>
      </c>
      <c r="CL295" s="65" t="e">
        <f t="shared" si="300"/>
        <v>#DIV/0!</v>
      </c>
      <c r="CM295" s="44">
        <v>49399</v>
      </c>
      <c r="CN295" s="11">
        <v>141</v>
      </c>
      <c r="CO295" s="11">
        <v>880</v>
      </c>
      <c r="CP295" s="11">
        <v>939</v>
      </c>
      <c r="CQ295" s="11">
        <v>261</v>
      </c>
      <c r="CR295" s="11">
        <v>136</v>
      </c>
      <c r="CS295" s="23">
        <f t="shared" si="317"/>
        <v>5.9821807382265592E-2</v>
      </c>
      <c r="CT295" s="23">
        <f t="shared" si="317"/>
        <v>0.37335596096733137</v>
      </c>
      <c r="CU295" s="23">
        <f t="shared" si="317"/>
        <v>0.39838778107764106</v>
      </c>
      <c r="CV295" s="23">
        <f t="shared" si="317"/>
        <v>0.11073398387781078</v>
      </c>
      <c r="CW295" s="23">
        <f t="shared" si="317"/>
        <v>5.7700466694951207E-2</v>
      </c>
      <c r="CX295" s="23">
        <f t="shared" si="292"/>
        <v>5.7924888605983452E-2</v>
      </c>
      <c r="CY295" s="11">
        <v>91</v>
      </c>
      <c r="CZ295" s="23">
        <f t="shared" si="301"/>
        <v>0.18852855759922554</v>
      </c>
      <c r="DA295" s="11">
        <v>779</v>
      </c>
      <c r="DB295" s="11">
        <v>4132</v>
      </c>
      <c r="DC295" s="11">
        <v>668</v>
      </c>
      <c r="DD295" s="11">
        <v>303</v>
      </c>
      <c r="DE295" s="11">
        <v>480</v>
      </c>
      <c r="DF295" s="11">
        <v>65</v>
      </c>
      <c r="DG295" s="11">
        <v>410</v>
      </c>
      <c r="DH295" s="23">
        <f t="shared" si="315"/>
        <v>0.34683281412253375</v>
      </c>
      <c r="DI295" s="23">
        <f t="shared" si="315"/>
        <v>0.15732087227414329</v>
      </c>
      <c r="DJ295" s="23">
        <f t="shared" si="315"/>
        <v>0.24922118380062305</v>
      </c>
      <c r="DK295" s="23">
        <f t="shared" si="315"/>
        <v>3.374870197300104E-2</v>
      </c>
      <c r="DL295" s="23">
        <f t="shared" si="315"/>
        <v>0.21287642782969884</v>
      </c>
      <c r="DM295" s="23">
        <f t="shared" si="302"/>
        <v>0.65244299674267103</v>
      </c>
      <c r="DN295" s="11">
        <v>2003</v>
      </c>
      <c r="DO295" s="11">
        <v>3070</v>
      </c>
      <c r="DP295" s="11">
        <v>3055</v>
      </c>
      <c r="DQ295" s="11">
        <v>738</v>
      </c>
      <c r="DR295" s="11">
        <v>170</v>
      </c>
      <c r="DS295" s="11">
        <v>158</v>
      </c>
      <c r="DT295" s="23">
        <f t="shared" si="286"/>
        <v>0.74132492113564674</v>
      </c>
      <c r="DU295" s="23">
        <f t="shared" si="286"/>
        <v>0.17908274690609075</v>
      </c>
      <c r="DV295" s="23">
        <f t="shared" si="286"/>
        <v>4.1252123271050718E-2</v>
      </c>
      <c r="DW295" s="23">
        <f t="shared" si="277"/>
        <v>3.8340208687211844E-2</v>
      </c>
      <c r="DX295" s="10">
        <v>1647</v>
      </c>
      <c r="DY295" s="23">
        <f t="shared" si="303"/>
        <v>2.6659328741734717E-3</v>
      </c>
      <c r="DZ295" s="20">
        <v>1055</v>
      </c>
      <c r="EA295" s="20">
        <v>516</v>
      </c>
      <c r="EB295" s="23">
        <f t="shared" si="287"/>
        <v>0.67154678548695101</v>
      </c>
      <c r="EC295" s="23">
        <f t="shared" si="287"/>
        <v>0.32845321451304904</v>
      </c>
      <c r="EE295" s="45">
        <v>1129</v>
      </c>
      <c r="EF295" s="16">
        <v>1953</v>
      </c>
      <c r="EG295" s="16">
        <v>1632</v>
      </c>
      <c r="EH295" s="16">
        <v>15</v>
      </c>
      <c r="EI295" s="16">
        <v>0</v>
      </c>
      <c r="EJ295" s="16">
        <v>0</v>
      </c>
      <c r="EK295" s="16">
        <v>0</v>
      </c>
      <c r="EL295" s="23">
        <f t="shared" si="316"/>
        <v>0.99089253187613846</v>
      </c>
      <c r="EM295" s="23">
        <f t="shared" si="316"/>
        <v>9.1074681238615673E-3</v>
      </c>
      <c r="EN295" s="23">
        <f t="shared" si="316"/>
        <v>0</v>
      </c>
      <c r="EO295" s="23">
        <f t="shared" si="316"/>
        <v>0</v>
      </c>
      <c r="EP295" s="23">
        <f t="shared" si="316"/>
        <v>0</v>
      </c>
      <c r="EQ295" s="21">
        <v>1571</v>
      </c>
      <c r="ER295" s="21">
        <v>76</v>
      </c>
      <c r="ES295" s="23">
        <f t="shared" si="288"/>
        <v>0.95385549483910137</v>
      </c>
      <c r="ET295" s="23">
        <f t="shared" si="288"/>
        <v>4.6144505160898602E-2</v>
      </c>
      <c r="EU295" s="21">
        <v>0</v>
      </c>
      <c r="EV295" s="21">
        <v>789</v>
      </c>
      <c r="EW295" s="21">
        <v>298</v>
      </c>
      <c r="EX295" s="21">
        <v>484</v>
      </c>
      <c r="EY295" s="23">
        <f t="shared" si="289"/>
        <v>0</v>
      </c>
      <c r="EZ295" s="23">
        <f t="shared" si="289"/>
        <v>0.50222788033099941</v>
      </c>
      <c r="FA295" s="23">
        <f t="shared" si="289"/>
        <v>0.18968809675366008</v>
      </c>
      <c r="FB295" s="23">
        <f t="shared" si="278"/>
        <v>0.30808402291534054</v>
      </c>
      <c r="FC295" s="53"/>
      <c r="FD295" s="53"/>
      <c r="FE295" s="53"/>
      <c r="FF295" s="53"/>
      <c r="FG295" s="53"/>
      <c r="FH295" s="53"/>
      <c r="FI295" s="53"/>
      <c r="FJ295" s="53"/>
      <c r="FK295" s="53"/>
      <c r="FL295" s="53"/>
      <c r="FM295" s="53"/>
      <c r="FN295" s="53"/>
      <c r="FO295" s="48">
        <v>128.61623048668503</v>
      </c>
      <c r="FP295" s="48">
        <v>34.138603403768393</v>
      </c>
      <c r="FQ295" s="48">
        <v>39.764999967607437</v>
      </c>
      <c r="FR295" s="23">
        <v>0.2654299793625392</v>
      </c>
      <c r="FS295" s="49">
        <v>-0.14149117486287707</v>
      </c>
      <c r="FT295" s="38">
        <v>-5.6263965638390445</v>
      </c>
      <c r="FU295" s="46">
        <v>1633</v>
      </c>
      <c r="FV295" s="46">
        <v>146</v>
      </c>
      <c r="FW295" s="46">
        <v>25</v>
      </c>
      <c r="FX295" s="46">
        <v>33</v>
      </c>
      <c r="FY295" s="46">
        <v>70</v>
      </c>
      <c r="FZ295" s="46">
        <v>0</v>
      </c>
      <c r="GA295" s="23">
        <f t="shared" si="304"/>
        <v>0.85631882538017834</v>
      </c>
      <c r="GB295" s="23">
        <f t="shared" si="305"/>
        <v>7.6560041950707924E-2</v>
      </c>
      <c r="GC295" s="23">
        <f t="shared" si="306"/>
        <v>1.3109596224436287E-2</v>
      </c>
      <c r="GD295" s="23">
        <f t="shared" si="307"/>
        <v>1.7304667016255899E-2</v>
      </c>
      <c r="GE295" s="23">
        <f t="shared" si="308"/>
        <v>3.6706869428421607E-2</v>
      </c>
      <c r="GF295" s="23">
        <f t="shared" si="309"/>
        <v>0</v>
      </c>
      <c r="GG295" s="46">
        <v>525</v>
      </c>
      <c r="GH295" s="46">
        <v>1837</v>
      </c>
      <c r="GI295" s="23">
        <f t="shared" si="310"/>
        <v>0.28579205225911813</v>
      </c>
      <c r="GJ295" s="22">
        <v>41</v>
      </c>
      <c r="GK295" s="22">
        <v>629</v>
      </c>
      <c r="GL295" s="22">
        <v>901</v>
      </c>
      <c r="GM295" s="23">
        <f t="shared" si="290"/>
        <v>2.6098026734563972E-2</v>
      </c>
      <c r="GN295" s="23">
        <f t="shared" si="290"/>
        <v>0.40038192234245701</v>
      </c>
      <c r="GO295" s="23">
        <f t="shared" si="290"/>
        <v>0.57352005092297897</v>
      </c>
    </row>
    <row r="296" spans="1:197" x14ac:dyDescent="0.25">
      <c r="A296" t="s">
        <v>769</v>
      </c>
      <c r="B296" s="13" t="s">
        <v>770</v>
      </c>
      <c r="C296" s="61">
        <v>3.9468308022</v>
      </c>
      <c r="D296" s="61">
        <v>2525.98193571</v>
      </c>
      <c r="E296" s="14" t="s">
        <v>1095</v>
      </c>
      <c r="G296" s="41">
        <v>5628</v>
      </c>
      <c r="H296" s="23">
        <f t="shared" si="269"/>
        <v>4.44965556282055E-3</v>
      </c>
      <c r="I296" s="14"/>
      <c r="J296" s="14"/>
      <c r="K296" s="14"/>
      <c r="L296" s="27">
        <f t="shared" si="311"/>
        <v>1425.9542103661754</v>
      </c>
      <c r="M296" s="42">
        <v>5383</v>
      </c>
      <c r="N296" s="42"/>
      <c r="O296" s="27">
        <f t="shared" si="293"/>
        <v>5383</v>
      </c>
      <c r="P296" s="23" t="e">
        <f t="shared" si="294"/>
        <v>#DIV/0!</v>
      </c>
      <c r="Q296" s="42">
        <v>4759</v>
      </c>
      <c r="R296" s="42">
        <v>157</v>
      </c>
      <c r="S296" s="42">
        <v>492</v>
      </c>
      <c r="T296" s="42">
        <v>126</v>
      </c>
      <c r="U296" s="42">
        <v>94</v>
      </c>
      <c r="V296" s="23">
        <f t="shared" si="279"/>
        <v>0.84559346126510304</v>
      </c>
      <c r="W296" s="23">
        <f t="shared" si="280"/>
        <v>2.7896233120113717E-2</v>
      </c>
      <c r="X296" s="23">
        <f t="shared" si="281"/>
        <v>8.7420042643923238E-2</v>
      </c>
      <c r="Y296" s="23">
        <f t="shared" si="281"/>
        <v>2.2388059701492536E-2</v>
      </c>
      <c r="Z296" s="23">
        <f t="shared" si="281"/>
        <v>1.6702203269367447E-2</v>
      </c>
      <c r="AA296" s="19">
        <v>1100</v>
      </c>
      <c r="AB296" s="19">
        <v>628</v>
      </c>
      <c r="AC296" s="19">
        <v>2205</v>
      </c>
      <c r="AD296" s="19">
        <v>1450</v>
      </c>
      <c r="AE296" s="23">
        <f t="shared" si="282"/>
        <v>0.20434701839123165</v>
      </c>
      <c r="AF296" s="23">
        <f t="shared" si="282"/>
        <v>0.11666357049972134</v>
      </c>
      <c r="AG296" s="23">
        <f t="shared" si="282"/>
        <v>0.4096228868660598</v>
      </c>
      <c r="AH296" s="23">
        <f t="shared" si="275"/>
        <v>0.26936652424298718</v>
      </c>
      <c r="AI296" s="55">
        <v>2163</v>
      </c>
      <c r="AJ296" s="23">
        <f t="shared" si="270"/>
        <v>3.9478943650789302E-3</v>
      </c>
      <c r="AK296" s="43"/>
      <c r="AL296" s="24">
        <f t="shared" si="295"/>
        <v>2163</v>
      </c>
      <c r="AM296" s="23" t="e">
        <f t="shared" si="296"/>
        <v>#DIV/0!</v>
      </c>
      <c r="AN296" s="19">
        <v>529</v>
      </c>
      <c r="AO296" s="19">
        <v>864</v>
      </c>
      <c r="AP296" s="19">
        <v>323</v>
      </c>
      <c r="AQ296" s="19">
        <v>447</v>
      </c>
      <c r="AR296" s="23">
        <f t="shared" si="283"/>
        <v>0.2445677300046232</v>
      </c>
      <c r="AS296" s="23">
        <f t="shared" si="283"/>
        <v>0.39944521497919555</v>
      </c>
      <c r="AT296" s="23">
        <f t="shared" si="283"/>
        <v>0.14932963476652797</v>
      </c>
      <c r="AU296" s="23">
        <f t="shared" si="276"/>
        <v>0.20665742024965325</v>
      </c>
      <c r="AV296" s="19">
        <v>5327</v>
      </c>
      <c r="AW296" s="32">
        <f t="shared" si="291"/>
        <v>2.4627831715210355</v>
      </c>
      <c r="AX296" s="19">
        <v>4418</v>
      </c>
      <c r="AY296" s="19">
        <v>138</v>
      </c>
      <c r="AZ296" s="19">
        <v>374</v>
      </c>
      <c r="BA296" s="19">
        <v>141</v>
      </c>
      <c r="BB296" s="19">
        <v>47</v>
      </c>
      <c r="BC296" s="23">
        <f t="shared" si="314"/>
        <v>0.86322782336850334</v>
      </c>
      <c r="BD296" s="23">
        <f t="shared" si="314"/>
        <v>2.6963657678780773E-2</v>
      </c>
      <c r="BE296" s="23">
        <f t="shared" si="314"/>
        <v>7.307542008597108E-2</v>
      </c>
      <c r="BF296" s="23">
        <f t="shared" si="314"/>
        <v>2.7549824150058615E-2</v>
      </c>
      <c r="BG296" s="23">
        <f t="shared" si="314"/>
        <v>9.1832747166862051E-3</v>
      </c>
      <c r="BH296" s="19">
        <v>4203</v>
      </c>
      <c r="BI296" s="19">
        <v>547</v>
      </c>
      <c r="BJ296" s="19">
        <v>58</v>
      </c>
      <c r="BK296" s="19">
        <v>575</v>
      </c>
      <c r="BL296" s="23">
        <f t="shared" si="272"/>
        <v>0.78079138027122419</v>
      </c>
      <c r="BM296" s="23">
        <f t="shared" si="273"/>
        <v>0.10161619914545793</v>
      </c>
      <c r="BN296" s="23">
        <f t="shared" si="297"/>
        <v>1.0774660969719487E-2</v>
      </c>
      <c r="BO296" s="23">
        <f t="shared" si="274"/>
        <v>0.10681775961359836</v>
      </c>
      <c r="BP296" s="11"/>
      <c r="BQ296" s="23">
        <f t="shared" si="271"/>
        <v>0</v>
      </c>
      <c r="BR296" s="11"/>
      <c r="BS296" s="11"/>
      <c r="BT296" s="11"/>
      <c r="BU296" s="11"/>
      <c r="BV296" s="11"/>
      <c r="BW296" s="11"/>
      <c r="BX296" s="23" t="e">
        <f t="shared" si="284"/>
        <v>#DIV/0!</v>
      </c>
      <c r="BY296" s="23" t="e">
        <f t="shared" si="285"/>
        <v>#DIV/0!</v>
      </c>
      <c r="BZ296" s="23" t="e">
        <f t="shared" si="313"/>
        <v>#DIV/0!</v>
      </c>
      <c r="CA296" s="23" t="e">
        <f t="shared" si="313"/>
        <v>#DIV/0!</v>
      </c>
      <c r="CB296" s="23" t="e">
        <f t="shared" si="313"/>
        <v>#DIV/0!</v>
      </c>
      <c r="CC296" s="23" t="e">
        <f t="shared" si="312"/>
        <v>#DIV/0!</v>
      </c>
      <c r="CD296" s="11"/>
      <c r="CE296" s="24">
        <f t="shared" si="298"/>
        <v>0</v>
      </c>
      <c r="CF296" s="23" t="e">
        <f t="shared" si="299"/>
        <v>#DIV/0!</v>
      </c>
      <c r="CL296" s="65" t="e">
        <f t="shared" si="300"/>
        <v>#DIV/0!</v>
      </c>
      <c r="CM296" s="44">
        <v>109978</v>
      </c>
      <c r="CN296" s="11">
        <v>106</v>
      </c>
      <c r="CO296" s="11">
        <v>762</v>
      </c>
      <c r="CP296" s="11">
        <v>698</v>
      </c>
      <c r="CQ296" s="11">
        <v>1240</v>
      </c>
      <c r="CR296" s="11">
        <v>1065</v>
      </c>
      <c r="CS296" s="23">
        <f t="shared" si="317"/>
        <v>2.7383105140790492E-2</v>
      </c>
      <c r="CT296" s="23">
        <f t="shared" si="317"/>
        <v>0.19684835959700336</v>
      </c>
      <c r="CU296" s="23">
        <f t="shared" si="317"/>
        <v>0.18031516404029965</v>
      </c>
      <c r="CV296" s="23">
        <f t="shared" si="317"/>
        <v>0.32033066391113407</v>
      </c>
      <c r="CW296" s="23">
        <f t="shared" si="317"/>
        <v>0.27512270731077243</v>
      </c>
      <c r="CX296" s="23">
        <f t="shared" si="292"/>
        <v>6.1950993989828944E-2</v>
      </c>
      <c r="CY296" s="11">
        <v>134</v>
      </c>
      <c r="CZ296" s="23">
        <f t="shared" si="301"/>
        <v>1.7664559315730754E-2</v>
      </c>
      <c r="DA296" s="11">
        <v>95</v>
      </c>
      <c r="DB296" s="11">
        <v>5378</v>
      </c>
      <c r="DC296" s="11">
        <v>1471</v>
      </c>
      <c r="DD296" s="11">
        <v>226</v>
      </c>
      <c r="DE296" s="11">
        <v>512</v>
      </c>
      <c r="DF296" s="11">
        <v>40</v>
      </c>
      <c r="DG296" s="11">
        <v>138</v>
      </c>
      <c r="DH296" s="23">
        <f t="shared" si="315"/>
        <v>0.61625471302890655</v>
      </c>
      <c r="DI296" s="23">
        <f t="shared" si="315"/>
        <v>9.4679514034352749E-2</v>
      </c>
      <c r="DJ296" s="23">
        <f t="shared" si="315"/>
        <v>0.21449518223711772</v>
      </c>
      <c r="DK296" s="23">
        <f t="shared" si="315"/>
        <v>1.6757436112274822E-2</v>
      </c>
      <c r="DL296" s="23">
        <f t="shared" si="315"/>
        <v>5.7813154587348134E-2</v>
      </c>
      <c r="DM296" s="23">
        <f t="shared" si="302"/>
        <v>0.58463949843260188</v>
      </c>
      <c r="DN296" s="11">
        <v>2611</v>
      </c>
      <c r="DO296" s="11">
        <v>4466</v>
      </c>
      <c r="DP296" s="11">
        <v>4663</v>
      </c>
      <c r="DQ296" s="11">
        <v>346</v>
      </c>
      <c r="DR296" s="11">
        <v>72</v>
      </c>
      <c r="DS296" s="11">
        <v>246</v>
      </c>
      <c r="DT296" s="23">
        <f t="shared" si="286"/>
        <v>0.87535198047681617</v>
      </c>
      <c r="DU296" s="23">
        <f t="shared" si="286"/>
        <v>6.4952130655152998E-2</v>
      </c>
      <c r="DV296" s="23">
        <f t="shared" si="286"/>
        <v>1.351605030974282E-2</v>
      </c>
      <c r="DW296" s="23">
        <f t="shared" si="277"/>
        <v>4.6179838558287965E-2</v>
      </c>
      <c r="DX296" s="10">
        <v>2163</v>
      </c>
      <c r="DY296" s="23">
        <f t="shared" si="303"/>
        <v>3.5011613884864722E-3</v>
      </c>
      <c r="DZ296" s="20">
        <v>1972</v>
      </c>
      <c r="EA296" s="20">
        <v>191</v>
      </c>
      <c r="EB296" s="23">
        <f t="shared" si="287"/>
        <v>0.91169671752196024</v>
      </c>
      <c r="EC296" s="23">
        <f t="shared" si="287"/>
        <v>8.8303282478039757E-2</v>
      </c>
      <c r="EE296" s="45" t="s">
        <v>72</v>
      </c>
      <c r="EF296" s="16">
        <v>1991</v>
      </c>
      <c r="EG296" s="16">
        <v>1984</v>
      </c>
      <c r="EH296" s="16">
        <v>112</v>
      </c>
      <c r="EI296" s="16">
        <v>0</v>
      </c>
      <c r="EJ296" s="16">
        <v>67</v>
      </c>
      <c r="EK296" s="16">
        <v>0</v>
      </c>
      <c r="EL296" s="23">
        <f t="shared" si="316"/>
        <v>0.91724456773000462</v>
      </c>
      <c r="EM296" s="23">
        <f t="shared" si="316"/>
        <v>5.1779935275080909E-2</v>
      </c>
      <c r="EN296" s="23">
        <f t="shared" si="316"/>
        <v>0</v>
      </c>
      <c r="EO296" s="23">
        <f t="shared" si="316"/>
        <v>3.0975496994914472E-2</v>
      </c>
      <c r="EP296" s="23">
        <f t="shared" si="316"/>
        <v>0</v>
      </c>
      <c r="EQ296" s="21">
        <v>2163</v>
      </c>
      <c r="ER296" s="21">
        <v>0</v>
      </c>
      <c r="ES296" s="23">
        <f t="shared" si="288"/>
        <v>1</v>
      </c>
      <c r="ET296" s="23">
        <f t="shared" si="288"/>
        <v>0</v>
      </c>
      <c r="EU296" s="21">
        <v>85</v>
      </c>
      <c r="EV296" s="21">
        <v>842</v>
      </c>
      <c r="EW296" s="21">
        <v>486</v>
      </c>
      <c r="EX296" s="21">
        <v>750</v>
      </c>
      <c r="EY296" s="23">
        <f t="shared" si="289"/>
        <v>3.9297272306981046E-2</v>
      </c>
      <c r="EZ296" s="23">
        <f t="shared" si="289"/>
        <v>0.3892741562644475</v>
      </c>
      <c r="FA296" s="23">
        <f t="shared" si="289"/>
        <v>0.22468793342579751</v>
      </c>
      <c r="FB296" s="23">
        <f t="shared" si="278"/>
        <v>0.34674063800277394</v>
      </c>
      <c r="FC296" s="53"/>
      <c r="FD296" s="53"/>
      <c r="FE296" s="53"/>
      <c r="FF296" s="53"/>
      <c r="FG296" s="53"/>
      <c r="FH296" s="53"/>
      <c r="FI296" s="53"/>
      <c r="FJ296" s="53"/>
      <c r="FK296" s="53"/>
      <c r="FL296" s="53"/>
      <c r="FM296" s="53"/>
      <c r="FN296" s="53"/>
      <c r="FO296" s="48">
        <v>201.81946740128558</v>
      </c>
      <c r="FP296" s="48">
        <v>78.064904976320861</v>
      </c>
      <c r="FQ296" s="48">
        <v>88.353628542145657</v>
      </c>
      <c r="FR296" s="23">
        <v>0.38680562376622141</v>
      </c>
      <c r="FS296" s="49">
        <v>-0.11644936077432248</v>
      </c>
      <c r="FT296" s="38">
        <v>-10.288723565824796</v>
      </c>
      <c r="FU296" s="46">
        <v>2027</v>
      </c>
      <c r="FV296" s="46">
        <v>78</v>
      </c>
      <c r="FW296" s="46">
        <v>0</v>
      </c>
      <c r="FX296" s="46">
        <v>29</v>
      </c>
      <c r="FY296" s="46">
        <v>210</v>
      </c>
      <c r="FZ296" s="46">
        <v>15</v>
      </c>
      <c r="GA296" s="23">
        <f t="shared" si="304"/>
        <v>0.85926239932174653</v>
      </c>
      <c r="GB296" s="23">
        <f t="shared" si="305"/>
        <v>3.3064857990674011E-2</v>
      </c>
      <c r="GC296" s="23">
        <f t="shared" si="306"/>
        <v>0</v>
      </c>
      <c r="GD296" s="23">
        <f t="shared" si="307"/>
        <v>1.2293344637558287E-2</v>
      </c>
      <c r="GE296" s="23">
        <f t="shared" si="308"/>
        <v>8.9020771513353122E-2</v>
      </c>
      <c r="GF296" s="23">
        <f t="shared" si="309"/>
        <v>6.3586265366680798E-3</v>
      </c>
      <c r="GG296" s="46">
        <v>658</v>
      </c>
      <c r="GH296" s="46">
        <v>2149</v>
      </c>
      <c r="GI296" s="23">
        <f t="shared" si="310"/>
        <v>0.30618892508143325</v>
      </c>
      <c r="GJ296" s="22">
        <v>142</v>
      </c>
      <c r="GK296" s="22">
        <v>403</v>
      </c>
      <c r="GL296" s="22">
        <v>1618</v>
      </c>
      <c r="GM296" s="23">
        <f t="shared" si="290"/>
        <v>6.5649560795191866E-2</v>
      </c>
      <c r="GN296" s="23">
        <f t="shared" si="290"/>
        <v>0.18631530282015718</v>
      </c>
      <c r="GO296" s="23">
        <f t="shared" si="290"/>
        <v>0.74803513638465091</v>
      </c>
    </row>
    <row r="297" spans="1:197" x14ac:dyDescent="0.25">
      <c r="A297" t="s">
        <v>771</v>
      </c>
      <c r="B297" s="13" t="s">
        <v>772</v>
      </c>
      <c r="C297" s="61">
        <v>1.2026262105000001</v>
      </c>
      <c r="D297" s="61">
        <v>769.68388952500004</v>
      </c>
      <c r="E297" s="14" t="s">
        <v>1095</v>
      </c>
      <c r="G297" s="41">
        <v>3091</v>
      </c>
      <c r="H297" s="23">
        <f t="shared" si="269"/>
        <v>2.4438317954296944E-3</v>
      </c>
      <c r="I297" s="14"/>
      <c r="J297" s="14"/>
      <c r="K297" s="14"/>
      <c r="L297" s="27">
        <f t="shared" si="311"/>
        <v>2570.2084097392953</v>
      </c>
      <c r="M297" s="42">
        <v>2992</v>
      </c>
      <c r="N297" s="42"/>
      <c r="O297" s="27">
        <f t="shared" si="293"/>
        <v>2992</v>
      </c>
      <c r="P297" s="23" t="e">
        <f t="shared" si="294"/>
        <v>#DIV/0!</v>
      </c>
      <c r="Q297" s="42">
        <v>2730</v>
      </c>
      <c r="R297" s="42">
        <v>108</v>
      </c>
      <c r="S297" s="42">
        <v>106</v>
      </c>
      <c r="T297" s="42">
        <v>75</v>
      </c>
      <c r="U297" s="42">
        <v>72</v>
      </c>
      <c r="V297" s="23">
        <f t="shared" si="279"/>
        <v>0.88320931737301844</v>
      </c>
      <c r="W297" s="23">
        <f t="shared" si="280"/>
        <v>3.4940148819152375E-2</v>
      </c>
      <c r="X297" s="23">
        <f t="shared" si="281"/>
        <v>3.429310902620511E-2</v>
      </c>
      <c r="Y297" s="23">
        <f t="shared" si="281"/>
        <v>2.4263992235522485E-2</v>
      </c>
      <c r="Z297" s="23">
        <f t="shared" si="281"/>
        <v>2.3293432546101587E-2</v>
      </c>
      <c r="AA297" s="19">
        <v>596</v>
      </c>
      <c r="AB297" s="19">
        <v>414</v>
      </c>
      <c r="AC297" s="19">
        <v>1321</v>
      </c>
      <c r="AD297" s="19">
        <v>661</v>
      </c>
      <c r="AE297" s="23">
        <f t="shared" si="282"/>
        <v>0.19919786096256684</v>
      </c>
      <c r="AF297" s="23">
        <f t="shared" si="282"/>
        <v>0.13836898395721925</v>
      </c>
      <c r="AG297" s="23">
        <f t="shared" si="282"/>
        <v>0.44151069518716579</v>
      </c>
      <c r="AH297" s="23">
        <f t="shared" si="275"/>
        <v>0.22092245989304812</v>
      </c>
      <c r="AI297" s="55">
        <v>1224</v>
      </c>
      <c r="AJ297" s="23">
        <f t="shared" si="270"/>
        <v>2.2340373106133197E-3</v>
      </c>
      <c r="AK297" s="43"/>
      <c r="AL297" s="24">
        <f t="shared" si="295"/>
        <v>1224</v>
      </c>
      <c r="AM297" s="23" t="e">
        <f t="shared" si="296"/>
        <v>#DIV/0!</v>
      </c>
      <c r="AN297" s="19">
        <v>281</v>
      </c>
      <c r="AO297" s="19">
        <v>407</v>
      </c>
      <c r="AP297" s="19">
        <v>287</v>
      </c>
      <c r="AQ297" s="19">
        <v>249</v>
      </c>
      <c r="AR297" s="23">
        <f t="shared" si="283"/>
        <v>0.2295751633986928</v>
      </c>
      <c r="AS297" s="23">
        <f t="shared" si="283"/>
        <v>0.33251633986928103</v>
      </c>
      <c r="AT297" s="23">
        <f t="shared" si="283"/>
        <v>0.23447712418300654</v>
      </c>
      <c r="AU297" s="23">
        <f t="shared" si="276"/>
        <v>0.20343137254901961</v>
      </c>
      <c r="AV297" s="19">
        <v>2963</v>
      </c>
      <c r="AW297" s="32">
        <f t="shared" si="291"/>
        <v>2.4207516339869279</v>
      </c>
      <c r="AX297" s="19">
        <v>2615</v>
      </c>
      <c r="AY297" s="19">
        <v>8</v>
      </c>
      <c r="AZ297" s="19">
        <v>237</v>
      </c>
      <c r="BA297" s="19">
        <v>12</v>
      </c>
      <c r="BB297" s="19">
        <v>0</v>
      </c>
      <c r="BC297" s="23">
        <f t="shared" si="314"/>
        <v>0.91051532033426186</v>
      </c>
      <c r="BD297" s="23">
        <f t="shared" si="314"/>
        <v>2.7855153203342618E-3</v>
      </c>
      <c r="BE297" s="23">
        <f t="shared" si="314"/>
        <v>8.252089136490251E-2</v>
      </c>
      <c r="BF297" s="23">
        <f t="shared" si="314"/>
        <v>4.178272980501393E-3</v>
      </c>
      <c r="BG297" s="23">
        <f t="shared" si="314"/>
        <v>0</v>
      </c>
      <c r="BH297" s="19">
        <v>2446</v>
      </c>
      <c r="BI297" s="19">
        <v>315</v>
      </c>
      <c r="BJ297" s="19">
        <v>32</v>
      </c>
      <c r="BK297" s="19">
        <v>199</v>
      </c>
      <c r="BL297" s="23">
        <f t="shared" si="272"/>
        <v>0.81751336898395721</v>
      </c>
      <c r="BM297" s="23">
        <f t="shared" si="273"/>
        <v>0.10528074866310161</v>
      </c>
      <c r="BN297" s="23">
        <f t="shared" si="297"/>
        <v>1.06951871657754E-2</v>
      </c>
      <c r="BO297" s="23">
        <f t="shared" si="274"/>
        <v>6.6510695187165778E-2</v>
      </c>
      <c r="BP297" s="11"/>
      <c r="BQ297" s="23">
        <f t="shared" si="271"/>
        <v>0</v>
      </c>
      <c r="BR297" s="11"/>
      <c r="BS297" s="11"/>
      <c r="BT297" s="11"/>
      <c r="BU297" s="11"/>
      <c r="BV297" s="11"/>
      <c r="BW297" s="11"/>
      <c r="BX297" s="23" t="e">
        <f t="shared" si="284"/>
        <v>#DIV/0!</v>
      </c>
      <c r="BY297" s="23" t="e">
        <f t="shared" si="285"/>
        <v>#DIV/0!</v>
      </c>
      <c r="BZ297" s="23" t="e">
        <f t="shared" si="313"/>
        <v>#DIV/0!</v>
      </c>
      <c r="CA297" s="23" t="e">
        <f t="shared" si="313"/>
        <v>#DIV/0!</v>
      </c>
      <c r="CB297" s="23" t="e">
        <f t="shared" si="313"/>
        <v>#DIV/0!</v>
      </c>
      <c r="CC297" s="23" t="e">
        <f t="shared" si="312"/>
        <v>#DIV/0!</v>
      </c>
      <c r="CD297" s="11"/>
      <c r="CE297" s="24">
        <f t="shared" si="298"/>
        <v>0</v>
      </c>
      <c r="CF297" s="23" t="e">
        <f t="shared" si="299"/>
        <v>#DIV/0!</v>
      </c>
      <c r="CL297" s="65" t="e">
        <f t="shared" si="300"/>
        <v>#DIV/0!</v>
      </c>
      <c r="CM297" s="44">
        <v>105000</v>
      </c>
      <c r="CN297" s="11">
        <v>57</v>
      </c>
      <c r="CO297" s="11">
        <v>456</v>
      </c>
      <c r="CP297" s="11">
        <v>574</v>
      </c>
      <c r="CQ297" s="11">
        <v>556</v>
      </c>
      <c r="CR297" s="11">
        <v>585</v>
      </c>
      <c r="CS297" s="23">
        <f t="shared" si="317"/>
        <v>2.5583482944344704E-2</v>
      </c>
      <c r="CT297" s="23">
        <f t="shared" si="317"/>
        <v>0.20466786355475763</v>
      </c>
      <c r="CU297" s="23">
        <f t="shared" si="317"/>
        <v>0.25763016157989227</v>
      </c>
      <c r="CV297" s="23">
        <f t="shared" si="317"/>
        <v>0.24955116696588869</v>
      </c>
      <c r="CW297" s="23">
        <f t="shared" si="317"/>
        <v>0.2625673249551167</v>
      </c>
      <c r="CX297" s="23">
        <f t="shared" si="292"/>
        <v>0.18954248366013071</v>
      </c>
      <c r="CY297" s="11">
        <v>232</v>
      </c>
      <c r="CZ297" s="23">
        <f t="shared" si="301"/>
        <v>2.6412571046472752E-2</v>
      </c>
      <c r="DA297" s="11">
        <v>79</v>
      </c>
      <c r="DB297" s="11">
        <v>2991</v>
      </c>
      <c r="DC297" s="11">
        <v>800</v>
      </c>
      <c r="DD297" s="11">
        <v>196</v>
      </c>
      <c r="DE297" s="11">
        <v>375</v>
      </c>
      <c r="DF297" s="11">
        <v>72</v>
      </c>
      <c r="DG297" s="11">
        <v>148</v>
      </c>
      <c r="DH297" s="23">
        <f t="shared" si="315"/>
        <v>0.50282840980515398</v>
      </c>
      <c r="DI297" s="23">
        <f t="shared" si="315"/>
        <v>0.12319296040226273</v>
      </c>
      <c r="DJ297" s="23">
        <f t="shared" si="315"/>
        <v>0.23570081709616594</v>
      </c>
      <c r="DK297" s="23">
        <f t="shared" si="315"/>
        <v>4.525455688246386E-2</v>
      </c>
      <c r="DL297" s="23">
        <f t="shared" si="315"/>
        <v>9.3023255813953487E-2</v>
      </c>
      <c r="DM297" s="23">
        <f t="shared" si="302"/>
        <v>0.65808527755430413</v>
      </c>
      <c r="DN297" s="11">
        <v>1636</v>
      </c>
      <c r="DO297" s="11">
        <v>2486</v>
      </c>
      <c r="DP297" s="11">
        <v>2528</v>
      </c>
      <c r="DQ297" s="11">
        <v>284</v>
      </c>
      <c r="DR297" s="11">
        <v>73</v>
      </c>
      <c r="DS297" s="11">
        <v>78</v>
      </c>
      <c r="DT297" s="23">
        <f t="shared" si="286"/>
        <v>0.85318933513331086</v>
      </c>
      <c r="DU297" s="23">
        <f t="shared" si="286"/>
        <v>9.5848801889976382E-2</v>
      </c>
      <c r="DV297" s="23">
        <f t="shared" si="286"/>
        <v>2.4637192035099561E-2</v>
      </c>
      <c r="DW297" s="23">
        <f t="shared" si="277"/>
        <v>2.632467094161323E-2</v>
      </c>
      <c r="DX297" s="10">
        <v>1307</v>
      </c>
      <c r="DY297" s="23">
        <f t="shared" si="303"/>
        <v>2.115588504277309E-3</v>
      </c>
      <c r="DZ297" s="20">
        <v>1174</v>
      </c>
      <c r="EA297" s="20">
        <v>50</v>
      </c>
      <c r="EB297" s="23">
        <f t="shared" si="287"/>
        <v>0.95915032679738566</v>
      </c>
      <c r="EC297" s="23">
        <f t="shared" si="287"/>
        <v>4.084967320261438E-2</v>
      </c>
      <c r="EE297" s="45" t="s">
        <v>72</v>
      </c>
      <c r="EF297" s="16">
        <v>1960</v>
      </c>
      <c r="EG297" s="16">
        <v>1307</v>
      </c>
      <c r="EH297" s="16">
        <v>0</v>
      </c>
      <c r="EI297" s="16">
        <v>0</v>
      </c>
      <c r="EJ297" s="16">
        <v>0</v>
      </c>
      <c r="EK297" s="16">
        <v>0</v>
      </c>
      <c r="EL297" s="23">
        <f t="shared" si="316"/>
        <v>1</v>
      </c>
      <c r="EM297" s="23">
        <f t="shared" si="316"/>
        <v>0</v>
      </c>
      <c r="EN297" s="23">
        <f t="shared" si="316"/>
        <v>0</v>
      </c>
      <c r="EO297" s="23">
        <f t="shared" si="316"/>
        <v>0</v>
      </c>
      <c r="EP297" s="23">
        <f t="shared" si="316"/>
        <v>0</v>
      </c>
      <c r="EQ297" s="21">
        <v>1224</v>
      </c>
      <c r="ER297" s="21">
        <v>83</v>
      </c>
      <c r="ES297" s="23">
        <f t="shared" si="288"/>
        <v>0.93649579188982401</v>
      </c>
      <c r="ET297" s="23">
        <f t="shared" si="288"/>
        <v>6.3504208110175972E-2</v>
      </c>
      <c r="EU297" s="21">
        <v>30</v>
      </c>
      <c r="EV297" s="21">
        <v>328</v>
      </c>
      <c r="EW297" s="21">
        <v>373</v>
      </c>
      <c r="EX297" s="21">
        <v>493</v>
      </c>
      <c r="EY297" s="23">
        <f t="shared" si="289"/>
        <v>2.4509803921568627E-2</v>
      </c>
      <c r="EZ297" s="23">
        <f t="shared" si="289"/>
        <v>0.26797385620915032</v>
      </c>
      <c r="FA297" s="23">
        <f t="shared" si="289"/>
        <v>0.3047385620915033</v>
      </c>
      <c r="FB297" s="23">
        <f t="shared" si="278"/>
        <v>0.40277777777777779</v>
      </c>
      <c r="FC297" s="53"/>
      <c r="FD297" s="53"/>
      <c r="FE297" s="53"/>
      <c r="FF297" s="53"/>
      <c r="FG297" s="53"/>
      <c r="FH297" s="53"/>
      <c r="FI297" s="53"/>
      <c r="FJ297" s="53"/>
      <c r="FK297" s="53"/>
      <c r="FL297" s="53"/>
      <c r="FM297" s="53"/>
      <c r="FN297" s="53"/>
      <c r="FO297" s="48">
        <v>221.17662993572085</v>
      </c>
      <c r="FP297" s="48">
        <v>49.986315677299835</v>
      </c>
      <c r="FQ297" s="48">
        <v>53.956013044844596</v>
      </c>
      <c r="FR297" s="23">
        <v>0.22600179635537007</v>
      </c>
      <c r="FS297" s="49">
        <v>-7.3572844684528793E-2</v>
      </c>
      <c r="FT297" s="38">
        <v>-3.9696973675447609</v>
      </c>
      <c r="FU297" s="46">
        <v>1398</v>
      </c>
      <c r="FV297" s="46">
        <v>37</v>
      </c>
      <c r="FW297" s="46">
        <v>0</v>
      </c>
      <c r="FX297" s="46">
        <v>10</v>
      </c>
      <c r="FY297" s="46">
        <v>146</v>
      </c>
      <c r="FZ297" s="46">
        <v>0</v>
      </c>
      <c r="GA297" s="23">
        <f t="shared" si="304"/>
        <v>0.87869264613450659</v>
      </c>
      <c r="GB297" s="23">
        <f t="shared" si="305"/>
        <v>2.3255813953488372E-2</v>
      </c>
      <c r="GC297" s="23">
        <f t="shared" si="306"/>
        <v>0</v>
      </c>
      <c r="GD297" s="23">
        <f t="shared" si="307"/>
        <v>6.285355122564425E-3</v>
      </c>
      <c r="GE297" s="23">
        <f t="shared" si="308"/>
        <v>9.1766184789440597E-2</v>
      </c>
      <c r="GF297" s="23">
        <f t="shared" si="309"/>
        <v>0</v>
      </c>
      <c r="GG297" s="46">
        <v>439</v>
      </c>
      <c r="GH297" s="46">
        <v>1445</v>
      </c>
      <c r="GI297" s="23">
        <f t="shared" si="310"/>
        <v>0.30380622837370241</v>
      </c>
      <c r="GJ297" s="22">
        <v>47</v>
      </c>
      <c r="GK297" s="22">
        <v>260</v>
      </c>
      <c r="GL297" s="22">
        <v>917</v>
      </c>
      <c r="GM297" s="23">
        <f t="shared" si="290"/>
        <v>3.8398692810457519E-2</v>
      </c>
      <c r="GN297" s="23">
        <f t="shared" si="290"/>
        <v>0.21241830065359477</v>
      </c>
      <c r="GO297" s="23">
        <f t="shared" si="290"/>
        <v>0.74918300653594772</v>
      </c>
    </row>
    <row r="298" spans="1:197" x14ac:dyDescent="0.25">
      <c r="A298" t="s">
        <v>773</v>
      </c>
      <c r="B298" s="13" t="s">
        <v>774</v>
      </c>
      <c r="C298" s="61">
        <v>3.4481324592</v>
      </c>
      <c r="D298" s="61">
        <v>2206.8137045600001</v>
      </c>
      <c r="E298" s="14" t="s">
        <v>1095</v>
      </c>
      <c r="G298" s="41">
        <v>1424</v>
      </c>
      <c r="H298" s="23">
        <f t="shared" si="269"/>
        <v>1.1258545702658963E-3</v>
      </c>
      <c r="I298" s="14"/>
      <c r="J298" s="14"/>
      <c r="K298" s="14"/>
      <c r="L298" s="27">
        <f t="shared" si="311"/>
        <v>412.97717441237211</v>
      </c>
      <c r="M298" s="42">
        <v>1439</v>
      </c>
      <c r="N298" s="42"/>
      <c r="O298" s="27">
        <f t="shared" si="293"/>
        <v>1439</v>
      </c>
      <c r="P298" s="23" t="e">
        <f t="shared" si="294"/>
        <v>#DIV/0!</v>
      </c>
      <c r="Q298" s="42">
        <v>1327</v>
      </c>
      <c r="R298" s="42">
        <v>8</v>
      </c>
      <c r="S298" s="42">
        <v>13</v>
      </c>
      <c r="T298" s="42">
        <v>42</v>
      </c>
      <c r="U298" s="42">
        <v>34</v>
      </c>
      <c r="V298" s="23">
        <f t="shared" si="279"/>
        <v>0.9318820224719101</v>
      </c>
      <c r="W298" s="23">
        <f t="shared" si="280"/>
        <v>5.6179775280898875E-3</v>
      </c>
      <c r="X298" s="23">
        <f t="shared" si="281"/>
        <v>9.1292134831460672E-3</v>
      </c>
      <c r="Y298" s="23">
        <f t="shared" si="281"/>
        <v>2.9494382022471909E-2</v>
      </c>
      <c r="Z298" s="23">
        <f t="shared" si="281"/>
        <v>2.3876404494382022E-2</v>
      </c>
      <c r="AA298" s="19">
        <v>292</v>
      </c>
      <c r="AB298" s="19">
        <v>238</v>
      </c>
      <c r="AC298" s="19">
        <v>548</v>
      </c>
      <c r="AD298" s="19">
        <v>361</v>
      </c>
      <c r="AE298" s="23">
        <f t="shared" si="282"/>
        <v>0.20291869353717859</v>
      </c>
      <c r="AF298" s="23">
        <f t="shared" si="282"/>
        <v>0.16539263377345378</v>
      </c>
      <c r="AG298" s="23">
        <f t="shared" si="282"/>
        <v>0.38082001389854064</v>
      </c>
      <c r="AH298" s="23">
        <f t="shared" si="275"/>
        <v>0.25086865879082698</v>
      </c>
      <c r="AI298" s="55">
        <v>554</v>
      </c>
      <c r="AJ298" s="23">
        <f t="shared" si="270"/>
        <v>1.011157410195898E-3</v>
      </c>
      <c r="AK298" s="43"/>
      <c r="AL298" s="24">
        <f t="shared" si="295"/>
        <v>554</v>
      </c>
      <c r="AM298" s="23" t="e">
        <f t="shared" si="296"/>
        <v>#DIV/0!</v>
      </c>
      <c r="AN298" s="19">
        <v>133</v>
      </c>
      <c r="AO298" s="19">
        <v>217</v>
      </c>
      <c r="AP298" s="19">
        <v>97</v>
      </c>
      <c r="AQ298" s="19">
        <v>107</v>
      </c>
      <c r="AR298" s="23">
        <f t="shared" si="283"/>
        <v>0.24007220216606498</v>
      </c>
      <c r="AS298" s="23">
        <f t="shared" si="283"/>
        <v>0.39169675090252709</v>
      </c>
      <c r="AT298" s="23">
        <f t="shared" si="283"/>
        <v>0.17509025270758122</v>
      </c>
      <c r="AU298" s="23">
        <f t="shared" si="276"/>
        <v>0.19314079422382671</v>
      </c>
      <c r="AV298" s="19">
        <v>1439</v>
      </c>
      <c r="AW298" s="32">
        <f t="shared" si="291"/>
        <v>2.5974729241877257</v>
      </c>
      <c r="AX298" s="19">
        <v>1268</v>
      </c>
      <c r="AY298" s="19">
        <v>13</v>
      </c>
      <c r="AZ298" s="19">
        <v>43</v>
      </c>
      <c r="BA298" s="19">
        <v>14</v>
      </c>
      <c r="BB298" s="19">
        <v>10</v>
      </c>
      <c r="BC298" s="23">
        <f t="shared" si="314"/>
        <v>0.94065281899109787</v>
      </c>
      <c r="BD298" s="23">
        <f t="shared" si="314"/>
        <v>9.6439169139465875E-3</v>
      </c>
      <c r="BE298" s="23">
        <f t="shared" si="314"/>
        <v>3.1899109792284865E-2</v>
      </c>
      <c r="BF298" s="23">
        <f t="shared" si="314"/>
        <v>1.0385756676557863E-2</v>
      </c>
      <c r="BG298" s="23">
        <f t="shared" si="314"/>
        <v>7.4183976261127599E-3</v>
      </c>
      <c r="BH298" s="19">
        <v>1221</v>
      </c>
      <c r="BI298" s="19">
        <v>169</v>
      </c>
      <c r="BJ298" s="19">
        <v>3</v>
      </c>
      <c r="BK298" s="19">
        <v>46</v>
      </c>
      <c r="BL298" s="23">
        <f t="shared" si="272"/>
        <v>0.84850590687977767</v>
      </c>
      <c r="BM298" s="23">
        <f t="shared" si="273"/>
        <v>0.11744266851980542</v>
      </c>
      <c r="BN298" s="23">
        <f t="shared" si="297"/>
        <v>2.0847810979847115E-3</v>
      </c>
      <c r="BO298" s="23">
        <f t="shared" si="274"/>
        <v>3.1966643502432245E-2</v>
      </c>
      <c r="BP298" s="11"/>
      <c r="BQ298" s="23">
        <f t="shared" si="271"/>
        <v>0</v>
      </c>
      <c r="BR298" s="11"/>
      <c r="BS298" s="11"/>
      <c r="BT298" s="11"/>
      <c r="BU298" s="11"/>
      <c r="BV298" s="11"/>
      <c r="BW298" s="11"/>
      <c r="BX298" s="23" t="e">
        <f t="shared" si="284"/>
        <v>#DIV/0!</v>
      </c>
      <c r="BY298" s="23" t="e">
        <f t="shared" si="285"/>
        <v>#DIV/0!</v>
      </c>
      <c r="BZ298" s="23" t="e">
        <f t="shared" si="313"/>
        <v>#DIV/0!</v>
      </c>
      <c r="CA298" s="23" t="e">
        <f t="shared" si="313"/>
        <v>#DIV/0!</v>
      </c>
      <c r="CB298" s="23" t="e">
        <f t="shared" si="313"/>
        <v>#DIV/0!</v>
      </c>
      <c r="CC298" s="23" t="e">
        <f t="shared" si="312"/>
        <v>#DIV/0!</v>
      </c>
      <c r="CD298" s="11"/>
      <c r="CE298" s="24">
        <f t="shared" si="298"/>
        <v>0</v>
      </c>
      <c r="CF298" s="23" t="e">
        <f t="shared" si="299"/>
        <v>#DIV/0!</v>
      </c>
      <c r="CL298" s="65" t="e">
        <f t="shared" si="300"/>
        <v>#DIV/0!</v>
      </c>
      <c r="CM298" s="44">
        <v>121705</v>
      </c>
      <c r="CN298" s="11">
        <v>49</v>
      </c>
      <c r="CO298" s="11">
        <v>239</v>
      </c>
      <c r="CP298" s="11">
        <v>288</v>
      </c>
      <c r="CQ298" s="11">
        <v>257</v>
      </c>
      <c r="CR298" s="11">
        <v>250</v>
      </c>
      <c r="CS298" s="23">
        <f t="shared" si="317"/>
        <v>4.5244690674053553E-2</v>
      </c>
      <c r="CT298" s="23">
        <f t="shared" si="317"/>
        <v>0.22068328716528163</v>
      </c>
      <c r="CU298" s="23">
        <f t="shared" si="317"/>
        <v>0.26592797783933519</v>
      </c>
      <c r="CV298" s="23">
        <f t="shared" si="317"/>
        <v>0.23730378578024008</v>
      </c>
      <c r="CW298" s="23">
        <f t="shared" si="317"/>
        <v>0.23084025854108955</v>
      </c>
      <c r="CX298" s="23">
        <f t="shared" si="292"/>
        <v>0.13176895306859207</v>
      </c>
      <c r="CY298" s="11">
        <v>73</v>
      </c>
      <c r="CZ298" s="23">
        <f t="shared" si="301"/>
        <v>9.0340514246004169E-3</v>
      </c>
      <c r="DA298" s="11">
        <v>13</v>
      </c>
      <c r="DB298" s="11">
        <v>1439</v>
      </c>
      <c r="DC298" s="11">
        <v>452</v>
      </c>
      <c r="DD298" s="11">
        <v>92</v>
      </c>
      <c r="DE298" s="11">
        <v>88</v>
      </c>
      <c r="DF298" s="11">
        <v>21</v>
      </c>
      <c r="DG298" s="11">
        <v>48</v>
      </c>
      <c r="DH298" s="23">
        <f t="shared" si="315"/>
        <v>0.64479315263908699</v>
      </c>
      <c r="DI298" s="23">
        <f t="shared" si="315"/>
        <v>0.13124108416547789</v>
      </c>
      <c r="DJ298" s="23">
        <f t="shared" si="315"/>
        <v>0.12553495007132667</v>
      </c>
      <c r="DK298" s="23">
        <f t="shared" si="315"/>
        <v>2.9957203994293864E-2</v>
      </c>
      <c r="DL298" s="23">
        <f t="shared" si="315"/>
        <v>6.8473609129814553E-2</v>
      </c>
      <c r="DM298" s="23">
        <f t="shared" si="302"/>
        <v>0.60757314974182441</v>
      </c>
      <c r="DN298" s="11">
        <v>706</v>
      </c>
      <c r="DO298" s="11">
        <v>1162</v>
      </c>
      <c r="DP298" s="11">
        <v>1346</v>
      </c>
      <c r="DQ298" s="11">
        <v>57</v>
      </c>
      <c r="DR298" s="11">
        <v>10</v>
      </c>
      <c r="DS298" s="11">
        <v>26</v>
      </c>
      <c r="DT298" s="23">
        <f t="shared" si="286"/>
        <v>0.93537178596247395</v>
      </c>
      <c r="DU298" s="23">
        <f t="shared" si="286"/>
        <v>3.9610840861709518E-2</v>
      </c>
      <c r="DV298" s="23">
        <f t="shared" si="286"/>
        <v>6.9492703266157054E-3</v>
      </c>
      <c r="DW298" s="23">
        <f t="shared" si="277"/>
        <v>1.8068102849200834E-2</v>
      </c>
      <c r="DX298" s="10">
        <v>568</v>
      </c>
      <c r="DY298" s="23">
        <f t="shared" si="303"/>
        <v>9.1939882970888405E-4</v>
      </c>
      <c r="DZ298" s="20">
        <v>510</v>
      </c>
      <c r="EA298" s="20">
        <v>44</v>
      </c>
      <c r="EB298" s="23">
        <f t="shared" si="287"/>
        <v>0.92057761732851984</v>
      </c>
      <c r="EC298" s="23">
        <f t="shared" si="287"/>
        <v>7.9422382671480149E-2</v>
      </c>
      <c r="EE298" s="45">
        <v>1056</v>
      </c>
      <c r="EF298" s="16">
        <v>1956</v>
      </c>
      <c r="EG298" s="16">
        <v>568</v>
      </c>
      <c r="EH298" s="16">
        <v>0</v>
      </c>
      <c r="EI298" s="16">
        <v>0</v>
      </c>
      <c r="EJ298" s="16">
        <v>0</v>
      </c>
      <c r="EK298" s="16">
        <v>0</v>
      </c>
      <c r="EL298" s="23">
        <f t="shared" si="316"/>
        <v>1</v>
      </c>
      <c r="EM298" s="23">
        <f t="shared" si="316"/>
        <v>0</v>
      </c>
      <c r="EN298" s="23">
        <f t="shared" si="316"/>
        <v>0</v>
      </c>
      <c r="EO298" s="23">
        <f t="shared" si="316"/>
        <v>0</v>
      </c>
      <c r="EP298" s="23">
        <f t="shared" si="316"/>
        <v>0</v>
      </c>
      <c r="EQ298" s="21">
        <v>554</v>
      </c>
      <c r="ER298" s="21">
        <v>14</v>
      </c>
      <c r="ES298" s="23">
        <f t="shared" si="288"/>
        <v>0.97535211267605637</v>
      </c>
      <c r="ET298" s="23">
        <f t="shared" si="288"/>
        <v>2.464788732394366E-2</v>
      </c>
      <c r="EU298" s="21">
        <v>6</v>
      </c>
      <c r="EV298" s="21">
        <v>130</v>
      </c>
      <c r="EW298" s="21">
        <v>166</v>
      </c>
      <c r="EX298" s="21">
        <v>252</v>
      </c>
      <c r="EY298" s="23">
        <f t="shared" si="289"/>
        <v>1.0830324909747292E-2</v>
      </c>
      <c r="EZ298" s="23">
        <f t="shared" si="289"/>
        <v>0.23465703971119134</v>
      </c>
      <c r="FA298" s="23">
        <f t="shared" si="289"/>
        <v>0.29963898916967507</v>
      </c>
      <c r="FB298" s="23">
        <f t="shared" si="278"/>
        <v>0.45487364620938631</v>
      </c>
      <c r="FC298" s="53"/>
      <c r="FD298" s="53"/>
      <c r="FE298" s="53"/>
      <c r="FF298" s="53"/>
      <c r="FG298" s="53"/>
      <c r="FH298" s="53"/>
      <c r="FI298" s="53"/>
      <c r="FJ298" s="53"/>
      <c r="FK298" s="53"/>
      <c r="FL298" s="53"/>
      <c r="FM298" s="53"/>
      <c r="FN298" s="53"/>
      <c r="FO298" s="48">
        <v>142.04979338842975</v>
      </c>
      <c r="FP298" s="48">
        <v>37.760523887511248</v>
      </c>
      <c r="FQ298" s="48">
        <v>38.536217828603355</v>
      </c>
      <c r="FR298" s="23">
        <v>0.26582596839304462</v>
      </c>
      <c r="FS298" s="49">
        <v>-2.0128958802914799E-2</v>
      </c>
      <c r="FT298" s="38">
        <v>-0.77569394109210776</v>
      </c>
      <c r="FU298" s="46">
        <v>628</v>
      </c>
      <c r="FV298" s="46">
        <v>28</v>
      </c>
      <c r="FW298" s="46">
        <v>0</v>
      </c>
      <c r="FX298" s="46">
        <v>9</v>
      </c>
      <c r="FY298" s="46">
        <v>36</v>
      </c>
      <c r="FZ298" s="46">
        <v>0</v>
      </c>
      <c r="GA298" s="23">
        <f t="shared" si="304"/>
        <v>0.89586305278174039</v>
      </c>
      <c r="GB298" s="23">
        <f t="shared" si="305"/>
        <v>3.9942938659058486E-2</v>
      </c>
      <c r="GC298" s="23">
        <f t="shared" si="306"/>
        <v>0</v>
      </c>
      <c r="GD298" s="23">
        <f t="shared" si="307"/>
        <v>1.2838801711840228E-2</v>
      </c>
      <c r="GE298" s="23">
        <f t="shared" si="308"/>
        <v>5.1355206847360911E-2</v>
      </c>
      <c r="GF298" s="23">
        <f t="shared" si="309"/>
        <v>0</v>
      </c>
      <c r="GG298" s="46">
        <v>167</v>
      </c>
      <c r="GH298" s="46">
        <v>665</v>
      </c>
      <c r="GI298" s="23">
        <f t="shared" si="310"/>
        <v>0.2511278195488722</v>
      </c>
      <c r="GJ298" s="22">
        <v>6</v>
      </c>
      <c r="GK298" s="22">
        <v>157</v>
      </c>
      <c r="GL298" s="22">
        <v>391</v>
      </c>
      <c r="GM298" s="23">
        <f t="shared" si="290"/>
        <v>1.0830324909747292E-2</v>
      </c>
      <c r="GN298" s="23">
        <f t="shared" si="290"/>
        <v>0.28339350180505413</v>
      </c>
      <c r="GO298" s="23">
        <f t="shared" si="290"/>
        <v>0.70577617328519859</v>
      </c>
    </row>
    <row r="299" spans="1:197" x14ac:dyDescent="0.25">
      <c r="A299" t="s">
        <v>775</v>
      </c>
      <c r="B299" s="13" t="s">
        <v>776</v>
      </c>
      <c r="C299" s="61">
        <v>6.0778533815999998</v>
      </c>
      <c r="D299" s="61">
        <v>3889.84190588</v>
      </c>
      <c r="E299" s="14" t="s">
        <v>1095</v>
      </c>
      <c r="G299" s="41">
        <v>6160</v>
      </c>
      <c r="H299" s="23">
        <f t="shared" si="269"/>
        <v>4.8702697702513488E-3</v>
      </c>
      <c r="I299" s="14"/>
      <c r="J299" s="14"/>
      <c r="K299" s="14"/>
      <c r="L299" s="27">
        <f t="shared" si="311"/>
        <v>1013.5157288671506</v>
      </c>
      <c r="M299" s="42">
        <v>5728</v>
      </c>
      <c r="N299" s="42"/>
      <c r="O299" s="27">
        <f t="shared" si="293"/>
        <v>5728</v>
      </c>
      <c r="P299" s="23" t="e">
        <f t="shared" si="294"/>
        <v>#DIV/0!</v>
      </c>
      <c r="Q299" s="42">
        <v>5575</v>
      </c>
      <c r="R299" s="42">
        <v>50</v>
      </c>
      <c r="S299" s="42">
        <v>204</v>
      </c>
      <c r="T299" s="42">
        <v>215</v>
      </c>
      <c r="U299" s="42">
        <v>116</v>
      </c>
      <c r="V299" s="23">
        <f t="shared" si="279"/>
        <v>0.90503246753246758</v>
      </c>
      <c r="W299" s="23">
        <f t="shared" si="280"/>
        <v>8.1168831168831161E-3</v>
      </c>
      <c r="X299" s="23">
        <f t="shared" si="281"/>
        <v>3.3116883116883114E-2</v>
      </c>
      <c r="Y299" s="23">
        <f t="shared" si="281"/>
        <v>3.49025974025974E-2</v>
      </c>
      <c r="Z299" s="23">
        <f t="shared" si="281"/>
        <v>1.8831168831168831E-2</v>
      </c>
      <c r="AA299" s="19">
        <v>1023</v>
      </c>
      <c r="AB299" s="19">
        <v>822</v>
      </c>
      <c r="AC299" s="19">
        <v>2578</v>
      </c>
      <c r="AD299" s="19">
        <v>1305</v>
      </c>
      <c r="AE299" s="23">
        <f t="shared" si="282"/>
        <v>0.1785963687150838</v>
      </c>
      <c r="AF299" s="23">
        <f t="shared" si="282"/>
        <v>0.14350558659217877</v>
      </c>
      <c r="AG299" s="23">
        <f t="shared" si="282"/>
        <v>0.45006983240223464</v>
      </c>
      <c r="AH299" s="23">
        <f t="shared" si="275"/>
        <v>0.22782821229050279</v>
      </c>
      <c r="AI299" s="55">
        <v>2259</v>
      </c>
      <c r="AJ299" s="23">
        <f t="shared" si="270"/>
        <v>4.1231129776760538E-3</v>
      </c>
      <c r="AK299" s="43"/>
      <c r="AL299" s="24">
        <f t="shared" si="295"/>
        <v>2259</v>
      </c>
      <c r="AM299" s="23" t="e">
        <f t="shared" si="296"/>
        <v>#DIV/0!</v>
      </c>
      <c r="AN299" s="19">
        <v>439</v>
      </c>
      <c r="AO299" s="19">
        <v>920</v>
      </c>
      <c r="AP299" s="19">
        <v>381</v>
      </c>
      <c r="AQ299" s="19">
        <v>519</v>
      </c>
      <c r="AR299" s="23">
        <f t="shared" si="283"/>
        <v>0.19433377600708279</v>
      </c>
      <c r="AS299" s="23">
        <f t="shared" si="283"/>
        <v>0.4072598494909252</v>
      </c>
      <c r="AT299" s="23">
        <f t="shared" si="283"/>
        <v>0.16865869853917662</v>
      </c>
      <c r="AU299" s="23">
        <f t="shared" si="276"/>
        <v>0.2297476759628154</v>
      </c>
      <c r="AV299" s="19">
        <v>5708</v>
      </c>
      <c r="AW299" s="32">
        <f t="shared" si="291"/>
        <v>2.5267817618415229</v>
      </c>
      <c r="AX299" s="19">
        <v>5150</v>
      </c>
      <c r="AY299" s="19">
        <v>80</v>
      </c>
      <c r="AZ299" s="19">
        <v>152</v>
      </c>
      <c r="BA299" s="19">
        <v>151</v>
      </c>
      <c r="BB299" s="19">
        <v>34</v>
      </c>
      <c r="BC299" s="23">
        <f t="shared" si="314"/>
        <v>0.9250943057301958</v>
      </c>
      <c r="BD299" s="23">
        <f t="shared" si="314"/>
        <v>1.4370396982216633E-2</v>
      </c>
      <c r="BE299" s="23">
        <f t="shared" si="314"/>
        <v>2.7303754266211604E-2</v>
      </c>
      <c r="BF299" s="23">
        <f t="shared" si="314"/>
        <v>2.7124124303933895E-2</v>
      </c>
      <c r="BG299" s="23">
        <f t="shared" si="314"/>
        <v>6.1074187174420692E-3</v>
      </c>
      <c r="BH299" s="19">
        <v>4730</v>
      </c>
      <c r="BI299" s="19">
        <v>668</v>
      </c>
      <c r="BJ299" s="19">
        <v>78</v>
      </c>
      <c r="BK299" s="19">
        <v>252</v>
      </c>
      <c r="BL299" s="23">
        <f t="shared" si="272"/>
        <v>0.82576815642458101</v>
      </c>
      <c r="BM299" s="23">
        <f t="shared" si="273"/>
        <v>0.11662011173184357</v>
      </c>
      <c r="BN299" s="23">
        <f t="shared" si="297"/>
        <v>1.3617318435754189E-2</v>
      </c>
      <c r="BO299" s="23">
        <f t="shared" si="274"/>
        <v>4.3994413407821231E-2</v>
      </c>
      <c r="BP299" s="11"/>
      <c r="BQ299" s="23">
        <f t="shared" si="271"/>
        <v>0</v>
      </c>
      <c r="BR299" s="11"/>
      <c r="BS299" s="11"/>
      <c r="BT299" s="11"/>
      <c r="BU299" s="11"/>
      <c r="BV299" s="11"/>
      <c r="BW299" s="11"/>
      <c r="BX299" s="23" t="e">
        <f t="shared" si="284"/>
        <v>#DIV/0!</v>
      </c>
      <c r="BY299" s="23" t="e">
        <f t="shared" si="285"/>
        <v>#DIV/0!</v>
      </c>
      <c r="BZ299" s="23" t="e">
        <f t="shared" si="313"/>
        <v>#DIV/0!</v>
      </c>
      <c r="CA299" s="23" t="e">
        <f t="shared" si="313"/>
        <v>#DIV/0!</v>
      </c>
      <c r="CB299" s="23" t="e">
        <f t="shared" si="313"/>
        <v>#DIV/0!</v>
      </c>
      <c r="CC299" s="23" t="e">
        <f t="shared" si="312"/>
        <v>#DIV/0!</v>
      </c>
      <c r="CD299" s="11"/>
      <c r="CE299" s="24">
        <f t="shared" si="298"/>
        <v>0</v>
      </c>
      <c r="CF299" s="23" t="e">
        <f t="shared" si="299"/>
        <v>#DIV/0!</v>
      </c>
      <c r="CL299" s="65" t="e">
        <f t="shared" si="300"/>
        <v>#DIV/0!</v>
      </c>
      <c r="CM299" s="44">
        <v>101464</v>
      </c>
      <c r="CN299" s="11">
        <v>46</v>
      </c>
      <c r="CO299" s="11">
        <v>1237</v>
      </c>
      <c r="CP299" s="11">
        <v>1031</v>
      </c>
      <c r="CQ299" s="11">
        <v>1098</v>
      </c>
      <c r="CR299" s="11">
        <v>768</v>
      </c>
      <c r="CS299" s="23">
        <f t="shared" si="317"/>
        <v>1.1004784688995215E-2</v>
      </c>
      <c r="CT299" s="23">
        <f t="shared" si="317"/>
        <v>0.29593301435406699</v>
      </c>
      <c r="CU299" s="23">
        <f t="shared" si="317"/>
        <v>0.24665071770334929</v>
      </c>
      <c r="CV299" s="23">
        <f t="shared" si="317"/>
        <v>0.26267942583732057</v>
      </c>
      <c r="CW299" s="23">
        <f t="shared" si="317"/>
        <v>0.18373205741626794</v>
      </c>
      <c r="CX299" s="23">
        <f t="shared" si="292"/>
        <v>9.5174856131031424E-2</v>
      </c>
      <c r="CY299" s="11">
        <v>215</v>
      </c>
      <c r="CZ299" s="23">
        <f t="shared" si="301"/>
        <v>1.2220670391061452E-2</v>
      </c>
      <c r="DA299" s="11">
        <v>70</v>
      </c>
      <c r="DB299" s="11">
        <v>5728</v>
      </c>
      <c r="DC299" s="11">
        <v>1739</v>
      </c>
      <c r="DD299" s="11">
        <v>420</v>
      </c>
      <c r="DE299" s="11">
        <v>612</v>
      </c>
      <c r="DF299" s="11">
        <v>167</v>
      </c>
      <c r="DG299" s="11">
        <v>213</v>
      </c>
      <c r="DH299" s="23">
        <f t="shared" si="315"/>
        <v>0.55188828943192636</v>
      </c>
      <c r="DI299" s="23">
        <f t="shared" si="315"/>
        <v>0.13329101872421453</v>
      </c>
      <c r="DJ299" s="23">
        <f t="shared" si="315"/>
        <v>0.19422405585528404</v>
      </c>
      <c r="DK299" s="23">
        <f t="shared" si="315"/>
        <v>5.2999047921294826E-2</v>
      </c>
      <c r="DL299" s="23">
        <f t="shared" si="315"/>
        <v>6.7597588067280223E-2</v>
      </c>
      <c r="DM299" s="23">
        <f t="shared" si="302"/>
        <v>0.65408288879770204</v>
      </c>
      <c r="DN299" s="11">
        <v>3188</v>
      </c>
      <c r="DO299" s="11">
        <v>4874</v>
      </c>
      <c r="DP299" s="11">
        <v>5114</v>
      </c>
      <c r="DQ299" s="11">
        <v>322</v>
      </c>
      <c r="DR299" s="11">
        <v>90</v>
      </c>
      <c r="DS299" s="11">
        <v>182</v>
      </c>
      <c r="DT299" s="23">
        <f t="shared" si="286"/>
        <v>0.89593552908199015</v>
      </c>
      <c r="DU299" s="23">
        <f t="shared" si="286"/>
        <v>5.6412053258584442E-2</v>
      </c>
      <c r="DV299" s="23">
        <f t="shared" si="286"/>
        <v>1.5767344078486335E-2</v>
      </c>
      <c r="DW299" s="23">
        <f t="shared" si="277"/>
        <v>3.1885073580939033E-2</v>
      </c>
      <c r="DX299" s="10">
        <v>2512</v>
      </c>
      <c r="DY299" s="23">
        <f t="shared" si="303"/>
        <v>4.0660736975857686E-3</v>
      </c>
      <c r="DZ299" s="20">
        <v>2136</v>
      </c>
      <c r="EA299" s="20">
        <v>123</v>
      </c>
      <c r="EB299" s="23">
        <f t="shared" si="287"/>
        <v>0.94555112881806114</v>
      </c>
      <c r="EC299" s="23">
        <f t="shared" si="287"/>
        <v>5.4448871181938911E-2</v>
      </c>
      <c r="EE299" s="45">
        <v>1351</v>
      </c>
      <c r="EF299" s="16">
        <v>1959</v>
      </c>
      <c r="EG299" s="16">
        <v>2494</v>
      </c>
      <c r="EH299" s="16">
        <v>0</v>
      </c>
      <c r="EI299" s="16">
        <v>0</v>
      </c>
      <c r="EJ299" s="16">
        <v>0</v>
      </c>
      <c r="EK299" s="16">
        <v>18</v>
      </c>
      <c r="EL299" s="23">
        <f t="shared" si="316"/>
        <v>0.99283439490445857</v>
      </c>
      <c r="EM299" s="23">
        <f t="shared" si="316"/>
        <v>0</v>
      </c>
      <c r="EN299" s="23">
        <f t="shared" si="316"/>
        <v>0</v>
      </c>
      <c r="EO299" s="23">
        <f t="shared" si="316"/>
        <v>0</v>
      </c>
      <c r="EP299" s="23">
        <f t="shared" si="316"/>
        <v>7.1656050955414014E-3</v>
      </c>
      <c r="EQ299" s="21">
        <v>2259</v>
      </c>
      <c r="ER299" s="21">
        <v>253</v>
      </c>
      <c r="ES299" s="23">
        <f t="shared" si="288"/>
        <v>0.89928343949044587</v>
      </c>
      <c r="ET299" s="23">
        <f t="shared" si="288"/>
        <v>0.10071656050955415</v>
      </c>
      <c r="EU299" s="21">
        <v>67</v>
      </c>
      <c r="EV299" s="21">
        <v>513</v>
      </c>
      <c r="EW299" s="21">
        <v>504</v>
      </c>
      <c r="EX299" s="21">
        <v>1175</v>
      </c>
      <c r="EY299" s="23">
        <f t="shared" si="289"/>
        <v>2.9659141212926073E-2</v>
      </c>
      <c r="EZ299" s="23">
        <f t="shared" si="289"/>
        <v>0.22709163346613545</v>
      </c>
      <c r="FA299" s="23">
        <f t="shared" si="289"/>
        <v>0.22310756972111553</v>
      </c>
      <c r="FB299" s="23">
        <f t="shared" si="278"/>
        <v>0.52014165559982295</v>
      </c>
      <c r="FC299" s="53"/>
      <c r="FD299" s="53"/>
      <c r="FE299" s="53"/>
      <c r="FF299" s="53"/>
      <c r="FG299" s="53"/>
      <c r="FH299" s="53"/>
      <c r="FI299" s="53"/>
      <c r="FJ299" s="53"/>
      <c r="FK299" s="53"/>
      <c r="FL299" s="53"/>
      <c r="FM299" s="53"/>
      <c r="FN299" s="53"/>
      <c r="FO299" s="48">
        <v>104.23303489439853</v>
      </c>
      <c r="FP299" s="48">
        <v>18.528025051870941</v>
      </c>
      <c r="FQ299" s="48">
        <v>21.410757813351243</v>
      </c>
      <c r="FR299" s="23">
        <v>0.17775578606765324</v>
      </c>
      <c r="FS299" s="49">
        <v>-0.13463945492310869</v>
      </c>
      <c r="FT299" s="38">
        <v>-2.8827327614803018</v>
      </c>
      <c r="FU299" s="46">
        <v>2567</v>
      </c>
      <c r="FV299" s="46">
        <v>278</v>
      </c>
      <c r="FW299" s="46">
        <v>0</v>
      </c>
      <c r="FX299" s="46">
        <v>14</v>
      </c>
      <c r="FY299" s="46">
        <v>229</v>
      </c>
      <c r="FZ299" s="46">
        <v>25</v>
      </c>
      <c r="GA299" s="23">
        <f t="shared" si="304"/>
        <v>0.82460648891744293</v>
      </c>
      <c r="GB299" s="23">
        <f t="shared" si="305"/>
        <v>8.930292322518471E-2</v>
      </c>
      <c r="GC299" s="23">
        <f t="shared" si="306"/>
        <v>0</v>
      </c>
      <c r="GD299" s="23">
        <f t="shared" si="307"/>
        <v>4.4972695149373592E-3</v>
      </c>
      <c r="GE299" s="23">
        <f t="shared" si="308"/>
        <v>7.3562479922903948E-2</v>
      </c>
      <c r="GF299" s="23">
        <f t="shared" si="309"/>
        <v>8.0308384195309987E-3</v>
      </c>
      <c r="GG299" s="46">
        <v>983</v>
      </c>
      <c r="GH299" s="46">
        <v>2884</v>
      </c>
      <c r="GI299" s="23">
        <f t="shared" si="310"/>
        <v>0.34084604715672678</v>
      </c>
      <c r="GJ299" s="22">
        <v>36</v>
      </c>
      <c r="GK299" s="22">
        <v>483</v>
      </c>
      <c r="GL299" s="22">
        <v>1740</v>
      </c>
      <c r="GM299" s="23">
        <f t="shared" si="290"/>
        <v>1.5936254980079681E-2</v>
      </c>
      <c r="GN299" s="23">
        <f t="shared" si="290"/>
        <v>0.21381142098273573</v>
      </c>
      <c r="GO299" s="23">
        <f t="shared" si="290"/>
        <v>0.77025232403718458</v>
      </c>
    </row>
    <row r="300" spans="1:197" x14ac:dyDescent="0.25">
      <c r="A300" t="s">
        <v>777</v>
      </c>
      <c r="B300" s="13" t="s">
        <v>778</v>
      </c>
      <c r="C300" s="61">
        <v>0.42211000259999998</v>
      </c>
      <c r="D300" s="61">
        <v>270.15149493000001</v>
      </c>
      <c r="E300" s="14" t="s">
        <v>1095</v>
      </c>
      <c r="G300" s="41">
        <v>1940</v>
      </c>
      <c r="H300" s="23">
        <f t="shared" si="269"/>
        <v>1.5338187263453922E-3</v>
      </c>
      <c r="I300" s="14"/>
      <c r="J300" s="14"/>
      <c r="K300" s="14"/>
      <c r="L300" s="27">
        <f t="shared" si="311"/>
        <v>4595.9583711603809</v>
      </c>
      <c r="M300" s="42">
        <v>1779</v>
      </c>
      <c r="N300" s="42"/>
      <c r="O300" s="27">
        <f t="shared" si="293"/>
        <v>1779</v>
      </c>
      <c r="P300" s="23" t="e">
        <f t="shared" si="294"/>
        <v>#DIV/0!</v>
      </c>
      <c r="Q300" s="42">
        <v>1778</v>
      </c>
      <c r="R300" s="42">
        <v>18</v>
      </c>
      <c r="S300" s="42">
        <v>22</v>
      </c>
      <c r="T300" s="42">
        <v>60</v>
      </c>
      <c r="U300" s="42">
        <v>62</v>
      </c>
      <c r="V300" s="23">
        <f t="shared" si="279"/>
        <v>0.91649484536082471</v>
      </c>
      <c r="W300" s="23">
        <f t="shared" si="280"/>
        <v>9.2783505154639175E-3</v>
      </c>
      <c r="X300" s="23">
        <f t="shared" si="281"/>
        <v>1.134020618556701E-2</v>
      </c>
      <c r="Y300" s="23">
        <f t="shared" si="281"/>
        <v>3.0927835051546393E-2</v>
      </c>
      <c r="Z300" s="23">
        <f t="shared" si="281"/>
        <v>3.1958762886597936E-2</v>
      </c>
      <c r="AA300" s="19">
        <v>412</v>
      </c>
      <c r="AB300" s="19">
        <v>429</v>
      </c>
      <c r="AC300" s="19">
        <v>649</v>
      </c>
      <c r="AD300" s="19">
        <v>289</v>
      </c>
      <c r="AE300" s="23">
        <f t="shared" si="282"/>
        <v>0.23159078133783023</v>
      </c>
      <c r="AF300" s="23">
        <f t="shared" si="282"/>
        <v>0.24114671163575041</v>
      </c>
      <c r="AG300" s="23">
        <f t="shared" si="282"/>
        <v>0.36481169196177626</v>
      </c>
      <c r="AH300" s="23">
        <f t="shared" si="275"/>
        <v>0.16245081506464307</v>
      </c>
      <c r="AI300" s="55">
        <v>761</v>
      </c>
      <c r="AJ300" s="23">
        <f t="shared" si="270"/>
        <v>1.3889725436084448E-3</v>
      </c>
      <c r="AK300" s="43"/>
      <c r="AL300" s="24">
        <f t="shared" si="295"/>
        <v>761</v>
      </c>
      <c r="AM300" s="23" t="e">
        <f t="shared" si="296"/>
        <v>#DIV/0!</v>
      </c>
      <c r="AN300" s="19">
        <v>202</v>
      </c>
      <c r="AO300" s="19">
        <v>320</v>
      </c>
      <c r="AP300" s="19">
        <v>93</v>
      </c>
      <c r="AQ300" s="19">
        <v>146</v>
      </c>
      <c r="AR300" s="23">
        <f t="shared" si="283"/>
        <v>0.26544021024967146</v>
      </c>
      <c r="AS300" s="23">
        <f t="shared" si="283"/>
        <v>0.42049934296977659</v>
      </c>
      <c r="AT300" s="23">
        <f t="shared" si="283"/>
        <v>0.12220762155059132</v>
      </c>
      <c r="AU300" s="23">
        <f t="shared" si="276"/>
        <v>0.19185282522996058</v>
      </c>
      <c r="AV300" s="19">
        <v>1779</v>
      </c>
      <c r="AW300" s="32">
        <f t="shared" si="291"/>
        <v>2.3377135348226017</v>
      </c>
      <c r="AX300" s="19">
        <v>1636</v>
      </c>
      <c r="AY300" s="19">
        <v>17</v>
      </c>
      <c r="AZ300" s="19">
        <v>60</v>
      </c>
      <c r="BA300" s="19">
        <v>5</v>
      </c>
      <c r="BB300" s="19">
        <v>0</v>
      </c>
      <c r="BC300" s="23">
        <f t="shared" si="314"/>
        <v>0.95227008149010473</v>
      </c>
      <c r="BD300" s="23">
        <f t="shared" si="314"/>
        <v>9.8952270081490105E-3</v>
      </c>
      <c r="BE300" s="23">
        <f t="shared" si="314"/>
        <v>3.4924330616996506E-2</v>
      </c>
      <c r="BF300" s="23">
        <f t="shared" si="314"/>
        <v>2.9103608847497091E-3</v>
      </c>
      <c r="BG300" s="23">
        <f t="shared" si="314"/>
        <v>0</v>
      </c>
      <c r="BH300" s="19">
        <v>1245</v>
      </c>
      <c r="BI300" s="19">
        <v>426</v>
      </c>
      <c r="BJ300" s="19">
        <v>0</v>
      </c>
      <c r="BK300" s="19">
        <v>108</v>
      </c>
      <c r="BL300" s="23">
        <f t="shared" si="272"/>
        <v>0.6998313659359191</v>
      </c>
      <c r="BM300" s="23">
        <f t="shared" si="273"/>
        <v>0.23946037099494097</v>
      </c>
      <c r="BN300" s="23">
        <f t="shared" si="297"/>
        <v>0</v>
      </c>
      <c r="BO300" s="23">
        <f t="shared" si="274"/>
        <v>6.0708263069139963E-2</v>
      </c>
      <c r="BP300" s="11"/>
      <c r="BQ300" s="23">
        <f t="shared" si="271"/>
        <v>0</v>
      </c>
      <c r="BR300" s="11"/>
      <c r="BS300" s="11"/>
      <c r="BT300" s="11"/>
      <c r="BU300" s="11"/>
      <c r="BV300" s="11"/>
      <c r="BW300" s="11"/>
      <c r="BX300" s="23" t="e">
        <f t="shared" si="284"/>
        <v>#DIV/0!</v>
      </c>
      <c r="BY300" s="23" t="e">
        <f t="shared" si="285"/>
        <v>#DIV/0!</v>
      </c>
      <c r="BZ300" s="23" t="e">
        <f t="shared" si="313"/>
        <v>#DIV/0!</v>
      </c>
      <c r="CA300" s="23" t="e">
        <f t="shared" si="313"/>
        <v>#DIV/0!</v>
      </c>
      <c r="CB300" s="23" t="e">
        <f t="shared" si="313"/>
        <v>#DIV/0!</v>
      </c>
      <c r="CC300" s="23" t="e">
        <f t="shared" si="312"/>
        <v>#DIV/0!</v>
      </c>
      <c r="CD300" s="11"/>
      <c r="CE300" s="24">
        <f t="shared" si="298"/>
        <v>0</v>
      </c>
      <c r="CF300" s="23" t="e">
        <f t="shared" si="299"/>
        <v>#DIV/0!</v>
      </c>
      <c r="CL300" s="65" t="e">
        <f t="shared" si="300"/>
        <v>#DIV/0!</v>
      </c>
      <c r="CM300" s="44">
        <v>107125</v>
      </c>
      <c r="CN300" s="11">
        <v>17</v>
      </c>
      <c r="CO300" s="11">
        <v>123</v>
      </c>
      <c r="CP300" s="11">
        <v>230</v>
      </c>
      <c r="CQ300" s="11">
        <v>513</v>
      </c>
      <c r="CR300" s="11">
        <v>414</v>
      </c>
      <c r="CS300" s="23">
        <f t="shared" si="317"/>
        <v>1.3107170393215111E-2</v>
      </c>
      <c r="CT300" s="23">
        <f t="shared" si="317"/>
        <v>9.4834232845026983E-2</v>
      </c>
      <c r="CU300" s="23">
        <f t="shared" si="317"/>
        <v>0.17733230531996916</v>
      </c>
      <c r="CV300" s="23">
        <f t="shared" si="317"/>
        <v>0.39552814186584423</v>
      </c>
      <c r="CW300" s="23">
        <f t="shared" si="317"/>
        <v>0.3191981495759445</v>
      </c>
      <c r="CX300" s="23">
        <f t="shared" si="292"/>
        <v>0.14191852825229961</v>
      </c>
      <c r="CY300" s="11">
        <v>108</v>
      </c>
      <c r="CZ300" s="23">
        <f t="shared" si="301"/>
        <v>3.0354131534569982E-2</v>
      </c>
      <c r="DA300" s="11">
        <v>54</v>
      </c>
      <c r="DB300" s="11">
        <v>1779</v>
      </c>
      <c r="DC300" s="11">
        <v>711</v>
      </c>
      <c r="DD300" s="11">
        <v>128</v>
      </c>
      <c r="DE300" s="11">
        <v>180</v>
      </c>
      <c r="DF300" s="11">
        <v>9</v>
      </c>
      <c r="DG300" s="11">
        <v>55</v>
      </c>
      <c r="DH300" s="23">
        <f t="shared" si="315"/>
        <v>0.65650969529085867</v>
      </c>
      <c r="DI300" s="23">
        <f t="shared" si="315"/>
        <v>0.11819021237303785</v>
      </c>
      <c r="DJ300" s="23">
        <f t="shared" si="315"/>
        <v>0.16620498614958448</v>
      </c>
      <c r="DK300" s="23">
        <f t="shared" si="315"/>
        <v>8.3102493074792248E-3</v>
      </c>
      <c r="DL300" s="23">
        <f t="shared" si="315"/>
        <v>5.0784856879039705E-2</v>
      </c>
      <c r="DM300" s="23">
        <f t="shared" si="302"/>
        <v>0.74381868131868134</v>
      </c>
      <c r="DN300" s="11">
        <v>1083</v>
      </c>
      <c r="DO300" s="11">
        <v>1456</v>
      </c>
      <c r="DP300" s="11">
        <v>1725</v>
      </c>
      <c r="DQ300" s="11">
        <v>34</v>
      </c>
      <c r="DR300" s="11">
        <v>8</v>
      </c>
      <c r="DS300" s="11">
        <v>12</v>
      </c>
      <c r="DT300" s="23">
        <f t="shared" si="286"/>
        <v>0.96964586846542999</v>
      </c>
      <c r="DU300" s="23">
        <f t="shared" si="286"/>
        <v>1.9111860595840361E-2</v>
      </c>
      <c r="DV300" s="23">
        <f t="shared" si="286"/>
        <v>4.4969083754918494E-3</v>
      </c>
      <c r="DW300" s="23">
        <f t="shared" si="277"/>
        <v>6.7453625632377737E-3</v>
      </c>
      <c r="DX300" s="10">
        <v>844</v>
      </c>
      <c r="DY300" s="23">
        <f t="shared" si="303"/>
        <v>1.3661489652716516E-3</v>
      </c>
      <c r="DZ300" s="20">
        <v>535</v>
      </c>
      <c r="EA300" s="20">
        <v>226</v>
      </c>
      <c r="EB300" s="23">
        <f t="shared" si="287"/>
        <v>0.70302233902759526</v>
      </c>
      <c r="EC300" s="23">
        <f t="shared" si="287"/>
        <v>0.29697766097240474</v>
      </c>
      <c r="EE300" s="45">
        <v>964</v>
      </c>
      <c r="EF300" s="16">
        <v>1920</v>
      </c>
      <c r="EG300" s="16">
        <v>579</v>
      </c>
      <c r="EH300" s="16">
        <v>260</v>
      </c>
      <c r="EI300" s="16">
        <v>0</v>
      </c>
      <c r="EJ300" s="16">
        <v>5</v>
      </c>
      <c r="EK300" s="16">
        <v>0</v>
      </c>
      <c r="EL300" s="23">
        <f t="shared" si="316"/>
        <v>0.68601895734597151</v>
      </c>
      <c r="EM300" s="23">
        <f t="shared" si="316"/>
        <v>0.30805687203791471</v>
      </c>
      <c r="EN300" s="23">
        <f t="shared" si="316"/>
        <v>0</v>
      </c>
      <c r="EO300" s="23">
        <f t="shared" si="316"/>
        <v>5.9241706161137437E-3</v>
      </c>
      <c r="EP300" s="23">
        <f t="shared" si="316"/>
        <v>0</v>
      </c>
      <c r="EQ300" s="21">
        <v>761</v>
      </c>
      <c r="ER300" s="21">
        <v>83</v>
      </c>
      <c r="ES300" s="23">
        <f t="shared" si="288"/>
        <v>0.90165876777251186</v>
      </c>
      <c r="ET300" s="23">
        <f t="shared" si="288"/>
        <v>9.8341232227488154E-2</v>
      </c>
      <c r="EU300" s="21">
        <v>26</v>
      </c>
      <c r="EV300" s="21">
        <v>356</v>
      </c>
      <c r="EW300" s="21">
        <v>128</v>
      </c>
      <c r="EX300" s="21">
        <v>251</v>
      </c>
      <c r="EY300" s="23">
        <f t="shared" si="289"/>
        <v>3.4165571616294348E-2</v>
      </c>
      <c r="EZ300" s="23">
        <f t="shared" si="289"/>
        <v>0.46780551905387646</v>
      </c>
      <c r="FA300" s="23">
        <f t="shared" si="289"/>
        <v>0.16819973718791065</v>
      </c>
      <c r="FB300" s="23">
        <f t="shared" si="278"/>
        <v>0.32982917214191854</v>
      </c>
      <c r="FC300" s="53"/>
      <c r="FD300" s="53"/>
      <c r="FE300" s="53"/>
      <c r="FF300" s="53"/>
      <c r="FG300" s="53"/>
      <c r="FH300" s="53"/>
      <c r="FI300" s="53"/>
      <c r="FJ300" s="53"/>
      <c r="FK300" s="53"/>
      <c r="FL300" s="53"/>
      <c r="FM300" s="53"/>
      <c r="FN300" s="53"/>
      <c r="FO300" s="48">
        <v>157.00899908172636</v>
      </c>
      <c r="FP300" s="48">
        <v>29.289597316367818</v>
      </c>
      <c r="FQ300" s="48">
        <v>31.878523003279728</v>
      </c>
      <c r="FR300" s="23">
        <v>0.18654725198981742</v>
      </c>
      <c r="FS300" s="49">
        <v>-8.1212221991764047E-2</v>
      </c>
      <c r="FT300" s="38">
        <v>-2.5889256869119102</v>
      </c>
      <c r="FU300" s="46">
        <v>904</v>
      </c>
      <c r="FV300" s="46">
        <v>52</v>
      </c>
      <c r="FW300" s="46">
        <v>0</v>
      </c>
      <c r="FX300" s="46">
        <v>0</v>
      </c>
      <c r="FY300" s="46">
        <v>114</v>
      </c>
      <c r="FZ300" s="46">
        <v>0</v>
      </c>
      <c r="GA300" s="23">
        <f t="shared" si="304"/>
        <v>0.84485981308411218</v>
      </c>
      <c r="GB300" s="23">
        <f t="shared" si="305"/>
        <v>4.8598130841121495E-2</v>
      </c>
      <c r="GC300" s="23">
        <f t="shared" si="306"/>
        <v>0</v>
      </c>
      <c r="GD300" s="23">
        <f t="shared" si="307"/>
        <v>0</v>
      </c>
      <c r="GE300" s="23">
        <f t="shared" si="308"/>
        <v>0.10654205607476636</v>
      </c>
      <c r="GF300" s="23">
        <f t="shared" si="309"/>
        <v>0</v>
      </c>
      <c r="GG300" s="46">
        <v>298</v>
      </c>
      <c r="GH300" s="46">
        <v>956</v>
      </c>
      <c r="GI300" s="23">
        <f t="shared" si="310"/>
        <v>0.31171548117154813</v>
      </c>
      <c r="GJ300" s="22">
        <v>23</v>
      </c>
      <c r="GK300" s="22">
        <v>184</v>
      </c>
      <c r="GL300" s="22">
        <v>554</v>
      </c>
      <c r="GM300" s="23">
        <f t="shared" si="290"/>
        <v>3.0223390275952694E-2</v>
      </c>
      <c r="GN300" s="23">
        <f t="shared" si="290"/>
        <v>0.24178712220762155</v>
      </c>
      <c r="GO300" s="23">
        <f t="shared" si="290"/>
        <v>0.72798948751642578</v>
      </c>
    </row>
    <row r="301" spans="1:197" x14ac:dyDescent="0.25">
      <c r="A301" t="s">
        <v>779</v>
      </c>
      <c r="B301" s="13" t="s">
        <v>780</v>
      </c>
      <c r="C301" s="61">
        <v>0.18985888349999999</v>
      </c>
      <c r="D301" s="61">
        <v>121.51017717500001</v>
      </c>
      <c r="E301" s="14" t="s">
        <v>1095</v>
      </c>
      <c r="G301" s="41">
        <v>2289</v>
      </c>
      <c r="H301" s="23">
        <f t="shared" si="269"/>
        <v>1.8097479714456715E-3</v>
      </c>
      <c r="I301" s="14"/>
      <c r="J301" s="14"/>
      <c r="K301" s="14"/>
      <c r="L301" s="27">
        <f t="shared" si="311"/>
        <v>12056.322874141415</v>
      </c>
      <c r="M301" s="42">
        <v>2289</v>
      </c>
      <c r="N301" s="42"/>
      <c r="O301" s="27">
        <f t="shared" si="293"/>
        <v>2289</v>
      </c>
      <c r="P301" s="23" t="e">
        <f t="shared" si="294"/>
        <v>#DIV/0!</v>
      </c>
      <c r="Q301" s="42">
        <v>1973</v>
      </c>
      <c r="R301" s="42">
        <v>74</v>
      </c>
      <c r="S301" s="42">
        <v>34</v>
      </c>
      <c r="T301" s="42">
        <v>97</v>
      </c>
      <c r="U301" s="42">
        <v>111</v>
      </c>
      <c r="V301" s="23">
        <f t="shared" si="279"/>
        <v>0.86194844910441237</v>
      </c>
      <c r="W301" s="23">
        <f t="shared" si="280"/>
        <v>3.2328527741371779E-2</v>
      </c>
      <c r="X301" s="23">
        <f t="shared" si="281"/>
        <v>1.4853647881170816E-2</v>
      </c>
      <c r="Y301" s="23">
        <f t="shared" si="281"/>
        <v>4.237658366098733E-2</v>
      </c>
      <c r="Z301" s="23">
        <f t="shared" si="281"/>
        <v>4.8492791612057669E-2</v>
      </c>
      <c r="AA301" s="19">
        <v>430</v>
      </c>
      <c r="AB301" s="19">
        <v>875</v>
      </c>
      <c r="AC301" s="19">
        <v>879</v>
      </c>
      <c r="AD301" s="19">
        <v>105</v>
      </c>
      <c r="AE301" s="23">
        <f t="shared" si="282"/>
        <v>0.18785495849716033</v>
      </c>
      <c r="AF301" s="23">
        <f t="shared" si="282"/>
        <v>0.38226299694189603</v>
      </c>
      <c r="AG301" s="23">
        <f t="shared" si="282"/>
        <v>0.38401048492791612</v>
      </c>
      <c r="AH301" s="23">
        <f t="shared" si="275"/>
        <v>4.5871559633027525E-2</v>
      </c>
      <c r="AI301" s="55">
        <v>1131</v>
      </c>
      <c r="AJ301" s="23">
        <f t="shared" si="270"/>
        <v>2.0642942796598568E-3</v>
      </c>
      <c r="AK301" s="43"/>
      <c r="AL301" s="24">
        <f t="shared" si="295"/>
        <v>1131</v>
      </c>
      <c r="AM301" s="23" t="e">
        <f t="shared" si="296"/>
        <v>#DIV/0!</v>
      </c>
      <c r="AN301" s="19">
        <v>535</v>
      </c>
      <c r="AO301" s="19">
        <v>382</v>
      </c>
      <c r="AP301" s="19">
        <v>47</v>
      </c>
      <c r="AQ301" s="19">
        <v>167</v>
      </c>
      <c r="AR301" s="23">
        <f t="shared" si="283"/>
        <v>0.47303271441202477</v>
      </c>
      <c r="AS301" s="23">
        <f t="shared" si="283"/>
        <v>0.33775419982316535</v>
      </c>
      <c r="AT301" s="23">
        <f t="shared" si="283"/>
        <v>4.1556145004420869E-2</v>
      </c>
      <c r="AU301" s="23">
        <f t="shared" si="276"/>
        <v>0.14765694076038904</v>
      </c>
      <c r="AV301" s="19">
        <v>2289</v>
      </c>
      <c r="AW301" s="32">
        <f t="shared" si="291"/>
        <v>2.0238726790450929</v>
      </c>
      <c r="AX301" s="19">
        <v>1960</v>
      </c>
      <c r="AY301" s="19">
        <v>33</v>
      </c>
      <c r="AZ301" s="19">
        <v>41</v>
      </c>
      <c r="BA301" s="19">
        <v>0</v>
      </c>
      <c r="BB301" s="19">
        <v>37</v>
      </c>
      <c r="BC301" s="23">
        <f t="shared" si="314"/>
        <v>0.94640270400772575</v>
      </c>
      <c r="BD301" s="23">
        <f t="shared" si="314"/>
        <v>1.5934331240946401E-2</v>
      </c>
      <c r="BE301" s="23">
        <f t="shared" si="314"/>
        <v>1.9797199420569771E-2</v>
      </c>
      <c r="BF301" s="23">
        <f t="shared" si="314"/>
        <v>0</v>
      </c>
      <c r="BG301" s="23">
        <f t="shared" si="314"/>
        <v>1.7865765330758086E-2</v>
      </c>
      <c r="BH301" s="19">
        <v>1575</v>
      </c>
      <c r="BI301" s="19">
        <v>656</v>
      </c>
      <c r="BJ301" s="19">
        <v>6</v>
      </c>
      <c r="BK301" s="19">
        <v>52</v>
      </c>
      <c r="BL301" s="23">
        <f t="shared" si="272"/>
        <v>0.68807339449541283</v>
      </c>
      <c r="BM301" s="23">
        <f t="shared" si="273"/>
        <v>0.28658802970729574</v>
      </c>
      <c r="BN301" s="23">
        <f t="shared" si="297"/>
        <v>2.6212319790301442E-3</v>
      </c>
      <c r="BO301" s="23">
        <f t="shared" si="274"/>
        <v>2.2717343818261248E-2</v>
      </c>
      <c r="BP301" s="11"/>
      <c r="BQ301" s="23">
        <f t="shared" si="271"/>
        <v>0</v>
      </c>
      <c r="BR301" s="11"/>
      <c r="BS301" s="11"/>
      <c r="BT301" s="11"/>
      <c r="BU301" s="11"/>
      <c r="BV301" s="11"/>
      <c r="BW301" s="11"/>
      <c r="BX301" s="23" t="e">
        <f t="shared" si="284"/>
        <v>#DIV/0!</v>
      </c>
      <c r="BY301" s="23" t="e">
        <f t="shared" si="285"/>
        <v>#DIV/0!</v>
      </c>
      <c r="BZ301" s="23" t="e">
        <f t="shared" si="313"/>
        <v>#DIV/0!</v>
      </c>
      <c r="CA301" s="23" t="e">
        <f t="shared" si="313"/>
        <v>#DIV/0!</v>
      </c>
      <c r="CB301" s="23" t="e">
        <f t="shared" si="313"/>
        <v>#DIV/0!</v>
      </c>
      <c r="CC301" s="23" t="e">
        <f t="shared" si="312"/>
        <v>#DIV/0!</v>
      </c>
      <c r="CD301" s="11"/>
      <c r="CE301" s="24">
        <f t="shared" si="298"/>
        <v>0</v>
      </c>
      <c r="CF301" s="23" t="e">
        <f t="shared" si="299"/>
        <v>#DIV/0!</v>
      </c>
      <c r="CL301" s="65" t="e">
        <f t="shared" si="300"/>
        <v>#DIV/0!</v>
      </c>
      <c r="CM301" s="44">
        <v>63798</v>
      </c>
      <c r="CN301" s="11">
        <v>48</v>
      </c>
      <c r="CO301" s="11">
        <v>344</v>
      </c>
      <c r="CP301" s="11">
        <v>348</v>
      </c>
      <c r="CQ301" s="11">
        <v>631</v>
      </c>
      <c r="CR301" s="11">
        <v>385</v>
      </c>
      <c r="CS301" s="23">
        <f t="shared" si="317"/>
        <v>2.7334851936218679E-2</v>
      </c>
      <c r="CT301" s="23">
        <f t="shared" si="317"/>
        <v>0.1958997722095672</v>
      </c>
      <c r="CU301" s="23">
        <f t="shared" si="317"/>
        <v>0.19817767653758542</v>
      </c>
      <c r="CV301" s="23">
        <f t="shared" si="317"/>
        <v>0.35933940774487472</v>
      </c>
      <c r="CW301" s="23">
        <f t="shared" si="317"/>
        <v>0.21924829157175399</v>
      </c>
      <c r="CX301" s="23">
        <f t="shared" si="292"/>
        <v>0.18744473916887711</v>
      </c>
      <c r="CY301" s="11">
        <v>212</v>
      </c>
      <c r="CZ301" s="23">
        <f t="shared" si="301"/>
        <v>7.9947575360419396E-2</v>
      </c>
      <c r="DA301" s="11">
        <v>183</v>
      </c>
      <c r="DB301" s="11">
        <v>2289</v>
      </c>
      <c r="DC301" s="11">
        <v>766</v>
      </c>
      <c r="DD301" s="11">
        <v>245</v>
      </c>
      <c r="DE301" s="11">
        <v>329</v>
      </c>
      <c r="DF301" s="11">
        <v>105</v>
      </c>
      <c r="DG301" s="11">
        <v>164</v>
      </c>
      <c r="DH301" s="23">
        <f t="shared" si="315"/>
        <v>0.47607209446861404</v>
      </c>
      <c r="DI301" s="23">
        <f t="shared" si="315"/>
        <v>0.15226848974518334</v>
      </c>
      <c r="DJ301" s="23">
        <f t="shared" si="315"/>
        <v>0.20447482908638906</v>
      </c>
      <c r="DK301" s="23">
        <f t="shared" si="315"/>
        <v>6.5257924176507151E-2</v>
      </c>
      <c r="DL301" s="23">
        <f t="shared" si="315"/>
        <v>0.1019266625233064</v>
      </c>
      <c r="DM301" s="23">
        <f t="shared" si="302"/>
        <v>0.87069422363540006</v>
      </c>
      <c r="DN301" s="11">
        <v>1643</v>
      </c>
      <c r="DO301" s="11">
        <v>1887</v>
      </c>
      <c r="DP301" s="11">
        <v>1866</v>
      </c>
      <c r="DQ301" s="11">
        <v>242</v>
      </c>
      <c r="DR301" s="11">
        <v>116</v>
      </c>
      <c r="DS301" s="11">
        <v>65</v>
      </c>
      <c r="DT301" s="23">
        <f t="shared" si="286"/>
        <v>0.8152031454783748</v>
      </c>
      <c r="DU301" s="23">
        <f t="shared" si="286"/>
        <v>0.10572302315421582</v>
      </c>
      <c r="DV301" s="23">
        <f t="shared" si="286"/>
        <v>5.0677151594582789E-2</v>
      </c>
      <c r="DW301" s="23">
        <f t="shared" si="277"/>
        <v>2.8396679772826561E-2</v>
      </c>
      <c r="DX301" s="10">
        <v>1221</v>
      </c>
      <c r="DY301" s="23">
        <f t="shared" si="303"/>
        <v>1.9763837518918088E-3</v>
      </c>
      <c r="DZ301" s="20">
        <v>409</v>
      </c>
      <c r="EA301" s="20">
        <v>722</v>
      </c>
      <c r="EB301" s="23">
        <f t="shared" si="287"/>
        <v>0.36162687886825817</v>
      </c>
      <c r="EC301" s="23">
        <f t="shared" si="287"/>
        <v>0.63837312113174183</v>
      </c>
      <c r="EE301" s="45">
        <v>881</v>
      </c>
      <c r="EF301" s="16">
        <v>1915</v>
      </c>
      <c r="EG301" s="16">
        <v>445</v>
      </c>
      <c r="EH301" s="16">
        <v>300</v>
      </c>
      <c r="EI301" s="16">
        <v>222</v>
      </c>
      <c r="EJ301" s="16">
        <v>254</v>
      </c>
      <c r="EK301" s="16">
        <v>0</v>
      </c>
      <c r="EL301" s="23">
        <f t="shared" si="316"/>
        <v>0.36445536445536447</v>
      </c>
      <c r="EM301" s="23">
        <f t="shared" si="316"/>
        <v>0.24570024570024571</v>
      </c>
      <c r="EN301" s="23">
        <f t="shared" si="316"/>
        <v>0.18181818181818182</v>
      </c>
      <c r="EO301" s="23">
        <f t="shared" si="316"/>
        <v>0.20802620802620803</v>
      </c>
      <c r="EP301" s="23">
        <f t="shared" si="316"/>
        <v>0</v>
      </c>
      <c r="EQ301" s="21">
        <v>1131</v>
      </c>
      <c r="ER301" s="21">
        <v>90</v>
      </c>
      <c r="ES301" s="23">
        <f t="shared" si="288"/>
        <v>0.92628992628992624</v>
      </c>
      <c r="ET301" s="23">
        <f t="shared" si="288"/>
        <v>7.3710073710073709E-2</v>
      </c>
      <c r="EU301" s="21">
        <v>45</v>
      </c>
      <c r="EV301" s="21">
        <v>824</v>
      </c>
      <c r="EW301" s="21">
        <v>109</v>
      </c>
      <c r="EX301" s="21">
        <v>153</v>
      </c>
      <c r="EY301" s="23">
        <f t="shared" si="289"/>
        <v>3.9787798408488062E-2</v>
      </c>
      <c r="EZ301" s="23">
        <f t="shared" si="289"/>
        <v>0.72855879752431474</v>
      </c>
      <c r="FA301" s="23">
        <f t="shared" si="289"/>
        <v>9.637488947833775E-2</v>
      </c>
      <c r="FB301" s="23">
        <f t="shared" si="278"/>
        <v>0.13527851458885942</v>
      </c>
      <c r="FC301" s="53"/>
      <c r="FD301" s="53"/>
      <c r="FE301" s="53"/>
      <c r="FF301" s="53"/>
      <c r="FG301" s="53"/>
      <c r="FH301" s="53"/>
      <c r="FI301" s="53"/>
      <c r="FJ301" s="53"/>
      <c r="FK301" s="53"/>
      <c r="FL301" s="53"/>
      <c r="FM301" s="53"/>
      <c r="FN301" s="53"/>
      <c r="FO301" s="48">
        <v>204.51604683195592</v>
      </c>
      <c r="FP301" s="48">
        <v>86.867168729906098</v>
      </c>
      <c r="FQ301" s="48">
        <v>92.674892224923283</v>
      </c>
      <c r="FR301" s="23">
        <v>0.42474500204515481</v>
      </c>
      <c r="FS301" s="49">
        <v>-6.2667712425516053E-2</v>
      </c>
      <c r="FT301" s="38">
        <v>-5.8077234950171857</v>
      </c>
      <c r="FU301" s="46">
        <v>1148</v>
      </c>
      <c r="FV301" s="46">
        <v>129</v>
      </c>
      <c r="FW301" s="46">
        <v>23</v>
      </c>
      <c r="FX301" s="46">
        <v>21</v>
      </c>
      <c r="FY301" s="46">
        <v>215</v>
      </c>
      <c r="FZ301" s="46">
        <v>7</v>
      </c>
      <c r="GA301" s="23">
        <f t="shared" si="304"/>
        <v>0.74400518470511989</v>
      </c>
      <c r="GB301" s="23">
        <f t="shared" si="305"/>
        <v>8.3603370058327936E-2</v>
      </c>
      <c r="GC301" s="23">
        <f t="shared" si="306"/>
        <v>1.4906027219701879E-2</v>
      </c>
      <c r="GD301" s="23">
        <f t="shared" si="307"/>
        <v>1.3609850939727802E-2</v>
      </c>
      <c r="GE301" s="23">
        <f t="shared" si="308"/>
        <v>0.13933895009721323</v>
      </c>
      <c r="GF301" s="23">
        <f t="shared" si="309"/>
        <v>4.5366169799092677E-3</v>
      </c>
      <c r="GG301" s="46">
        <v>546</v>
      </c>
      <c r="GH301" s="46">
        <v>1328</v>
      </c>
      <c r="GI301" s="23">
        <f t="shared" si="310"/>
        <v>0.41114457831325302</v>
      </c>
      <c r="GJ301" s="22">
        <v>132</v>
      </c>
      <c r="GK301" s="22">
        <v>496</v>
      </c>
      <c r="GL301" s="22">
        <v>503</v>
      </c>
      <c r="GM301" s="23">
        <f t="shared" si="290"/>
        <v>0.11671087533156499</v>
      </c>
      <c r="GN301" s="23">
        <f t="shared" si="290"/>
        <v>0.4385499557913351</v>
      </c>
      <c r="GO301" s="23">
        <f t="shared" si="290"/>
        <v>0.44473916887709991</v>
      </c>
    </row>
    <row r="302" spans="1:197" x14ac:dyDescent="0.25">
      <c r="A302" t="s">
        <v>781</v>
      </c>
      <c r="B302" s="13" t="s">
        <v>782</v>
      </c>
      <c r="C302" s="61">
        <v>0.2082901392</v>
      </c>
      <c r="D302" s="61">
        <v>133.30622855999999</v>
      </c>
      <c r="E302" s="14" t="s">
        <v>1095</v>
      </c>
      <c r="G302" s="41">
        <v>1852</v>
      </c>
      <c r="H302" s="23">
        <f t="shared" si="269"/>
        <v>1.4642434439132302E-3</v>
      </c>
      <c r="I302" s="14"/>
      <c r="J302" s="14"/>
      <c r="K302" s="14"/>
      <c r="L302" s="27">
        <f t="shared" si="311"/>
        <v>8891.4434793368273</v>
      </c>
      <c r="M302" s="42">
        <v>1696</v>
      </c>
      <c r="N302" s="42"/>
      <c r="O302" s="27">
        <f t="shared" si="293"/>
        <v>1696</v>
      </c>
      <c r="P302" s="23" t="e">
        <f t="shared" si="294"/>
        <v>#DIV/0!</v>
      </c>
      <c r="Q302" s="42">
        <v>1646</v>
      </c>
      <c r="R302" s="42">
        <v>25</v>
      </c>
      <c r="S302" s="42">
        <v>17</v>
      </c>
      <c r="T302" s="42">
        <v>98</v>
      </c>
      <c r="U302" s="42">
        <v>66</v>
      </c>
      <c r="V302" s="23">
        <f t="shared" si="279"/>
        <v>0.88876889848812091</v>
      </c>
      <c r="W302" s="23">
        <f t="shared" si="280"/>
        <v>1.3498920086393088E-2</v>
      </c>
      <c r="X302" s="23">
        <f t="shared" si="281"/>
        <v>9.1792656587473005E-3</v>
      </c>
      <c r="Y302" s="23">
        <f t="shared" si="281"/>
        <v>5.2915766738660906E-2</v>
      </c>
      <c r="Z302" s="23">
        <f t="shared" si="281"/>
        <v>3.5637149028077755E-2</v>
      </c>
      <c r="AA302" s="19">
        <v>306</v>
      </c>
      <c r="AB302" s="19">
        <v>447</v>
      </c>
      <c r="AC302" s="19">
        <v>748</v>
      </c>
      <c r="AD302" s="19">
        <v>195</v>
      </c>
      <c r="AE302" s="23">
        <f t="shared" si="282"/>
        <v>0.18042452830188679</v>
      </c>
      <c r="AF302" s="23">
        <f t="shared" si="282"/>
        <v>0.263561320754717</v>
      </c>
      <c r="AG302" s="23">
        <f t="shared" si="282"/>
        <v>0.44103773584905659</v>
      </c>
      <c r="AH302" s="23">
        <f t="shared" si="275"/>
        <v>0.11497641509433962</v>
      </c>
      <c r="AI302" s="55">
        <v>869</v>
      </c>
      <c r="AJ302" s="23">
        <f t="shared" si="270"/>
        <v>1.5860934827802084E-3</v>
      </c>
      <c r="AK302" s="43"/>
      <c r="AL302" s="24">
        <f t="shared" si="295"/>
        <v>869</v>
      </c>
      <c r="AM302" s="23" t="e">
        <f t="shared" si="296"/>
        <v>#DIV/0!</v>
      </c>
      <c r="AN302" s="19">
        <v>341</v>
      </c>
      <c r="AO302" s="19">
        <v>348</v>
      </c>
      <c r="AP302" s="19">
        <v>100</v>
      </c>
      <c r="AQ302" s="19">
        <v>80</v>
      </c>
      <c r="AR302" s="23">
        <f t="shared" si="283"/>
        <v>0.39240506329113922</v>
      </c>
      <c r="AS302" s="23">
        <f t="shared" si="283"/>
        <v>0.4004602991944764</v>
      </c>
      <c r="AT302" s="23">
        <f t="shared" si="283"/>
        <v>0.11507479861910241</v>
      </c>
      <c r="AU302" s="23">
        <f t="shared" si="276"/>
        <v>9.2059838895281937E-2</v>
      </c>
      <c r="AV302" s="19">
        <v>1696</v>
      </c>
      <c r="AW302" s="32">
        <f t="shared" si="291"/>
        <v>1.9516685845799771</v>
      </c>
      <c r="AX302" s="19">
        <v>1444</v>
      </c>
      <c r="AY302" s="19">
        <v>22</v>
      </c>
      <c r="AZ302" s="19">
        <v>40</v>
      </c>
      <c r="BA302" s="19">
        <v>0</v>
      </c>
      <c r="BB302" s="19">
        <v>90</v>
      </c>
      <c r="BC302" s="23">
        <f t="shared" si="314"/>
        <v>0.90476190476190477</v>
      </c>
      <c r="BD302" s="23">
        <f t="shared" si="314"/>
        <v>1.3784461152882205E-2</v>
      </c>
      <c r="BE302" s="23">
        <f t="shared" si="314"/>
        <v>2.5062656641604009E-2</v>
      </c>
      <c r="BF302" s="23">
        <f t="shared" si="314"/>
        <v>0</v>
      </c>
      <c r="BG302" s="23">
        <f t="shared" si="314"/>
        <v>5.6390977443609019E-2</v>
      </c>
      <c r="BH302" s="19">
        <v>1211</v>
      </c>
      <c r="BI302" s="19">
        <v>366</v>
      </c>
      <c r="BJ302" s="19">
        <v>24</v>
      </c>
      <c r="BK302" s="19">
        <v>95</v>
      </c>
      <c r="BL302" s="23">
        <f t="shared" si="272"/>
        <v>0.71403301886792447</v>
      </c>
      <c r="BM302" s="23">
        <f t="shared" si="273"/>
        <v>0.21580188679245282</v>
      </c>
      <c r="BN302" s="23">
        <f t="shared" si="297"/>
        <v>1.4150943396226415E-2</v>
      </c>
      <c r="BO302" s="23">
        <f t="shared" si="274"/>
        <v>5.6014150943396228E-2</v>
      </c>
      <c r="BP302" s="11"/>
      <c r="BQ302" s="23">
        <f t="shared" si="271"/>
        <v>0</v>
      </c>
      <c r="BR302" s="11"/>
      <c r="BS302" s="11"/>
      <c r="BT302" s="11"/>
      <c r="BU302" s="11"/>
      <c r="BV302" s="11"/>
      <c r="BW302" s="11"/>
      <c r="BX302" s="23" t="e">
        <f t="shared" si="284"/>
        <v>#DIV/0!</v>
      </c>
      <c r="BY302" s="23" t="e">
        <f t="shared" si="285"/>
        <v>#DIV/0!</v>
      </c>
      <c r="BZ302" s="23" t="e">
        <f t="shared" si="313"/>
        <v>#DIV/0!</v>
      </c>
      <c r="CA302" s="23" t="e">
        <f t="shared" si="313"/>
        <v>#DIV/0!</v>
      </c>
      <c r="CB302" s="23" t="e">
        <f t="shared" si="313"/>
        <v>#DIV/0!</v>
      </c>
      <c r="CC302" s="23" t="e">
        <f t="shared" si="312"/>
        <v>#DIV/0!</v>
      </c>
      <c r="CD302" s="11"/>
      <c r="CE302" s="24">
        <f t="shared" si="298"/>
        <v>0</v>
      </c>
      <c r="CF302" s="23" t="e">
        <f t="shared" si="299"/>
        <v>#DIV/0!</v>
      </c>
      <c r="CL302" s="65" t="e">
        <f t="shared" si="300"/>
        <v>#DIV/0!</v>
      </c>
      <c r="CM302" s="44">
        <v>60618</v>
      </c>
      <c r="CN302" s="11">
        <v>44</v>
      </c>
      <c r="CO302" s="11">
        <v>148</v>
      </c>
      <c r="CP302" s="11">
        <v>316</v>
      </c>
      <c r="CQ302" s="11">
        <v>411</v>
      </c>
      <c r="CR302" s="11">
        <v>373</v>
      </c>
      <c r="CS302" s="23">
        <f t="shared" si="317"/>
        <v>3.4055727554179564E-2</v>
      </c>
      <c r="CT302" s="23">
        <f t="shared" si="317"/>
        <v>0.11455108359133127</v>
      </c>
      <c r="CU302" s="23">
        <f t="shared" si="317"/>
        <v>0.24458204334365324</v>
      </c>
      <c r="CV302" s="23">
        <f t="shared" si="317"/>
        <v>0.31811145510835914</v>
      </c>
      <c r="CW302" s="23">
        <f t="shared" si="317"/>
        <v>0.28869969040247678</v>
      </c>
      <c r="CX302" s="23">
        <f t="shared" si="292"/>
        <v>6.789413118527042E-2</v>
      </c>
      <c r="CY302" s="11">
        <v>59</v>
      </c>
      <c r="CZ302" s="23">
        <f t="shared" si="301"/>
        <v>0.1650943396226415</v>
      </c>
      <c r="DA302" s="11">
        <v>280</v>
      </c>
      <c r="DB302" s="11">
        <v>1696</v>
      </c>
      <c r="DC302" s="11">
        <v>621</v>
      </c>
      <c r="DD302" s="11">
        <v>117</v>
      </c>
      <c r="DE302" s="11">
        <v>212</v>
      </c>
      <c r="DF302" s="11">
        <v>48</v>
      </c>
      <c r="DG302" s="11">
        <v>34</v>
      </c>
      <c r="DH302" s="23">
        <f t="shared" si="315"/>
        <v>0.60174418604651159</v>
      </c>
      <c r="DI302" s="23">
        <f t="shared" si="315"/>
        <v>0.11337209302325581</v>
      </c>
      <c r="DJ302" s="23">
        <f t="shared" si="315"/>
        <v>0.20542635658914729</v>
      </c>
      <c r="DK302" s="23">
        <f t="shared" si="315"/>
        <v>4.6511627906976744E-2</v>
      </c>
      <c r="DL302" s="23">
        <f t="shared" si="315"/>
        <v>3.294573643410853E-2</v>
      </c>
      <c r="DM302" s="23">
        <f t="shared" si="302"/>
        <v>0.74145299145299148</v>
      </c>
      <c r="DN302" s="11">
        <v>1041</v>
      </c>
      <c r="DO302" s="11">
        <v>1404</v>
      </c>
      <c r="DP302" s="11">
        <v>1487</v>
      </c>
      <c r="DQ302" s="11">
        <v>95</v>
      </c>
      <c r="DR302" s="11">
        <v>84</v>
      </c>
      <c r="DS302" s="11">
        <v>30</v>
      </c>
      <c r="DT302" s="23">
        <f t="shared" si="286"/>
        <v>0.87676886792452835</v>
      </c>
      <c r="DU302" s="23">
        <f t="shared" si="286"/>
        <v>5.6014150943396228E-2</v>
      </c>
      <c r="DV302" s="23">
        <f t="shared" si="286"/>
        <v>4.9528301886792456E-2</v>
      </c>
      <c r="DW302" s="23">
        <f t="shared" si="277"/>
        <v>1.7688679245283018E-2</v>
      </c>
      <c r="DX302" s="10">
        <v>908</v>
      </c>
      <c r="DY302" s="23">
        <f t="shared" si="303"/>
        <v>1.469743199605047E-3</v>
      </c>
      <c r="DZ302" s="20">
        <v>572</v>
      </c>
      <c r="EA302" s="20">
        <v>297</v>
      </c>
      <c r="EB302" s="23">
        <f t="shared" si="287"/>
        <v>0.65822784810126578</v>
      </c>
      <c r="EC302" s="23">
        <f t="shared" si="287"/>
        <v>0.34177215189873417</v>
      </c>
      <c r="EE302" s="45">
        <v>884</v>
      </c>
      <c r="EF302" s="16">
        <v>1914</v>
      </c>
      <c r="EG302" s="16">
        <v>574</v>
      </c>
      <c r="EH302" s="16">
        <v>325</v>
      </c>
      <c r="EI302" s="16">
        <v>9</v>
      </c>
      <c r="EJ302" s="16">
        <v>0</v>
      </c>
      <c r="EK302" s="16">
        <v>0</v>
      </c>
      <c r="EL302" s="23">
        <f t="shared" si="316"/>
        <v>0.63215859030837007</v>
      </c>
      <c r="EM302" s="23">
        <f t="shared" si="316"/>
        <v>0.35792951541850221</v>
      </c>
      <c r="EN302" s="23">
        <f t="shared" si="316"/>
        <v>9.911894273127754E-3</v>
      </c>
      <c r="EO302" s="23">
        <f t="shared" si="316"/>
        <v>0</v>
      </c>
      <c r="EP302" s="23">
        <f t="shared" si="316"/>
        <v>0</v>
      </c>
      <c r="EQ302" s="21">
        <v>869</v>
      </c>
      <c r="ER302" s="21">
        <v>39</v>
      </c>
      <c r="ES302" s="23">
        <f t="shared" si="288"/>
        <v>0.95704845814977979</v>
      </c>
      <c r="ET302" s="23">
        <f t="shared" si="288"/>
        <v>4.2951541850220265E-2</v>
      </c>
      <c r="EU302" s="21">
        <v>38</v>
      </c>
      <c r="EV302" s="21">
        <v>370</v>
      </c>
      <c r="EW302" s="21">
        <v>223</v>
      </c>
      <c r="EX302" s="21">
        <v>238</v>
      </c>
      <c r="EY302" s="23">
        <f t="shared" si="289"/>
        <v>4.3728423475258918E-2</v>
      </c>
      <c r="EZ302" s="23">
        <f t="shared" si="289"/>
        <v>0.42577675489067895</v>
      </c>
      <c r="FA302" s="23">
        <f t="shared" si="289"/>
        <v>0.25661680092059841</v>
      </c>
      <c r="FB302" s="23">
        <f t="shared" si="278"/>
        <v>0.27387802071346373</v>
      </c>
      <c r="FC302" s="53"/>
      <c r="FD302" s="53"/>
      <c r="FE302" s="53"/>
      <c r="FF302" s="53"/>
      <c r="FG302" s="53"/>
      <c r="FH302" s="53"/>
      <c r="FI302" s="53"/>
      <c r="FJ302" s="53"/>
      <c r="FK302" s="53"/>
      <c r="FL302" s="53"/>
      <c r="FM302" s="53"/>
      <c r="FN302" s="53"/>
      <c r="FO302" s="48">
        <v>349.83643250688704</v>
      </c>
      <c r="FP302" s="48">
        <v>175.32573098315805</v>
      </c>
      <c r="FQ302" s="48">
        <v>183.17154143453533</v>
      </c>
      <c r="FR302" s="23">
        <v>0.50116487218553629</v>
      </c>
      <c r="FS302" s="49">
        <v>-4.2833130026267381E-2</v>
      </c>
      <c r="FT302" s="38">
        <v>-7.8458104513772753</v>
      </c>
      <c r="FU302" s="46">
        <v>668</v>
      </c>
      <c r="FV302" s="46">
        <v>154</v>
      </c>
      <c r="FW302" s="46">
        <v>22</v>
      </c>
      <c r="FX302" s="46">
        <v>51</v>
      </c>
      <c r="FY302" s="46">
        <v>120</v>
      </c>
      <c r="FZ302" s="46">
        <v>14</v>
      </c>
      <c r="GA302" s="23">
        <f t="shared" si="304"/>
        <v>0.64917395529640431</v>
      </c>
      <c r="GB302" s="23">
        <f t="shared" si="305"/>
        <v>0.14965986394557823</v>
      </c>
      <c r="GC302" s="23">
        <f t="shared" si="306"/>
        <v>2.1379980563654033E-2</v>
      </c>
      <c r="GD302" s="23">
        <f t="shared" si="307"/>
        <v>4.9562682215743441E-2</v>
      </c>
      <c r="GE302" s="23">
        <f t="shared" si="308"/>
        <v>0.11661807580174927</v>
      </c>
      <c r="GF302" s="23">
        <f t="shared" si="309"/>
        <v>1.3605442176870748E-2</v>
      </c>
      <c r="GG302" s="46">
        <v>285</v>
      </c>
      <c r="GH302" s="46">
        <v>909</v>
      </c>
      <c r="GI302" s="23">
        <f t="shared" si="310"/>
        <v>0.31353135313531355</v>
      </c>
      <c r="GJ302" s="22">
        <v>64</v>
      </c>
      <c r="GK302" s="22">
        <v>339</v>
      </c>
      <c r="GL302" s="22">
        <v>466</v>
      </c>
      <c r="GM302" s="23">
        <f t="shared" si="290"/>
        <v>7.3647871116225547E-2</v>
      </c>
      <c r="GN302" s="23">
        <f t="shared" si="290"/>
        <v>0.39010356731875717</v>
      </c>
      <c r="GO302" s="23">
        <f t="shared" si="290"/>
        <v>0.53624856156501721</v>
      </c>
    </row>
    <row r="303" spans="1:197" x14ac:dyDescent="0.25">
      <c r="A303" t="s">
        <v>783</v>
      </c>
      <c r="B303" s="13" t="s">
        <v>784</v>
      </c>
      <c r="C303" s="61">
        <v>0.4410628794</v>
      </c>
      <c r="D303" s="61">
        <v>282.28138517000002</v>
      </c>
      <c r="E303" s="14" t="s">
        <v>1095</v>
      </c>
      <c r="G303" s="41">
        <v>3535</v>
      </c>
      <c r="H303" s="23">
        <f t="shared" si="269"/>
        <v>2.7948707204283308E-3</v>
      </c>
      <c r="I303" s="14"/>
      <c r="J303" s="14"/>
      <c r="K303" s="14"/>
      <c r="L303" s="27">
        <f t="shared" si="311"/>
        <v>8014.7302461926474</v>
      </c>
      <c r="M303" s="42">
        <v>3220</v>
      </c>
      <c r="N303" s="42"/>
      <c r="O303" s="27">
        <f t="shared" si="293"/>
        <v>3220</v>
      </c>
      <c r="P303" s="23" t="e">
        <f t="shared" si="294"/>
        <v>#DIV/0!</v>
      </c>
      <c r="Q303" s="42">
        <v>3088</v>
      </c>
      <c r="R303" s="42">
        <v>81</v>
      </c>
      <c r="S303" s="42">
        <v>54</v>
      </c>
      <c r="T303" s="42">
        <v>182</v>
      </c>
      <c r="U303" s="42">
        <v>130</v>
      </c>
      <c r="V303" s="23">
        <f t="shared" si="279"/>
        <v>0.87355021216407358</v>
      </c>
      <c r="W303" s="23">
        <f t="shared" si="280"/>
        <v>2.2913719943422915E-2</v>
      </c>
      <c r="X303" s="23">
        <f t="shared" si="281"/>
        <v>1.5275813295615276E-2</v>
      </c>
      <c r="Y303" s="23">
        <f t="shared" si="281"/>
        <v>5.1485148514851482E-2</v>
      </c>
      <c r="Z303" s="23">
        <f t="shared" si="281"/>
        <v>3.6775106082036775E-2</v>
      </c>
      <c r="AA303" s="19">
        <v>598</v>
      </c>
      <c r="AB303" s="19">
        <v>1196</v>
      </c>
      <c r="AC303" s="19">
        <v>1026</v>
      </c>
      <c r="AD303" s="19">
        <v>400</v>
      </c>
      <c r="AE303" s="23">
        <f t="shared" si="282"/>
        <v>0.18571428571428572</v>
      </c>
      <c r="AF303" s="23">
        <f t="shared" si="282"/>
        <v>0.37142857142857144</v>
      </c>
      <c r="AG303" s="23">
        <f t="shared" si="282"/>
        <v>0.31863354037267083</v>
      </c>
      <c r="AH303" s="23">
        <f t="shared" si="275"/>
        <v>0.12422360248447205</v>
      </c>
      <c r="AI303" s="55">
        <v>1598</v>
      </c>
      <c r="AJ303" s="23">
        <f t="shared" si="270"/>
        <v>2.9166598221896122E-3</v>
      </c>
      <c r="AK303" s="43"/>
      <c r="AL303" s="24">
        <f t="shared" si="295"/>
        <v>1598</v>
      </c>
      <c r="AM303" s="23" t="e">
        <f t="shared" si="296"/>
        <v>#DIV/0!</v>
      </c>
      <c r="AN303" s="19">
        <v>681</v>
      </c>
      <c r="AO303" s="19">
        <v>518</v>
      </c>
      <c r="AP303" s="19">
        <v>235</v>
      </c>
      <c r="AQ303" s="19">
        <v>164</v>
      </c>
      <c r="AR303" s="23">
        <f t="shared" si="283"/>
        <v>0.42615769712140178</v>
      </c>
      <c r="AS303" s="23">
        <f t="shared" si="283"/>
        <v>0.3241551939924906</v>
      </c>
      <c r="AT303" s="23">
        <f t="shared" si="283"/>
        <v>0.14705882352941177</v>
      </c>
      <c r="AU303" s="23">
        <f t="shared" si="276"/>
        <v>0.10262828535669587</v>
      </c>
      <c r="AV303" s="19">
        <v>3215</v>
      </c>
      <c r="AW303" s="32">
        <f t="shared" si="291"/>
        <v>2.01188986232791</v>
      </c>
      <c r="AX303" s="19">
        <v>2741</v>
      </c>
      <c r="AY303" s="19">
        <v>48</v>
      </c>
      <c r="AZ303" s="19">
        <v>76</v>
      </c>
      <c r="BA303" s="19">
        <v>0</v>
      </c>
      <c r="BB303" s="19">
        <v>98</v>
      </c>
      <c r="BC303" s="23">
        <f t="shared" si="314"/>
        <v>0.92507593655079312</v>
      </c>
      <c r="BD303" s="23">
        <f t="shared" si="314"/>
        <v>1.619979750253122E-2</v>
      </c>
      <c r="BE303" s="23">
        <f t="shared" si="314"/>
        <v>2.5649679379007761E-2</v>
      </c>
      <c r="BF303" s="23">
        <f t="shared" si="314"/>
        <v>0</v>
      </c>
      <c r="BG303" s="23">
        <f t="shared" si="314"/>
        <v>3.3074586567667902E-2</v>
      </c>
      <c r="BH303" s="19">
        <v>2509</v>
      </c>
      <c r="BI303" s="19">
        <v>492</v>
      </c>
      <c r="BJ303" s="19">
        <v>85</v>
      </c>
      <c r="BK303" s="19">
        <v>134</v>
      </c>
      <c r="BL303" s="23">
        <f t="shared" si="272"/>
        <v>0.77919254658385095</v>
      </c>
      <c r="BM303" s="23">
        <f t="shared" si="273"/>
        <v>0.15279503105590062</v>
      </c>
      <c r="BN303" s="23">
        <f t="shared" si="297"/>
        <v>2.6397515527950312E-2</v>
      </c>
      <c r="BO303" s="23">
        <f t="shared" si="274"/>
        <v>4.1614906832298133E-2</v>
      </c>
      <c r="BP303" s="11"/>
      <c r="BQ303" s="23">
        <f t="shared" si="271"/>
        <v>0</v>
      </c>
      <c r="BR303" s="11"/>
      <c r="BS303" s="11"/>
      <c r="BT303" s="11"/>
      <c r="BU303" s="11"/>
      <c r="BV303" s="11"/>
      <c r="BW303" s="11"/>
      <c r="BX303" s="23" t="e">
        <f t="shared" si="284"/>
        <v>#DIV/0!</v>
      </c>
      <c r="BY303" s="23" t="e">
        <f t="shared" si="285"/>
        <v>#DIV/0!</v>
      </c>
      <c r="BZ303" s="23" t="e">
        <f t="shared" si="313"/>
        <v>#DIV/0!</v>
      </c>
      <c r="CA303" s="23" t="e">
        <f t="shared" si="313"/>
        <v>#DIV/0!</v>
      </c>
      <c r="CB303" s="23" t="e">
        <f t="shared" si="313"/>
        <v>#DIV/0!</v>
      </c>
      <c r="CC303" s="23" t="e">
        <f t="shared" si="312"/>
        <v>#DIV/0!</v>
      </c>
      <c r="CD303" s="11"/>
      <c r="CE303" s="24">
        <f t="shared" si="298"/>
        <v>0</v>
      </c>
      <c r="CF303" s="23" t="e">
        <f t="shared" si="299"/>
        <v>#DIV/0!</v>
      </c>
      <c r="CL303" s="65" t="e">
        <f t="shared" si="300"/>
        <v>#DIV/0!</v>
      </c>
      <c r="CM303" s="44">
        <v>60333</v>
      </c>
      <c r="CN303" s="11">
        <v>109</v>
      </c>
      <c r="CO303" s="11">
        <v>332</v>
      </c>
      <c r="CP303" s="11">
        <v>587</v>
      </c>
      <c r="CQ303" s="11">
        <v>821</v>
      </c>
      <c r="CR303" s="11">
        <v>398</v>
      </c>
      <c r="CS303" s="23">
        <f t="shared" si="317"/>
        <v>4.8509123275478419E-2</v>
      </c>
      <c r="CT303" s="23">
        <f t="shared" si="317"/>
        <v>0.14775255896751224</v>
      </c>
      <c r="CU303" s="23">
        <f t="shared" si="317"/>
        <v>0.26123720516243881</v>
      </c>
      <c r="CV303" s="23">
        <f t="shared" si="317"/>
        <v>0.36537605696484199</v>
      </c>
      <c r="CW303" s="23">
        <f t="shared" si="317"/>
        <v>0.17712505562972852</v>
      </c>
      <c r="CX303" s="23">
        <f t="shared" si="292"/>
        <v>6.195244055068836E-2</v>
      </c>
      <c r="CY303" s="11">
        <v>99</v>
      </c>
      <c r="CZ303" s="23">
        <f t="shared" si="301"/>
        <v>7.0496894409937894E-2</v>
      </c>
      <c r="DA303" s="11">
        <v>227</v>
      </c>
      <c r="DB303" s="11">
        <v>3220</v>
      </c>
      <c r="DC303" s="11">
        <v>1066</v>
      </c>
      <c r="DD303" s="11">
        <v>339</v>
      </c>
      <c r="DE303" s="11">
        <v>388</v>
      </c>
      <c r="DF303" s="11">
        <v>103</v>
      </c>
      <c r="DG303" s="11">
        <v>50</v>
      </c>
      <c r="DH303" s="23">
        <f t="shared" si="315"/>
        <v>0.54779033915724562</v>
      </c>
      <c r="DI303" s="23">
        <f t="shared" si="315"/>
        <v>0.17420349434737925</v>
      </c>
      <c r="DJ303" s="23">
        <f t="shared" si="315"/>
        <v>0.19938335046248715</v>
      </c>
      <c r="DK303" s="23">
        <f t="shared" si="315"/>
        <v>5.2929085303186026E-2</v>
      </c>
      <c r="DL303" s="23">
        <f t="shared" si="315"/>
        <v>2.5693730729701953E-2</v>
      </c>
      <c r="DM303" s="23">
        <f t="shared" si="302"/>
        <v>0.78110944527736137</v>
      </c>
      <c r="DN303" s="11">
        <v>2084</v>
      </c>
      <c r="DO303" s="11">
        <v>2668</v>
      </c>
      <c r="DP303" s="11">
        <v>2835</v>
      </c>
      <c r="DQ303" s="11">
        <v>302</v>
      </c>
      <c r="DR303" s="11">
        <v>57</v>
      </c>
      <c r="DS303" s="11">
        <v>21</v>
      </c>
      <c r="DT303" s="23">
        <f t="shared" si="286"/>
        <v>0.88180404354587871</v>
      </c>
      <c r="DU303" s="23">
        <f t="shared" si="286"/>
        <v>9.3934681181959565E-2</v>
      </c>
      <c r="DV303" s="23">
        <f t="shared" si="286"/>
        <v>1.7729393468118197E-2</v>
      </c>
      <c r="DW303" s="23">
        <f t="shared" si="277"/>
        <v>6.531881804043546E-3</v>
      </c>
      <c r="DX303" s="10">
        <v>1699</v>
      </c>
      <c r="DY303" s="23">
        <f t="shared" si="303"/>
        <v>2.7501031895693557E-3</v>
      </c>
      <c r="DZ303" s="20">
        <v>809</v>
      </c>
      <c r="EA303" s="20">
        <v>789</v>
      </c>
      <c r="EB303" s="23">
        <f t="shared" si="287"/>
        <v>0.50625782227784732</v>
      </c>
      <c r="EC303" s="23">
        <f t="shared" si="287"/>
        <v>0.49374217772215268</v>
      </c>
      <c r="EE303" s="45">
        <v>868</v>
      </c>
      <c r="EF303" s="16">
        <v>1914</v>
      </c>
      <c r="EG303" s="16">
        <v>866</v>
      </c>
      <c r="EH303" s="16">
        <v>400</v>
      </c>
      <c r="EI303" s="16">
        <v>221</v>
      </c>
      <c r="EJ303" s="16">
        <v>212</v>
      </c>
      <c r="EK303" s="16">
        <v>0</v>
      </c>
      <c r="EL303" s="23">
        <f t="shared" si="316"/>
        <v>0.50971159505591523</v>
      </c>
      <c r="EM303" s="23">
        <f t="shared" si="316"/>
        <v>0.23543260741612712</v>
      </c>
      <c r="EN303" s="23">
        <f t="shared" si="316"/>
        <v>0.13007651559741024</v>
      </c>
      <c r="EO303" s="23">
        <f t="shared" si="316"/>
        <v>0.12477928193054738</v>
      </c>
      <c r="EP303" s="23">
        <f t="shared" si="316"/>
        <v>0</v>
      </c>
      <c r="EQ303" s="21">
        <v>1598</v>
      </c>
      <c r="ER303" s="21">
        <v>101</v>
      </c>
      <c r="ES303" s="23">
        <f t="shared" si="288"/>
        <v>0.94055326662742789</v>
      </c>
      <c r="ET303" s="23">
        <f t="shared" si="288"/>
        <v>5.94467333725721E-2</v>
      </c>
      <c r="EU303" s="21">
        <v>283</v>
      </c>
      <c r="EV303" s="21">
        <v>767</v>
      </c>
      <c r="EW303" s="21">
        <v>245</v>
      </c>
      <c r="EX303" s="21">
        <v>303</v>
      </c>
      <c r="EY303" s="23">
        <f t="shared" si="289"/>
        <v>0.17709637046307886</v>
      </c>
      <c r="EZ303" s="23">
        <f t="shared" si="289"/>
        <v>0.47997496871088863</v>
      </c>
      <c r="FA303" s="23">
        <f t="shared" si="289"/>
        <v>0.15331664580725907</v>
      </c>
      <c r="FB303" s="23">
        <f t="shared" si="278"/>
        <v>0.18961201501877348</v>
      </c>
      <c r="FC303" s="53"/>
      <c r="FD303" s="53"/>
      <c r="FE303" s="53"/>
      <c r="FF303" s="53"/>
      <c r="FG303" s="53"/>
      <c r="FH303" s="53"/>
      <c r="FI303" s="53"/>
      <c r="FJ303" s="53"/>
      <c r="FK303" s="53"/>
      <c r="FL303" s="53"/>
      <c r="FM303" s="53"/>
      <c r="FN303" s="53"/>
      <c r="FO303" s="48">
        <v>159.76501377410469</v>
      </c>
      <c r="FP303" s="48">
        <v>32.313686327660399</v>
      </c>
      <c r="FQ303" s="48">
        <v>37.473445605112374</v>
      </c>
      <c r="FR303" s="23">
        <v>0.20225758796822338</v>
      </c>
      <c r="FS303" s="49">
        <v>-0.13769108215520079</v>
      </c>
      <c r="FT303" s="38">
        <v>-5.1597592774519754</v>
      </c>
      <c r="FU303" s="46">
        <v>1539</v>
      </c>
      <c r="FV303" s="46">
        <v>48</v>
      </c>
      <c r="FW303" s="46">
        <v>59</v>
      </c>
      <c r="FX303" s="46">
        <v>76</v>
      </c>
      <c r="FY303" s="46">
        <v>198</v>
      </c>
      <c r="FZ303" s="46">
        <v>0</v>
      </c>
      <c r="GA303" s="23">
        <f t="shared" si="304"/>
        <v>0.80156249999999996</v>
      </c>
      <c r="GB303" s="23">
        <f t="shared" si="305"/>
        <v>2.5000000000000001E-2</v>
      </c>
      <c r="GC303" s="23">
        <f t="shared" si="306"/>
        <v>3.0729166666666665E-2</v>
      </c>
      <c r="GD303" s="23">
        <f t="shared" si="307"/>
        <v>3.9583333333333331E-2</v>
      </c>
      <c r="GE303" s="23">
        <f t="shared" si="308"/>
        <v>0.10312499999999999</v>
      </c>
      <c r="GF303" s="23">
        <f t="shared" si="309"/>
        <v>0</v>
      </c>
      <c r="GG303" s="46">
        <v>634</v>
      </c>
      <c r="GH303" s="46">
        <v>1722</v>
      </c>
      <c r="GI303" s="23">
        <f t="shared" si="310"/>
        <v>0.3681765389082462</v>
      </c>
      <c r="GJ303" s="22">
        <v>141</v>
      </c>
      <c r="GK303" s="22">
        <v>794</v>
      </c>
      <c r="GL303" s="22">
        <v>663</v>
      </c>
      <c r="GM303" s="23">
        <f t="shared" si="290"/>
        <v>8.8235294117647065E-2</v>
      </c>
      <c r="GN303" s="23">
        <f t="shared" si="290"/>
        <v>0.49687108886107634</v>
      </c>
      <c r="GO303" s="23">
        <f t="shared" si="290"/>
        <v>0.41489361702127658</v>
      </c>
    </row>
    <row r="304" spans="1:197" x14ac:dyDescent="0.25">
      <c r="A304" t="s">
        <v>785</v>
      </c>
      <c r="B304" s="13" t="s">
        <v>786</v>
      </c>
      <c r="C304" s="61">
        <v>0.45908873010000001</v>
      </c>
      <c r="D304" s="61">
        <v>293.817976305</v>
      </c>
      <c r="E304" s="14" t="s">
        <v>1095</v>
      </c>
      <c r="G304" s="41">
        <v>3794</v>
      </c>
      <c r="H304" s="23">
        <f t="shared" si="269"/>
        <v>2.9996434266775351E-3</v>
      </c>
      <c r="I304" s="14"/>
      <c r="J304" s="14"/>
      <c r="K304" s="14"/>
      <c r="L304" s="27">
        <f t="shared" si="311"/>
        <v>8264.1976403419449</v>
      </c>
      <c r="M304" s="42">
        <v>3927</v>
      </c>
      <c r="N304" s="42"/>
      <c r="O304" s="27">
        <f t="shared" si="293"/>
        <v>3927</v>
      </c>
      <c r="P304" s="23" t="e">
        <f t="shared" si="294"/>
        <v>#DIV/0!</v>
      </c>
      <c r="Q304" s="42">
        <v>3256</v>
      </c>
      <c r="R304" s="42">
        <v>152</v>
      </c>
      <c r="S304" s="42">
        <v>49</v>
      </c>
      <c r="T304" s="42">
        <v>117</v>
      </c>
      <c r="U304" s="42">
        <v>220</v>
      </c>
      <c r="V304" s="23">
        <f t="shared" si="279"/>
        <v>0.85819715340010538</v>
      </c>
      <c r="W304" s="23">
        <f t="shared" si="280"/>
        <v>4.0063257775434895E-2</v>
      </c>
      <c r="X304" s="23">
        <f t="shared" si="281"/>
        <v>1.2915129151291513E-2</v>
      </c>
      <c r="Y304" s="23">
        <f t="shared" si="281"/>
        <v>3.0838165524512389E-2</v>
      </c>
      <c r="Z304" s="23">
        <f t="shared" si="281"/>
        <v>5.7986294148655769E-2</v>
      </c>
      <c r="AA304" s="19">
        <v>498</v>
      </c>
      <c r="AB304" s="19">
        <v>1007</v>
      </c>
      <c r="AC304" s="19">
        <v>1229</v>
      </c>
      <c r="AD304" s="19">
        <v>1193</v>
      </c>
      <c r="AE304" s="23">
        <f t="shared" si="282"/>
        <v>0.12681436210847977</v>
      </c>
      <c r="AF304" s="23">
        <f t="shared" si="282"/>
        <v>0.2564298446651388</v>
      </c>
      <c r="AG304" s="23">
        <f t="shared" si="282"/>
        <v>0.31296154825566591</v>
      </c>
      <c r="AH304" s="23">
        <f t="shared" si="275"/>
        <v>0.30379424497071555</v>
      </c>
      <c r="AI304" s="55">
        <v>2112</v>
      </c>
      <c r="AJ304" s="23">
        <f t="shared" si="270"/>
        <v>3.8548094771367089E-3</v>
      </c>
      <c r="AK304" s="43"/>
      <c r="AL304" s="24">
        <f t="shared" si="295"/>
        <v>2112</v>
      </c>
      <c r="AM304" s="23" t="e">
        <f t="shared" si="296"/>
        <v>#DIV/0!</v>
      </c>
      <c r="AN304" s="19">
        <v>1179</v>
      </c>
      <c r="AO304" s="19">
        <v>550</v>
      </c>
      <c r="AP304" s="19">
        <v>173</v>
      </c>
      <c r="AQ304" s="19">
        <v>210</v>
      </c>
      <c r="AR304" s="23">
        <f t="shared" si="283"/>
        <v>0.55823863636363635</v>
      </c>
      <c r="AS304" s="23">
        <f t="shared" si="283"/>
        <v>0.26041666666666669</v>
      </c>
      <c r="AT304" s="23">
        <f t="shared" si="283"/>
        <v>8.1912878787878785E-2</v>
      </c>
      <c r="AU304" s="23">
        <f t="shared" si="276"/>
        <v>9.9431818181818177E-2</v>
      </c>
      <c r="AV304" s="19">
        <v>3767</v>
      </c>
      <c r="AW304" s="32">
        <f t="shared" si="291"/>
        <v>1.7836174242424243</v>
      </c>
      <c r="AX304" s="19">
        <v>3541</v>
      </c>
      <c r="AY304" s="19">
        <v>76</v>
      </c>
      <c r="AZ304" s="19">
        <v>85</v>
      </c>
      <c r="BA304" s="19">
        <v>28</v>
      </c>
      <c r="BB304" s="19">
        <v>55</v>
      </c>
      <c r="BC304" s="23">
        <f t="shared" si="314"/>
        <v>0.93553500660501987</v>
      </c>
      <c r="BD304" s="23">
        <f t="shared" si="314"/>
        <v>2.0079260237780713E-2</v>
      </c>
      <c r="BE304" s="23">
        <f t="shared" si="314"/>
        <v>2.2457067371202115E-2</v>
      </c>
      <c r="BF304" s="23">
        <f t="shared" si="314"/>
        <v>7.397622192866579E-3</v>
      </c>
      <c r="BG304" s="23">
        <f t="shared" si="314"/>
        <v>1.4531043593130779E-2</v>
      </c>
      <c r="BH304" s="19">
        <v>3038</v>
      </c>
      <c r="BI304" s="19">
        <v>727</v>
      </c>
      <c r="BJ304" s="19">
        <v>8</v>
      </c>
      <c r="BK304" s="19">
        <v>154</v>
      </c>
      <c r="BL304" s="23">
        <f t="shared" si="272"/>
        <v>0.77361853832442062</v>
      </c>
      <c r="BM304" s="23">
        <f t="shared" si="273"/>
        <v>0.18512859689330277</v>
      </c>
      <c r="BN304" s="23">
        <f t="shared" si="297"/>
        <v>2.0371785077667429E-3</v>
      </c>
      <c r="BO304" s="23">
        <f t="shared" si="274"/>
        <v>3.9215686274509803E-2</v>
      </c>
      <c r="BP304" s="11"/>
      <c r="BQ304" s="23">
        <f t="shared" si="271"/>
        <v>0</v>
      </c>
      <c r="BR304" s="11"/>
      <c r="BS304" s="11"/>
      <c r="BT304" s="11"/>
      <c r="BU304" s="11"/>
      <c r="BV304" s="11"/>
      <c r="BW304" s="11"/>
      <c r="BX304" s="23" t="e">
        <f t="shared" si="284"/>
        <v>#DIV/0!</v>
      </c>
      <c r="BY304" s="23" t="e">
        <f t="shared" si="285"/>
        <v>#DIV/0!</v>
      </c>
      <c r="BZ304" s="23" t="e">
        <f t="shared" si="313"/>
        <v>#DIV/0!</v>
      </c>
      <c r="CA304" s="23" t="e">
        <f t="shared" si="313"/>
        <v>#DIV/0!</v>
      </c>
      <c r="CB304" s="23" t="e">
        <f t="shared" si="313"/>
        <v>#DIV/0!</v>
      </c>
      <c r="CC304" s="23" t="e">
        <f t="shared" si="312"/>
        <v>#DIV/0!</v>
      </c>
      <c r="CD304" s="11"/>
      <c r="CE304" s="24">
        <f t="shared" si="298"/>
        <v>0</v>
      </c>
      <c r="CF304" s="23" t="e">
        <f t="shared" si="299"/>
        <v>#DIV/0!</v>
      </c>
      <c r="CL304" s="65" t="e">
        <f t="shared" si="300"/>
        <v>#DIV/0!</v>
      </c>
      <c r="CM304" s="44">
        <v>42288</v>
      </c>
      <c r="CN304" s="11">
        <v>100</v>
      </c>
      <c r="CO304" s="11">
        <v>807</v>
      </c>
      <c r="CP304" s="11">
        <v>840</v>
      </c>
      <c r="CQ304" s="11">
        <v>900</v>
      </c>
      <c r="CR304" s="11">
        <v>532</v>
      </c>
      <c r="CS304" s="23">
        <f t="shared" si="317"/>
        <v>3.1456432840515886E-2</v>
      </c>
      <c r="CT304" s="23">
        <f t="shared" si="317"/>
        <v>0.25385341302296321</v>
      </c>
      <c r="CU304" s="23">
        <f t="shared" si="317"/>
        <v>0.26423403586033345</v>
      </c>
      <c r="CV304" s="23">
        <f t="shared" si="317"/>
        <v>0.28310789556464294</v>
      </c>
      <c r="CW304" s="23">
        <f t="shared" si="317"/>
        <v>0.16734822271154451</v>
      </c>
      <c r="CX304" s="23">
        <f t="shared" si="292"/>
        <v>9.611742424242424E-2</v>
      </c>
      <c r="CY304" s="11">
        <v>203</v>
      </c>
      <c r="CZ304" s="23">
        <f t="shared" si="301"/>
        <v>0.11574196973719141</v>
      </c>
      <c r="DA304" s="11">
        <v>436</v>
      </c>
      <c r="DB304" s="11">
        <v>3767</v>
      </c>
      <c r="DC304" s="11">
        <v>1023</v>
      </c>
      <c r="DD304" s="11">
        <v>287</v>
      </c>
      <c r="DE304" s="11">
        <v>537</v>
      </c>
      <c r="DF304" s="11">
        <v>77</v>
      </c>
      <c r="DG304" s="11">
        <v>128</v>
      </c>
      <c r="DH304" s="23">
        <f t="shared" si="315"/>
        <v>0.49853801169590645</v>
      </c>
      <c r="DI304" s="23">
        <f t="shared" si="315"/>
        <v>0.13986354775828461</v>
      </c>
      <c r="DJ304" s="23">
        <f t="shared" si="315"/>
        <v>0.26169590643274854</v>
      </c>
      <c r="DK304" s="23">
        <f t="shared" si="315"/>
        <v>3.7524366471734891E-2</v>
      </c>
      <c r="DL304" s="23">
        <f t="shared" si="315"/>
        <v>6.2378167641325533E-2</v>
      </c>
      <c r="DM304" s="23">
        <f t="shared" si="302"/>
        <v>0.61222158766419188</v>
      </c>
      <c r="DN304" s="11">
        <v>2144</v>
      </c>
      <c r="DO304" s="11">
        <v>3502</v>
      </c>
      <c r="DP304" s="11">
        <v>2929</v>
      </c>
      <c r="DQ304" s="11">
        <v>178</v>
      </c>
      <c r="DR304" s="11">
        <v>169</v>
      </c>
      <c r="DS304" s="11">
        <v>491</v>
      </c>
      <c r="DT304" s="23">
        <f t="shared" si="286"/>
        <v>0.77754181045925141</v>
      </c>
      <c r="DU304" s="23">
        <f t="shared" si="286"/>
        <v>4.7252455534908415E-2</v>
      </c>
      <c r="DV304" s="23">
        <f t="shared" si="286"/>
        <v>4.4863286434828779E-2</v>
      </c>
      <c r="DW304" s="23">
        <f t="shared" si="277"/>
        <v>0.1303424475710114</v>
      </c>
      <c r="DX304" s="10">
        <v>2322</v>
      </c>
      <c r="DY304" s="23">
        <f t="shared" si="303"/>
        <v>3.7585283144085011E-3</v>
      </c>
      <c r="DZ304" s="20">
        <v>716</v>
      </c>
      <c r="EA304" s="20">
        <v>1396</v>
      </c>
      <c r="EB304" s="23">
        <f t="shared" si="287"/>
        <v>0.33901515151515149</v>
      </c>
      <c r="EC304" s="23">
        <f t="shared" si="287"/>
        <v>0.66098484848484851</v>
      </c>
      <c r="EE304" s="45">
        <v>710</v>
      </c>
      <c r="EF304" s="16">
        <v>1922</v>
      </c>
      <c r="EG304" s="16">
        <v>826</v>
      </c>
      <c r="EH304" s="16">
        <v>337</v>
      </c>
      <c r="EI304" s="16">
        <v>199</v>
      </c>
      <c r="EJ304" s="16">
        <v>960</v>
      </c>
      <c r="EK304" s="16">
        <v>0</v>
      </c>
      <c r="EL304" s="23">
        <f t="shared" si="316"/>
        <v>0.35572782084409993</v>
      </c>
      <c r="EM304" s="23">
        <f t="shared" si="316"/>
        <v>0.14513350559862187</v>
      </c>
      <c r="EN304" s="23">
        <f t="shared" si="316"/>
        <v>8.5701981050818263E-2</v>
      </c>
      <c r="EO304" s="23">
        <f t="shared" si="316"/>
        <v>0.41343669250645992</v>
      </c>
      <c r="EP304" s="23">
        <f t="shared" si="316"/>
        <v>0</v>
      </c>
      <c r="EQ304" s="21">
        <v>2112</v>
      </c>
      <c r="ER304" s="21">
        <v>210</v>
      </c>
      <c r="ES304" s="23">
        <f t="shared" si="288"/>
        <v>0.90956072351421191</v>
      </c>
      <c r="ET304" s="23">
        <f t="shared" si="288"/>
        <v>9.0439276485788117E-2</v>
      </c>
      <c r="EU304" s="21">
        <v>198</v>
      </c>
      <c r="EV304" s="21">
        <v>1227</v>
      </c>
      <c r="EW304" s="21">
        <v>348</v>
      </c>
      <c r="EX304" s="21">
        <v>339</v>
      </c>
      <c r="EY304" s="23">
        <f t="shared" si="289"/>
        <v>9.375E-2</v>
      </c>
      <c r="EZ304" s="23">
        <f t="shared" si="289"/>
        <v>0.58096590909090906</v>
      </c>
      <c r="FA304" s="23">
        <f t="shared" si="289"/>
        <v>0.16477272727272727</v>
      </c>
      <c r="FB304" s="23">
        <f t="shared" si="278"/>
        <v>0.16051136363636365</v>
      </c>
      <c r="FC304" s="53"/>
      <c r="FD304" s="53"/>
      <c r="FE304" s="53"/>
      <c r="FF304" s="53"/>
      <c r="FG304" s="53"/>
      <c r="FH304" s="53"/>
      <c r="FI304" s="53"/>
      <c r="FJ304" s="53"/>
      <c r="FK304" s="53"/>
      <c r="FL304" s="53"/>
      <c r="FM304" s="53"/>
      <c r="FN304" s="53"/>
      <c r="FO304" s="48">
        <v>163.78813131313132</v>
      </c>
      <c r="FP304" s="48">
        <v>24.856187461303122</v>
      </c>
      <c r="FQ304" s="48">
        <v>27.965510838617632</v>
      </c>
      <c r="FR304" s="23">
        <v>0.15175817235366637</v>
      </c>
      <c r="FS304" s="49">
        <v>-0.11118421527350893</v>
      </c>
      <c r="FT304" s="38">
        <v>-3.1093233773145101</v>
      </c>
      <c r="FU304" s="46">
        <v>1601</v>
      </c>
      <c r="FV304" s="46">
        <v>49</v>
      </c>
      <c r="FW304" s="46">
        <v>58</v>
      </c>
      <c r="FX304" s="46">
        <v>15</v>
      </c>
      <c r="FY304" s="46">
        <v>256</v>
      </c>
      <c r="FZ304" s="46">
        <v>8</v>
      </c>
      <c r="GA304" s="23">
        <f t="shared" si="304"/>
        <v>0.80573729240060388</v>
      </c>
      <c r="GB304" s="23">
        <f t="shared" si="305"/>
        <v>2.4660291897332664E-2</v>
      </c>
      <c r="GC304" s="23">
        <f t="shared" si="306"/>
        <v>2.9189733266230498E-2</v>
      </c>
      <c r="GD304" s="23">
        <f t="shared" si="307"/>
        <v>7.5490689481630601E-3</v>
      </c>
      <c r="GE304" s="23">
        <f t="shared" si="308"/>
        <v>0.12883744338198289</v>
      </c>
      <c r="GF304" s="23">
        <f t="shared" si="309"/>
        <v>4.0261701056869652E-3</v>
      </c>
      <c r="GG304" s="46">
        <v>562</v>
      </c>
      <c r="GH304" s="46">
        <v>1731</v>
      </c>
      <c r="GI304" s="23">
        <f t="shared" si="310"/>
        <v>0.32466782206816869</v>
      </c>
      <c r="GJ304" s="22">
        <v>710</v>
      </c>
      <c r="GK304" s="22">
        <v>515</v>
      </c>
      <c r="GL304" s="22">
        <v>887</v>
      </c>
      <c r="GM304" s="23">
        <f t="shared" si="290"/>
        <v>0.33617424242424243</v>
      </c>
      <c r="GN304" s="23">
        <f t="shared" si="290"/>
        <v>0.24384469696969696</v>
      </c>
      <c r="GO304" s="23">
        <f t="shared" si="290"/>
        <v>0.41998106060606061</v>
      </c>
    </row>
    <row r="305" spans="1:197" x14ac:dyDescent="0.25">
      <c r="A305" t="s">
        <v>787</v>
      </c>
      <c r="B305" s="13" t="s">
        <v>788</v>
      </c>
      <c r="C305" s="61">
        <v>0.24872330339999998</v>
      </c>
      <c r="D305" s="61">
        <v>159.18355837000001</v>
      </c>
      <c r="E305" s="14" t="s">
        <v>1095</v>
      </c>
      <c r="G305" s="41">
        <v>2944</v>
      </c>
      <c r="H305" s="23">
        <f t="shared" si="269"/>
        <v>2.3276094486396055E-3</v>
      </c>
      <c r="I305" s="14"/>
      <c r="J305" s="14"/>
      <c r="K305" s="14"/>
      <c r="L305" s="27">
        <f t="shared" si="311"/>
        <v>11836.446202491214</v>
      </c>
      <c r="M305" s="42">
        <v>3074</v>
      </c>
      <c r="N305" s="42"/>
      <c r="O305" s="27">
        <f t="shared" si="293"/>
        <v>3074</v>
      </c>
      <c r="P305" s="23" t="e">
        <f t="shared" si="294"/>
        <v>#DIV/0!</v>
      </c>
      <c r="Q305" s="42">
        <v>2035</v>
      </c>
      <c r="R305" s="42">
        <v>452</v>
      </c>
      <c r="S305" s="42">
        <v>91</v>
      </c>
      <c r="T305" s="42">
        <v>168</v>
      </c>
      <c r="U305" s="42">
        <v>198</v>
      </c>
      <c r="V305" s="23">
        <f t="shared" si="279"/>
        <v>0.69123641304347827</v>
      </c>
      <c r="W305" s="23">
        <f t="shared" si="280"/>
        <v>0.15353260869565216</v>
      </c>
      <c r="X305" s="23">
        <f t="shared" si="281"/>
        <v>3.091032608695652E-2</v>
      </c>
      <c r="Y305" s="23">
        <f t="shared" si="281"/>
        <v>5.7065217391304345E-2</v>
      </c>
      <c r="Z305" s="23">
        <f t="shared" si="281"/>
        <v>6.7255434782608689E-2</v>
      </c>
      <c r="AA305" s="19">
        <v>472</v>
      </c>
      <c r="AB305" s="19">
        <v>1401</v>
      </c>
      <c r="AC305" s="19">
        <v>1031</v>
      </c>
      <c r="AD305" s="19">
        <v>170</v>
      </c>
      <c r="AE305" s="23">
        <f t="shared" si="282"/>
        <v>0.15354586857514638</v>
      </c>
      <c r="AF305" s="23">
        <f t="shared" si="282"/>
        <v>0.45575797007156799</v>
      </c>
      <c r="AG305" s="23">
        <f t="shared" si="282"/>
        <v>0.33539362394274563</v>
      </c>
      <c r="AH305" s="23">
        <f t="shared" si="275"/>
        <v>5.5302537410540011E-2</v>
      </c>
      <c r="AI305" s="55">
        <v>1519</v>
      </c>
      <c r="AJ305" s="23">
        <f t="shared" si="270"/>
        <v>2.7724695055732296E-3</v>
      </c>
      <c r="AK305" s="43"/>
      <c r="AL305" s="24">
        <f t="shared" si="295"/>
        <v>1519</v>
      </c>
      <c r="AM305" s="23" t="e">
        <f t="shared" si="296"/>
        <v>#DIV/0!</v>
      </c>
      <c r="AN305" s="19">
        <v>792</v>
      </c>
      <c r="AO305" s="19">
        <v>425</v>
      </c>
      <c r="AP305" s="19">
        <v>128</v>
      </c>
      <c r="AQ305" s="19">
        <v>174</v>
      </c>
      <c r="AR305" s="23">
        <f t="shared" si="283"/>
        <v>0.52139565503620799</v>
      </c>
      <c r="AS305" s="23">
        <f t="shared" si="283"/>
        <v>0.27978933508887427</v>
      </c>
      <c r="AT305" s="23">
        <f t="shared" si="283"/>
        <v>8.4265964450296243E-2</v>
      </c>
      <c r="AU305" s="23">
        <f t="shared" si="276"/>
        <v>0.11454904542462147</v>
      </c>
      <c r="AV305" s="19">
        <v>3009</v>
      </c>
      <c r="AW305" s="32">
        <f t="shared" si="291"/>
        <v>1.9809084924292297</v>
      </c>
      <c r="AX305" s="19">
        <v>2196</v>
      </c>
      <c r="AY305" s="19">
        <v>134</v>
      </c>
      <c r="AZ305" s="19">
        <v>267</v>
      </c>
      <c r="BA305" s="19">
        <v>40</v>
      </c>
      <c r="BB305" s="19">
        <v>223</v>
      </c>
      <c r="BC305" s="23">
        <f t="shared" si="314"/>
        <v>0.76783216783216779</v>
      </c>
      <c r="BD305" s="23">
        <f t="shared" si="314"/>
        <v>4.685314685314685E-2</v>
      </c>
      <c r="BE305" s="23">
        <f t="shared" si="314"/>
        <v>9.3356643356643357E-2</v>
      </c>
      <c r="BF305" s="23">
        <f t="shared" si="314"/>
        <v>1.3986013986013986E-2</v>
      </c>
      <c r="BG305" s="23">
        <f t="shared" si="314"/>
        <v>7.7972027972027971E-2</v>
      </c>
      <c r="BH305" s="19">
        <v>1851</v>
      </c>
      <c r="BI305" s="19">
        <v>561</v>
      </c>
      <c r="BJ305" s="19">
        <v>51</v>
      </c>
      <c r="BK305" s="19">
        <v>611</v>
      </c>
      <c r="BL305" s="23">
        <f t="shared" si="272"/>
        <v>0.60214703968770333</v>
      </c>
      <c r="BM305" s="23">
        <f t="shared" si="273"/>
        <v>0.18249837345478204</v>
      </c>
      <c r="BN305" s="23">
        <f t="shared" si="297"/>
        <v>1.6590761223162005E-2</v>
      </c>
      <c r="BO305" s="23">
        <f t="shared" si="274"/>
        <v>0.19876382563435263</v>
      </c>
      <c r="BP305" s="11"/>
      <c r="BQ305" s="23">
        <f t="shared" si="271"/>
        <v>0</v>
      </c>
      <c r="BR305" s="11"/>
      <c r="BS305" s="11"/>
      <c r="BT305" s="11"/>
      <c r="BU305" s="11"/>
      <c r="BV305" s="11"/>
      <c r="BW305" s="11"/>
      <c r="BX305" s="23" t="e">
        <f t="shared" si="284"/>
        <v>#DIV/0!</v>
      </c>
      <c r="BY305" s="23" t="e">
        <f t="shared" si="285"/>
        <v>#DIV/0!</v>
      </c>
      <c r="BZ305" s="23" t="e">
        <f t="shared" si="313"/>
        <v>#DIV/0!</v>
      </c>
      <c r="CA305" s="23" t="e">
        <f t="shared" si="313"/>
        <v>#DIV/0!</v>
      </c>
      <c r="CB305" s="23" t="e">
        <f t="shared" si="313"/>
        <v>#DIV/0!</v>
      </c>
      <c r="CC305" s="23" t="e">
        <f t="shared" si="312"/>
        <v>#DIV/0!</v>
      </c>
      <c r="CD305" s="11"/>
      <c r="CE305" s="24">
        <f t="shared" si="298"/>
        <v>0</v>
      </c>
      <c r="CF305" s="23" t="e">
        <f t="shared" si="299"/>
        <v>#DIV/0!</v>
      </c>
      <c r="CL305" s="65" t="e">
        <f t="shared" si="300"/>
        <v>#DIV/0!</v>
      </c>
      <c r="CM305" s="44">
        <v>48750</v>
      </c>
      <c r="CN305" s="11">
        <v>70</v>
      </c>
      <c r="CO305" s="11">
        <v>454</v>
      </c>
      <c r="CP305" s="11">
        <v>817</v>
      </c>
      <c r="CQ305" s="11">
        <v>576</v>
      </c>
      <c r="CR305" s="11">
        <v>300</v>
      </c>
      <c r="CS305" s="23">
        <f t="shared" si="317"/>
        <v>3.1574199368516014E-2</v>
      </c>
      <c r="CT305" s="23">
        <f t="shared" si="317"/>
        <v>0.20478123590437528</v>
      </c>
      <c r="CU305" s="23">
        <f t="shared" si="317"/>
        <v>0.36851601262967976</v>
      </c>
      <c r="CV305" s="23">
        <f t="shared" si="317"/>
        <v>0.2598105548037889</v>
      </c>
      <c r="CW305" s="23">
        <f t="shared" si="317"/>
        <v>0.13531799729364005</v>
      </c>
      <c r="CX305" s="23">
        <f t="shared" si="292"/>
        <v>0.13759052007899933</v>
      </c>
      <c r="CY305" s="11">
        <v>209</v>
      </c>
      <c r="CZ305" s="23">
        <f t="shared" si="301"/>
        <v>0.29079428381522099</v>
      </c>
      <c r="DA305" s="11">
        <v>875</v>
      </c>
      <c r="DB305" s="11">
        <v>3009</v>
      </c>
      <c r="DC305" s="11">
        <v>814</v>
      </c>
      <c r="DD305" s="11">
        <v>471</v>
      </c>
      <c r="DE305" s="11">
        <v>386</v>
      </c>
      <c r="DF305" s="11">
        <v>51</v>
      </c>
      <c r="DG305" s="11">
        <v>235</v>
      </c>
      <c r="DH305" s="23">
        <f t="shared" si="315"/>
        <v>0.4159427695452223</v>
      </c>
      <c r="DI305" s="23">
        <f t="shared" si="315"/>
        <v>0.24067450178845171</v>
      </c>
      <c r="DJ305" s="23">
        <f t="shared" si="315"/>
        <v>0.19724067450178845</v>
      </c>
      <c r="DK305" s="23">
        <f t="shared" si="315"/>
        <v>2.6060296371997957E-2</v>
      </c>
      <c r="DL305" s="23">
        <f t="shared" si="315"/>
        <v>0.1200817577925396</v>
      </c>
      <c r="DM305" s="23">
        <f t="shared" si="302"/>
        <v>0.78326996197718635</v>
      </c>
      <c r="DN305" s="11">
        <v>2060</v>
      </c>
      <c r="DO305" s="11">
        <v>2630</v>
      </c>
      <c r="DP305" s="11">
        <v>2042</v>
      </c>
      <c r="DQ305" s="11">
        <v>646</v>
      </c>
      <c r="DR305" s="11">
        <v>247</v>
      </c>
      <c r="DS305" s="11">
        <v>74</v>
      </c>
      <c r="DT305" s="23">
        <f t="shared" si="286"/>
        <v>0.67863077434363572</v>
      </c>
      <c r="DU305" s="23">
        <f t="shared" si="286"/>
        <v>0.21468926553672316</v>
      </c>
      <c r="DV305" s="23">
        <f t="shared" si="286"/>
        <v>8.2087072116982393E-2</v>
      </c>
      <c r="DW305" s="23">
        <f t="shared" si="277"/>
        <v>2.4592888002658689E-2</v>
      </c>
      <c r="DX305" s="10">
        <v>1657</v>
      </c>
      <c r="DY305" s="23">
        <f t="shared" si="303"/>
        <v>2.6821194732880647E-3</v>
      </c>
      <c r="DZ305" s="20">
        <v>416</v>
      </c>
      <c r="EA305" s="20">
        <v>1103</v>
      </c>
      <c r="EB305" s="23">
        <f t="shared" si="287"/>
        <v>0.27386438446346278</v>
      </c>
      <c r="EC305" s="23">
        <f t="shared" si="287"/>
        <v>0.72613561553653716</v>
      </c>
      <c r="EE305" s="45">
        <v>754</v>
      </c>
      <c r="EF305" s="16">
        <v>1916</v>
      </c>
      <c r="EG305" s="16">
        <v>462</v>
      </c>
      <c r="EH305" s="16">
        <v>341</v>
      </c>
      <c r="EI305" s="16">
        <v>533</v>
      </c>
      <c r="EJ305" s="16">
        <v>321</v>
      </c>
      <c r="EK305" s="16">
        <v>0</v>
      </c>
      <c r="EL305" s="23">
        <f t="shared" si="316"/>
        <v>0.27881713940856973</v>
      </c>
      <c r="EM305" s="23">
        <f t="shared" si="316"/>
        <v>0.20579360289680146</v>
      </c>
      <c r="EN305" s="23">
        <f t="shared" si="316"/>
        <v>0.32166566083283044</v>
      </c>
      <c r="EO305" s="23">
        <f t="shared" si="316"/>
        <v>0.19372359686179844</v>
      </c>
      <c r="EP305" s="23">
        <f t="shared" si="316"/>
        <v>0</v>
      </c>
      <c r="EQ305" s="21">
        <v>1519</v>
      </c>
      <c r="ER305" s="21">
        <v>138</v>
      </c>
      <c r="ES305" s="23">
        <f t="shared" si="288"/>
        <v>0.91671695835847922</v>
      </c>
      <c r="ET305" s="23">
        <f t="shared" si="288"/>
        <v>8.3283041641520825E-2</v>
      </c>
      <c r="EU305" s="21">
        <v>175</v>
      </c>
      <c r="EV305" s="21">
        <v>1015</v>
      </c>
      <c r="EW305" s="21">
        <v>183</v>
      </c>
      <c r="EX305" s="21">
        <v>146</v>
      </c>
      <c r="EY305" s="23">
        <f t="shared" si="289"/>
        <v>0.1152073732718894</v>
      </c>
      <c r="EZ305" s="23">
        <f t="shared" si="289"/>
        <v>0.66820276497695852</v>
      </c>
      <c r="FA305" s="23">
        <f t="shared" si="289"/>
        <v>0.12047399605003292</v>
      </c>
      <c r="FB305" s="23">
        <f t="shared" si="278"/>
        <v>9.6115865701119158E-2</v>
      </c>
      <c r="FC305" s="53"/>
      <c r="FD305" s="53"/>
      <c r="FE305" s="53"/>
      <c r="FF305" s="53"/>
      <c r="FG305" s="53"/>
      <c r="FH305" s="53"/>
      <c r="FI305" s="53"/>
      <c r="FJ305" s="53"/>
      <c r="FK305" s="53"/>
      <c r="FL305" s="53"/>
      <c r="FM305" s="53"/>
      <c r="FN305" s="53"/>
      <c r="FO305" s="48">
        <v>204.46228191000918</v>
      </c>
      <c r="FP305" s="48">
        <v>101.1828978895679</v>
      </c>
      <c r="FQ305" s="48">
        <v>105.28879484840022</v>
      </c>
      <c r="FR305" s="23">
        <v>0.49487317144441312</v>
      </c>
      <c r="FS305" s="49">
        <v>-3.8996523464288696E-2</v>
      </c>
      <c r="FT305" s="38">
        <v>-4.105896958832318</v>
      </c>
      <c r="FU305" s="46">
        <v>1290</v>
      </c>
      <c r="FV305" s="46">
        <v>211</v>
      </c>
      <c r="FW305" s="46">
        <v>195</v>
      </c>
      <c r="FX305" s="46">
        <v>50</v>
      </c>
      <c r="FY305" s="46">
        <v>63</v>
      </c>
      <c r="FZ305" s="46">
        <v>70</v>
      </c>
      <c r="GA305" s="23">
        <f t="shared" si="304"/>
        <v>0.68653539116551354</v>
      </c>
      <c r="GB305" s="23">
        <f t="shared" si="305"/>
        <v>0.11229377328366152</v>
      </c>
      <c r="GC305" s="23">
        <f t="shared" si="306"/>
        <v>0.10377860564129857</v>
      </c>
      <c r="GD305" s="23">
        <f t="shared" si="307"/>
        <v>2.6609898882384245E-2</v>
      </c>
      <c r="GE305" s="23">
        <f t="shared" si="308"/>
        <v>3.3528472591804151E-2</v>
      </c>
      <c r="GF305" s="23">
        <f t="shared" si="309"/>
        <v>3.7253858435337947E-2</v>
      </c>
      <c r="GG305" s="46">
        <v>588</v>
      </c>
      <c r="GH305" s="46">
        <v>1816</v>
      </c>
      <c r="GI305" s="23">
        <f t="shared" si="310"/>
        <v>0.32378854625550663</v>
      </c>
      <c r="GJ305" s="22">
        <v>242</v>
      </c>
      <c r="GK305" s="22">
        <v>781</v>
      </c>
      <c r="GL305" s="22">
        <v>496</v>
      </c>
      <c r="GM305" s="23">
        <f t="shared" si="290"/>
        <v>0.15931533903884135</v>
      </c>
      <c r="GN305" s="23">
        <f t="shared" si="290"/>
        <v>0.51415404871626069</v>
      </c>
      <c r="GO305" s="23">
        <f t="shared" si="290"/>
        <v>0.32653061224489793</v>
      </c>
    </row>
    <row r="306" spans="1:197" x14ac:dyDescent="0.25">
      <c r="A306" t="s">
        <v>1133</v>
      </c>
      <c r="B306" s="13" t="s">
        <v>1132</v>
      </c>
      <c r="C306" s="61">
        <v>9.5367858299999997E-2</v>
      </c>
      <c r="D306" s="61">
        <v>61.035676315000003</v>
      </c>
      <c r="E306" s="14" t="s">
        <v>1095</v>
      </c>
      <c r="G306" s="41">
        <v>1682</v>
      </c>
      <c r="H306" s="23">
        <f t="shared" si="269"/>
        <v>1.3298366483056442E-3</v>
      </c>
      <c r="I306" s="14"/>
      <c r="J306" s="14"/>
      <c r="K306" s="14"/>
      <c r="L306" s="27">
        <f t="shared" si="311"/>
        <v>17636.969414883046</v>
      </c>
      <c r="M306" s="42">
        <v>1496</v>
      </c>
      <c r="N306" s="42"/>
      <c r="O306" s="27">
        <f t="shared" si="293"/>
        <v>1496</v>
      </c>
      <c r="P306" s="23" t="e">
        <f t="shared" si="294"/>
        <v>#DIV/0!</v>
      </c>
      <c r="Q306" s="42">
        <v>1207</v>
      </c>
      <c r="R306" s="42">
        <v>261</v>
      </c>
      <c r="S306" s="42">
        <v>31</v>
      </c>
      <c r="T306" s="42">
        <v>81</v>
      </c>
      <c r="U306" s="42">
        <v>102</v>
      </c>
      <c r="V306" s="23">
        <f t="shared" si="279"/>
        <v>0.71759809750297265</v>
      </c>
      <c r="W306" s="23">
        <f t="shared" si="280"/>
        <v>0.15517241379310345</v>
      </c>
      <c r="X306" s="23">
        <f t="shared" si="281"/>
        <v>1.8430439952437573E-2</v>
      </c>
      <c r="Y306" s="23">
        <f t="shared" si="281"/>
        <v>4.8156956004756245E-2</v>
      </c>
      <c r="Z306" s="23">
        <f t="shared" si="281"/>
        <v>6.0642092746730082E-2</v>
      </c>
      <c r="AA306" s="19">
        <v>101</v>
      </c>
      <c r="AB306" s="19">
        <v>848</v>
      </c>
      <c r="AC306" s="19">
        <v>400</v>
      </c>
      <c r="AD306" s="19">
        <v>147</v>
      </c>
      <c r="AE306" s="23">
        <f t="shared" si="282"/>
        <v>6.7513368983957225E-2</v>
      </c>
      <c r="AF306" s="23">
        <f t="shared" si="282"/>
        <v>0.5668449197860963</v>
      </c>
      <c r="AG306" s="23">
        <f t="shared" si="282"/>
        <v>0.26737967914438504</v>
      </c>
      <c r="AH306" s="23">
        <f t="shared" si="275"/>
        <v>9.8262032085561501E-2</v>
      </c>
      <c r="AI306" s="55">
        <v>1070</v>
      </c>
      <c r="AJ306" s="23">
        <f t="shared" si="270"/>
        <v>1.9529574529054349E-3</v>
      </c>
      <c r="AK306" s="43"/>
      <c r="AL306" s="24">
        <f t="shared" si="295"/>
        <v>1070</v>
      </c>
      <c r="AM306" s="23" t="e">
        <f t="shared" si="296"/>
        <v>#DIV/0!</v>
      </c>
      <c r="AN306" s="19">
        <v>750</v>
      </c>
      <c r="AO306" s="19">
        <v>237</v>
      </c>
      <c r="AP306" s="19">
        <v>70</v>
      </c>
      <c r="AQ306" s="19">
        <v>13</v>
      </c>
      <c r="AR306" s="23">
        <f t="shared" si="283"/>
        <v>0.7009345794392523</v>
      </c>
      <c r="AS306" s="23">
        <f t="shared" si="283"/>
        <v>0.22149532710280373</v>
      </c>
      <c r="AT306" s="23">
        <f t="shared" si="283"/>
        <v>6.5420560747663545E-2</v>
      </c>
      <c r="AU306" s="23">
        <f t="shared" si="276"/>
        <v>1.2149532710280374E-2</v>
      </c>
      <c r="AV306" s="19">
        <v>1496</v>
      </c>
      <c r="AW306" s="32">
        <f t="shared" si="291"/>
        <v>1.3981308411214954</v>
      </c>
      <c r="AX306" s="19">
        <v>1234</v>
      </c>
      <c r="AY306" s="19">
        <v>19</v>
      </c>
      <c r="AZ306" s="19">
        <v>150</v>
      </c>
      <c r="BA306" s="19">
        <v>18</v>
      </c>
      <c r="BB306" s="19">
        <v>0</v>
      </c>
      <c r="BC306" s="23">
        <f t="shared" si="314"/>
        <v>0.868402533427164</v>
      </c>
      <c r="BD306" s="23">
        <f t="shared" si="314"/>
        <v>1.3370865587614356E-2</v>
      </c>
      <c r="BE306" s="23">
        <f t="shared" si="314"/>
        <v>0.1055594651653765</v>
      </c>
      <c r="BF306" s="23">
        <f t="shared" si="314"/>
        <v>1.2667135819845179E-2</v>
      </c>
      <c r="BG306" s="23">
        <f t="shared" si="314"/>
        <v>0</v>
      </c>
      <c r="BH306" s="19">
        <v>1021</v>
      </c>
      <c r="BI306" s="19">
        <v>430</v>
      </c>
      <c r="BJ306" s="19">
        <v>19</v>
      </c>
      <c r="BK306" s="19">
        <v>26</v>
      </c>
      <c r="BL306" s="23">
        <f t="shared" si="272"/>
        <v>0.68248663101604279</v>
      </c>
      <c r="BM306" s="23">
        <f t="shared" si="273"/>
        <v>0.28743315508021389</v>
      </c>
      <c r="BN306" s="23">
        <f t="shared" si="297"/>
        <v>1.2700534759358289E-2</v>
      </c>
      <c r="BO306" s="23">
        <f t="shared" si="274"/>
        <v>1.7379679144385027E-2</v>
      </c>
      <c r="BP306" s="11"/>
      <c r="BQ306" s="23">
        <f t="shared" si="271"/>
        <v>0</v>
      </c>
      <c r="BR306" s="11"/>
      <c r="BS306" s="11"/>
      <c r="BT306" s="11"/>
      <c r="BU306" s="11"/>
      <c r="BV306" s="11"/>
      <c r="BW306" s="11"/>
      <c r="BX306" s="23" t="e">
        <f t="shared" si="284"/>
        <v>#DIV/0!</v>
      </c>
      <c r="BY306" s="23" t="e">
        <f t="shared" si="285"/>
        <v>#DIV/0!</v>
      </c>
      <c r="BZ306" s="23" t="e">
        <f t="shared" si="313"/>
        <v>#DIV/0!</v>
      </c>
      <c r="CA306" s="23" t="e">
        <f t="shared" si="313"/>
        <v>#DIV/0!</v>
      </c>
      <c r="CB306" s="23" t="e">
        <f t="shared" si="313"/>
        <v>#DIV/0!</v>
      </c>
      <c r="CC306" s="23" t="e">
        <f t="shared" si="312"/>
        <v>#DIV/0!</v>
      </c>
      <c r="CD306" s="11"/>
      <c r="CE306" s="24">
        <f t="shared" si="298"/>
        <v>0</v>
      </c>
      <c r="CF306" s="23" t="e">
        <f t="shared" si="299"/>
        <v>#DIV/0!</v>
      </c>
      <c r="CL306" s="65" t="e">
        <f t="shared" si="300"/>
        <v>#DIV/0!</v>
      </c>
      <c r="CM306" s="44">
        <v>31912</v>
      </c>
      <c r="CN306" s="11">
        <v>19</v>
      </c>
      <c r="CO306" s="11">
        <v>138</v>
      </c>
      <c r="CP306" s="11">
        <v>654</v>
      </c>
      <c r="CQ306" s="11">
        <v>347</v>
      </c>
      <c r="CR306" s="11">
        <v>98</v>
      </c>
      <c r="CS306" s="23">
        <f t="shared" si="317"/>
        <v>1.5127388535031847E-2</v>
      </c>
      <c r="CT306" s="23">
        <f t="shared" si="317"/>
        <v>0.10987261146496816</v>
      </c>
      <c r="CU306" s="23">
        <f t="shared" si="317"/>
        <v>0.52070063694267521</v>
      </c>
      <c r="CV306" s="23">
        <f t="shared" si="317"/>
        <v>0.27627388535031849</v>
      </c>
      <c r="CW306" s="23">
        <f t="shared" si="317"/>
        <v>7.8025477707006366E-2</v>
      </c>
      <c r="CX306" s="23">
        <f t="shared" si="292"/>
        <v>1.2149532710280374E-2</v>
      </c>
      <c r="CY306" s="11">
        <v>13</v>
      </c>
      <c r="CZ306" s="23">
        <f t="shared" si="301"/>
        <v>0.27606951871657753</v>
      </c>
      <c r="DA306" s="11">
        <v>413</v>
      </c>
      <c r="DB306" s="11">
        <v>1496</v>
      </c>
      <c r="DC306" s="11">
        <v>357</v>
      </c>
      <c r="DD306" s="11">
        <v>296</v>
      </c>
      <c r="DE306" s="11">
        <v>206</v>
      </c>
      <c r="DF306" s="11">
        <v>22</v>
      </c>
      <c r="DG306" s="11">
        <v>30</v>
      </c>
      <c r="DH306" s="23">
        <f t="shared" si="315"/>
        <v>0.39187705817782659</v>
      </c>
      <c r="DI306" s="23">
        <f t="shared" si="315"/>
        <v>0.32491767288693746</v>
      </c>
      <c r="DJ306" s="23">
        <f t="shared" si="315"/>
        <v>0.22612513721185509</v>
      </c>
      <c r="DK306" s="23">
        <f t="shared" si="315"/>
        <v>2.4149286498353458E-2</v>
      </c>
      <c r="DL306" s="23">
        <f t="shared" si="315"/>
        <v>3.2930845225027441E-2</v>
      </c>
      <c r="DM306" s="23">
        <f t="shared" si="302"/>
        <v>0.69390681003584231</v>
      </c>
      <c r="DN306" s="11">
        <v>968</v>
      </c>
      <c r="DO306" s="11">
        <v>1395</v>
      </c>
      <c r="DP306" s="11">
        <v>1203</v>
      </c>
      <c r="DQ306" s="11">
        <v>88</v>
      </c>
      <c r="DR306" s="11">
        <v>173</v>
      </c>
      <c r="DS306" s="11">
        <v>32</v>
      </c>
      <c r="DT306" s="23">
        <f t="shared" si="286"/>
        <v>0.80414438502673802</v>
      </c>
      <c r="DU306" s="23">
        <f t="shared" si="286"/>
        <v>5.8823529411764705E-2</v>
      </c>
      <c r="DV306" s="23">
        <f t="shared" si="286"/>
        <v>0.11564171122994653</v>
      </c>
      <c r="DW306" s="23">
        <f t="shared" si="277"/>
        <v>2.1390374331550801E-2</v>
      </c>
      <c r="DX306" s="10">
        <v>1129</v>
      </c>
      <c r="DY306" s="23">
        <f t="shared" si="303"/>
        <v>1.8274670400375529E-3</v>
      </c>
      <c r="DZ306" s="20">
        <v>57</v>
      </c>
      <c r="EA306" s="20">
        <v>1013</v>
      </c>
      <c r="EB306" s="23">
        <f t="shared" si="287"/>
        <v>5.3271028037383178E-2</v>
      </c>
      <c r="EC306" s="23">
        <f t="shared" si="287"/>
        <v>0.94672897196261685</v>
      </c>
      <c r="EE306" s="45">
        <v>696</v>
      </c>
      <c r="EF306" s="16">
        <v>1964</v>
      </c>
      <c r="EG306" s="16">
        <v>97</v>
      </c>
      <c r="EH306" s="16">
        <v>61</v>
      </c>
      <c r="EI306" s="16">
        <v>304</v>
      </c>
      <c r="EJ306" s="16">
        <v>667</v>
      </c>
      <c r="EK306" s="16">
        <v>0</v>
      </c>
      <c r="EL306" s="23">
        <f t="shared" si="316"/>
        <v>8.5916740478299378E-2</v>
      </c>
      <c r="EM306" s="23">
        <f t="shared" si="316"/>
        <v>5.4030115146147036E-2</v>
      </c>
      <c r="EN306" s="23">
        <f t="shared" si="316"/>
        <v>0.26926483613817537</v>
      </c>
      <c r="EO306" s="23">
        <f t="shared" si="316"/>
        <v>0.59078830823737816</v>
      </c>
      <c r="EP306" s="23">
        <f t="shared" si="316"/>
        <v>0</v>
      </c>
      <c r="EQ306" s="21">
        <v>1070</v>
      </c>
      <c r="ER306" s="21">
        <v>59</v>
      </c>
      <c r="ES306" s="23">
        <f t="shared" si="288"/>
        <v>0.94774136403897258</v>
      </c>
      <c r="ET306" s="23">
        <f t="shared" si="288"/>
        <v>5.2258635961027457E-2</v>
      </c>
      <c r="EU306" s="21">
        <v>0</v>
      </c>
      <c r="EV306" s="21">
        <v>930</v>
      </c>
      <c r="EW306" s="21">
        <v>82</v>
      </c>
      <c r="EX306" s="21">
        <v>58</v>
      </c>
      <c r="EY306" s="23">
        <f t="shared" si="289"/>
        <v>0</v>
      </c>
      <c r="EZ306" s="23">
        <f t="shared" si="289"/>
        <v>0.86915887850467288</v>
      </c>
      <c r="FA306" s="23">
        <f t="shared" si="289"/>
        <v>7.6635514018691592E-2</v>
      </c>
      <c r="FB306" s="23">
        <f t="shared" si="278"/>
        <v>5.4205607476635512E-2</v>
      </c>
      <c r="FC306" s="53"/>
      <c r="FD306" s="53"/>
      <c r="FE306" s="53"/>
      <c r="FF306" s="53"/>
      <c r="FG306" s="53"/>
      <c r="FH306" s="53"/>
      <c r="FI306" s="53"/>
      <c r="FJ306" s="53"/>
      <c r="FK306" s="53"/>
      <c r="FL306" s="53"/>
      <c r="FM306" s="53"/>
      <c r="FN306" s="53"/>
      <c r="FO306" s="48">
        <v>120.63071625344352</v>
      </c>
      <c r="FP306" s="48">
        <v>21.854808450198533</v>
      </c>
      <c r="FQ306" s="48">
        <v>25.334947443398853</v>
      </c>
      <c r="FR306" s="23">
        <v>0.18117117371898772</v>
      </c>
      <c r="FS306" s="49">
        <v>-0.13736515542316974</v>
      </c>
      <c r="FT306" s="38">
        <v>-3.4801389932003204</v>
      </c>
      <c r="FU306" s="46">
        <v>593</v>
      </c>
      <c r="FV306" s="46">
        <v>43</v>
      </c>
      <c r="FW306" s="46">
        <v>87</v>
      </c>
      <c r="FX306" s="46">
        <v>55</v>
      </c>
      <c r="FY306" s="46">
        <v>38</v>
      </c>
      <c r="FZ306" s="46">
        <v>95</v>
      </c>
      <c r="GA306" s="23">
        <f t="shared" si="304"/>
        <v>0.65093304061470914</v>
      </c>
      <c r="GB306" s="23">
        <f t="shared" si="305"/>
        <v>4.7200878155872671E-2</v>
      </c>
      <c r="GC306" s="23">
        <f t="shared" si="306"/>
        <v>9.5499451152579587E-2</v>
      </c>
      <c r="GD306" s="23">
        <f t="shared" si="307"/>
        <v>6.0373216245883647E-2</v>
      </c>
      <c r="GE306" s="23">
        <f t="shared" si="308"/>
        <v>4.1712403951701428E-2</v>
      </c>
      <c r="GF306" s="23">
        <f t="shared" si="309"/>
        <v>0.10428100987925357</v>
      </c>
      <c r="GG306" s="46">
        <v>257</v>
      </c>
      <c r="GH306" s="46">
        <v>873</v>
      </c>
      <c r="GI306" s="23">
        <f t="shared" si="310"/>
        <v>0.29438717067583048</v>
      </c>
      <c r="GJ306" s="22">
        <v>299</v>
      </c>
      <c r="GK306" s="22">
        <v>599</v>
      </c>
      <c r="GL306" s="22">
        <v>172</v>
      </c>
      <c r="GM306" s="23">
        <f t="shared" si="290"/>
        <v>0.27943925233644862</v>
      </c>
      <c r="GN306" s="23">
        <f t="shared" si="290"/>
        <v>0.55981308411214958</v>
      </c>
      <c r="GO306" s="23">
        <f t="shared" si="290"/>
        <v>0.16074766355140188</v>
      </c>
    </row>
    <row r="307" spans="1:197" x14ac:dyDescent="0.25">
      <c r="A307" t="s">
        <v>1135</v>
      </c>
      <c r="B307" s="13" t="s">
        <v>1134</v>
      </c>
      <c r="C307" s="61">
        <v>0.1289211066</v>
      </c>
      <c r="D307" s="61">
        <v>82.50984213000001</v>
      </c>
      <c r="E307" s="14" t="s">
        <v>1095</v>
      </c>
      <c r="G307" s="41">
        <v>3431</v>
      </c>
      <c r="H307" s="23">
        <f t="shared" si="269"/>
        <v>2.7126453866448664E-3</v>
      </c>
      <c r="I307" s="14"/>
      <c r="J307" s="14"/>
      <c r="K307" s="14"/>
      <c r="L307" s="27">
        <f t="shared" si="311"/>
        <v>26613.175223862065</v>
      </c>
      <c r="M307" s="42">
        <v>3421</v>
      </c>
      <c r="N307" s="42"/>
      <c r="O307" s="27">
        <f t="shared" si="293"/>
        <v>3421</v>
      </c>
      <c r="P307" s="23" t="e">
        <f t="shared" si="294"/>
        <v>#DIV/0!</v>
      </c>
      <c r="Q307" s="42">
        <v>2761</v>
      </c>
      <c r="R307" s="42">
        <v>193</v>
      </c>
      <c r="S307" s="42">
        <v>172</v>
      </c>
      <c r="T307" s="42">
        <v>133</v>
      </c>
      <c r="U307" s="42">
        <v>172</v>
      </c>
      <c r="V307" s="23">
        <f t="shared" si="279"/>
        <v>0.80472165549402508</v>
      </c>
      <c r="W307" s="23">
        <f t="shared" si="280"/>
        <v>5.6251821626348002E-2</v>
      </c>
      <c r="X307" s="23">
        <f t="shared" si="281"/>
        <v>5.0131157097056255E-2</v>
      </c>
      <c r="Y307" s="23">
        <f t="shared" si="281"/>
        <v>3.8764208685514424E-2</v>
      </c>
      <c r="Z307" s="23">
        <f t="shared" si="281"/>
        <v>5.0131157097056255E-2</v>
      </c>
      <c r="AA307" s="19">
        <v>47</v>
      </c>
      <c r="AB307" s="19">
        <v>1554</v>
      </c>
      <c r="AC307" s="19">
        <v>1056</v>
      </c>
      <c r="AD307" s="19">
        <v>764</v>
      </c>
      <c r="AE307" s="23">
        <f t="shared" si="282"/>
        <v>1.3738672902660041E-2</v>
      </c>
      <c r="AF307" s="23">
        <f t="shared" si="282"/>
        <v>0.45425314235603625</v>
      </c>
      <c r="AG307" s="23">
        <f t="shared" si="282"/>
        <v>0.3086816720257235</v>
      </c>
      <c r="AH307" s="23">
        <f t="shared" si="275"/>
        <v>0.22332651271558024</v>
      </c>
      <c r="AI307" s="55">
        <v>2521</v>
      </c>
      <c r="AJ307" s="23">
        <f t="shared" si="270"/>
        <v>4.6013137745557018E-3</v>
      </c>
      <c r="AK307" s="43"/>
      <c r="AL307" s="24">
        <f t="shared" si="295"/>
        <v>2521</v>
      </c>
      <c r="AM307" s="23" t="e">
        <f t="shared" si="296"/>
        <v>#DIV/0!</v>
      </c>
      <c r="AN307" s="19">
        <v>1730</v>
      </c>
      <c r="AO307" s="19">
        <v>710</v>
      </c>
      <c r="AP307" s="19">
        <v>81</v>
      </c>
      <c r="AQ307" s="19">
        <v>0</v>
      </c>
      <c r="AR307" s="23">
        <f t="shared" si="283"/>
        <v>0.68623562078540257</v>
      </c>
      <c r="AS307" s="23">
        <f t="shared" si="283"/>
        <v>0.28163427211424036</v>
      </c>
      <c r="AT307" s="23">
        <f t="shared" si="283"/>
        <v>3.2130107100356999E-2</v>
      </c>
      <c r="AU307" s="23">
        <f t="shared" si="276"/>
        <v>0</v>
      </c>
      <c r="AV307" s="19">
        <v>3421</v>
      </c>
      <c r="AW307" s="32">
        <f t="shared" si="291"/>
        <v>1.3570011900039667</v>
      </c>
      <c r="AX307" s="19">
        <v>2871</v>
      </c>
      <c r="AY307" s="19">
        <v>63</v>
      </c>
      <c r="AZ307" s="19">
        <v>251</v>
      </c>
      <c r="BA307" s="19">
        <v>149</v>
      </c>
      <c r="BB307" s="19">
        <v>73</v>
      </c>
      <c r="BC307" s="23">
        <f t="shared" si="314"/>
        <v>0.84267684179630176</v>
      </c>
      <c r="BD307" s="23">
        <f t="shared" si="314"/>
        <v>1.8491341356031699E-2</v>
      </c>
      <c r="BE307" s="23">
        <f t="shared" si="314"/>
        <v>7.3671852069269156E-2</v>
      </c>
      <c r="BF307" s="23">
        <f t="shared" si="314"/>
        <v>4.3733489873789257E-2</v>
      </c>
      <c r="BG307" s="23">
        <f t="shared" si="314"/>
        <v>2.142647490460816E-2</v>
      </c>
      <c r="BH307" s="19">
        <v>1736</v>
      </c>
      <c r="BI307" s="19">
        <v>998</v>
      </c>
      <c r="BJ307" s="19">
        <v>15</v>
      </c>
      <c r="BK307" s="19">
        <v>672</v>
      </c>
      <c r="BL307" s="23">
        <f t="shared" si="272"/>
        <v>0.50745396083016658</v>
      </c>
      <c r="BM307" s="23">
        <f t="shared" si="273"/>
        <v>0.29172756503946212</v>
      </c>
      <c r="BN307" s="23">
        <f t="shared" si="297"/>
        <v>4.3846828412744815E-3</v>
      </c>
      <c r="BO307" s="23">
        <f t="shared" si="274"/>
        <v>0.19643379128909674</v>
      </c>
      <c r="BP307" s="11"/>
      <c r="BQ307" s="23">
        <f t="shared" si="271"/>
        <v>0</v>
      </c>
      <c r="BR307" s="11"/>
      <c r="BS307" s="11"/>
      <c r="BT307" s="11"/>
      <c r="BU307" s="11"/>
      <c r="BV307" s="11"/>
      <c r="BW307" s="11"/>
      <c r="BX307" s="23" t="e">
        <f t="shared" si="284"/>
        <v>#DIV/0!</v>
      </c>
      <c r="BY307" s="23" t="e">
        <f t="shared" si="285"/>
        <v>#DIV/0!</v>
      </c>
      <c r="BZ307" s="23" t="e">
        <f t="shared" si="313"/>
        <v>#DIV/0!</v>
      </c>
      <c r="CA307" s="23" t="e">
        <f t="shared" si="313"/>
        <v>#DIV/0!</v>
      </c>
      <c r="CB307" s="23" t="e">
        <f t="shared" si="313"/>
        <v>#DIV/0!</v>
      </c>
      <c r="CC307" s="23" t="e">
        <f t="shared" si="312"/>
        <v>#DIV/0!</v>
      </c>
      <c r="CD307" s="11"/>
      <c r="CE307" s="24">
        <f t="shared" si="298"/>
        <v>0</v>
      </c>
      <c r="CF307" s="23" t="e">
        <f t="shared" si="299"/>
        <v>#DIV/0!</v>
      </c>
      <c r="CL307" s="65" t="e">
        <f t="shared" si="300"/>
        <v>#DIV/0!</v>
      </c>
      <c r="CM307" s="44">
        <v>49754</v>
      </c>
      <c r="CN307" s="11">
        <v>15</v>
      </c>
      <c r="CO307" s="11">
        <v>461</v>
      </c>
      <c r="CP307" s="11">
        <v>724</v>
      </c>
      <c r="CQ307" s="11">
        <v>1214</v>
      </c>
      <c r="CR307" s="11">
        <v>736</v>
      </c>
      <c r="CS307" s="23">
        <f t="shared" si="317"/>
        <v>4.7619047619047623E-3</v>
      </c>
      <c r="CT307" s="23">
        <f t="shared" si="317"/>
        <v>0.14634920634920634</v>
      </c>
      <c r="CU307" s="23">
        <f t="shared" si="317"/>
        <v>0.22984126984126985</v>
      </c>
      <c r="CV307" s="23">
        <f t="shared" si="317"/>
        <v>0.3853968253968254</v>
      </c>
      <c r="CW307" s="23">
        <f t="shared" si="317"/>
        <v>0.23365079365079366</v>
      </c>
      <c r="CX307" s="23">
        <f t="shared" si="292"/>
        <v>6.5450218167393895E-2</v>
      </c>
      <c r="CY307" s="11">
        <v>165</v>
      </c>
      <c r="CZ307" s="23">
        <f t="shared" si="301"/>
        <v>0.15492546039169833</v>
      </c>
      <c r="DA307" s="11">
        <v>530</v>
      </c>
      <c r="DB307" s="11">
        <v>3421</v>
      </c>
      <c r="DC307" s="11">
        <v>1345</v>
      </c>
      <c r="DD307" s="11">
        <v>134</v>
      </c>
      <c r="DE307" s="11">
        <v>608</v>
      </c>
      <c r="DF307" s="11">
        <v>10</v>
      </c>
      <c r="DG307" s="11">
        <v>41</v>
      </c>
      <c r="DH307" s="23">
        <f t="shared" si="315"/>
        <v>0.62909260991580918</v>
      </c>
      <c r="DI307" s="23">
        <f t="shared" si="315"/>
        <v>6.2675397567820396E-2</v>
      </c>
      <c r="DJ307" s="23">
        <f t="shared" si="315"/>
        <v>0.28437792329279699</v>
      </c>
      <c r="DK307" s="23">
        <f t="shared" si="315"/>
        <v>4.6772684752104769E-3</v>
      </c>
      <c r="DL307" s="23">
        <f t="shared" si="315"/>
        <v>1.9176800748362956E-2</v>
      </c>
      <c r="DM307" s="23">
        <f t="shared" si="302"/>
        <v>0.70619313178749632</v>
      </c>
      <c r="DN307" s="11">
        <v>2406</v>
      </c>
      <c r="DO307" s="11">
        <v>3407</v>
      </c>
      <c r="DP307" s="11">
        <v>2678</v>
      </c>
      <c r="DQ307" s="11">
        <v>315</v>
      </c>
      <c r="DR307" s="11">
        <v>209</v>
      </c>
      <c r="DS307" s="11">
        <v>219</v>
      </c>
      <c r="DT307" s="23">
        <f t="shared" si="286"/>
        <v>0.78281204326220399</v>
      </c>
      <c r="DU307" s="23">
        <f t="shared" si="286"/>
        <v>9.2078339666764097E-2</v>
      </c>
      <c r="DV307" s="23">
        <f t="shared" si="286"/>
        <v>6.1093247588424437E-2</v>
      </c>
      <c r="DW307" s="23">
        <f t="shared" si="277"/>
        <v>6.401636948260743E-2</v>
      </c>
      <c r="DX307" s="10">
        <v>2749</v>
      </c>
      <c r="DY307" s="23">
        <f t="shared" si="303"/>
        <v>4.4496960966016238E-3</v>
      </c>
      <c r="DZ307" s="20">
        <v>788</v>
      </c>
      <c r="EA307" s="20">
        <v>1733</v>
      </c>
      <c r="EB307" s="23">
        <f t="shared" si="287"/>
        <v>0.31257437524791748</v>
      </c>
      <c r="EC307" s="23">
        <f t="shared" si="287"/>
        <v>0.68742562475208246</v>
      </c>
      <c r="EE307" s="45">
        <v>1020</v>
      </c>
      <c r="EF307" s="16">
        <v>1963</v>
      </c>
      <c r="EG307" s="16">
        <v>51</v>
      </c>
      <c r="EH307" s="16">
        <v>10</v>
      </c>
      <c r="EI307" s="16">
        <v>56</v>
      </c>
      <c r="EJ307" s="16">
        <v>2620</v>
      </c>
      <c r="EK307" s="16">
        <v>12</v>
      </c>
      <c r="EL307" s="23">
        <f t="shared" si="316"/>
        <v>1.8552200800291015E-2</v>
      </c>
      <c r="EM307" s="23">
        <f t="shared" si="316"/>
        <v>3.6376864314296106E-3</v>
      </c>
      <c r="EN307" s="23">
        <f t="shared" si="316"/>
        <v>2.037104401600582E-2</v>
      </c>
      <c r="EO307" s="23">
        <f t="shared" si="316"/>
        <v>0.95307384503455805</v>
      </c>
      <c r="EP307" s="23">
        <f t="shared" si="316"/>
        <v>4.3652237177155325E-3</v>
      </c>
      <c r="EQ307" s="21">
        <v>2521</v>
      </c>
      <c r="ER307" s="21">
        <v>228</v>
      </c>
      <c r="ES307" s="23">
        <f t="shared" si="288"/>
        <v>0.91706074936340487</v>
      </c>
      <c r="ET307" s="23">
        <f t="shared" si="288"/>
        <v>8.293925063659513E-2</v>
      </c>
      <c r="EU307" s="21">
        <v>304</v>
      </c>
      <c r="EV307" s="21">
        <v>1434</v>
      </c>
      <c r="EW307" s="21">
        <v>486</v>
      </c>
      <c r="EX307" s="21">
        <v>297</v>
      </c>
      <c r="EY307" s="23">
        <f t="shared" si="289"/>
        <v>0.12058706862356208</v>
      </c>
      <c r="EZ307" s="23">
        <f t="shared" si="289"/>
        <v>0.56882189607298694</v>
      </c>
      <c r="FA307" s="23">
        <f t="shared" si="289"/>
        <v>0.192780642602142</v>
      </c>
      <c r="FB307" s="23">
        <f t="shared" si="278"/>
        <v>0.11781039270130901</v>
      </c>
      <c r="FC307" s="53"/>
      <c r="FD307" s="53"/>
      <c r="FE307" s="53"/>
      <c r="FF307" s="53"/>
      <c r="FG307" s="53"/>
      <c r="FH307" s="53"/>
      <c r="FI307" s="53"/>
      <c r="FJ307" s="53"/>
      <c r="FK307" s="53"/>
      <c r="FL307" s="53"/>
      <c r="FM307" s="53"/>
      <c r="FN307" s="53"/>
      <c r="FO307" s="48">
        <v>146.85785123966943</v>
      </c>
      <c r="FP307" s="48">
        <v>37.276098491128714</v>
      </c>
      <c r="FQ307" s="48">
        <v>41.710411079800025</v>
      </c>
      <c r="FR307" s="23">
        <v>0.25382434903187284</v>
      </c>
      <c r="FS307" s="49">
        <v>-0.10631188889957521</v>
      </c>
      <c r="FT307" s="38">
        <v>-4.4343125886713111</v>
      </c>
      <c r="FU307" s="46">
        <v>1779</v>
      </c>
      <c r="FV307" s="46">
        <v>0</v>
      </c>
      <c r="FW307" s="46">
        <v>55</v>
      </c>
      <c r="FX307" s="46">
        <v>45</v>
      </c>
      <c r="FY307" s="46">
        <v>232</v>
      </c>
      <c r="FZ307" s="46">
        <v>27</v>
      </c>
      <c r="GA307" s="23">
        <f t="shared" si="304"/>
        <v>0.83208606173994393</v>
      </c>
      <c r="GB307" s="23">
        <f t="shared" si="305"/>
        <v>0</v>
      </c>
      <c r="GC307" s="23">
        <f t="shared" si="306"/>
        <v>2.5724976613657625E-2</v>
      </c>
      <c r="GD307" s="23">
        <f t="shared" si="307"/>
        <v>2.1047708138447148E-2</v>
      </c>
      <c r="GE307" s="23">
        <f t="shared" si="308"/>
        <v>0.10851262862488306</v>
      </c>
      <c r="GF307" s="23">
        <f t="shared" si="309"/>
        <v>1.2628624883068288E-2</v>
      </c>
      <c r="GG307" s="46">
        <v>726</v>
      </c>
      <c r="GH307" s="46">
        <v>1906</v>
      </c>
      <c r="GI307" s="23">
        <f t="shared" si="310"/>
        <v>0.38090241343126968</v>
      </c>
      <c r="GJ307" s="22">
        <v>423</v>
      </c>
      <c r="GK307" s="22">
        <v>1419</v>
      </c>
      <c r="GL307" s="22">
        <v>679</v>
      </c>
      <c r="GM307" s="23">
        <f t="shared" si="290"/>
        <v>0.16779055930186434</v>
      </c>
      <c r="GN307" s="23">
        <f t="shared" si="290"/>
        <v>0.56287187623958745</v>
      </c>
      <c r="GO307" s="23">
        <f t="shared" si="290"/>
        <v>0.26933756445854817</v>
      </c>
    </row>
    <row r="308" spans="1:197" x14ac:dyDescent="0.25">
      <c r="A308" t="s">
        <v>789</v>
      </c>
      <c r="B308" s="13" t="s">
        <v>790</v>
      </c>
      <c r="C308" s="61">
        <v>0.64462174920000004</v>
      </c>
      <c r="D308" s="61">
        <v>412.55958906000001</v>
      </c>
      <c r="E308" s="14" t="s">
        <v>1095</v>
      </c>
      <c r="G308" s="41">
        <v>3478</v>
      </c>
      <c r="H308" s="23">
        <f t="shared" si="269"/>
        <v>2.7498049124893165E-3</v>
      </c>
      <c r="I308" s="14"/>
      <c r="J308" s="14"/>
      <c r="K308" s="14"/>
      <c r="L308" s="27">
        <f t="shared" si="311"/>
        <v>5395.4121224056271</v>
      </c>
      <c r="M308" s="42">
        <v>3530</v>
      </c>
      <c r="N308" s="42"/>
      <c r="O308" s="27">
        <f t="shared" si="293"/>
        <v>3530</v>
      </c>
      <c r="P308" s="23" t="e">
        <f t="shared" si="294"/>
        <v>#DIV/0!</v>
      </c>
      <c r="Q308" s="42">
        <v>3056</v>
      </c>
      <c r="R308" s="42">
        <v>91</v>
      </c>
      <c r="S308" s="42">
        <v>34</v>
      </c>
      <c r="T308" s="42">
        <v>151</v>
      </c>
      <c r="U308" s="42">
        <v>146</v>
      </c>
      <c r="V308" s="23">
        <f t="shared" si="279"/>
        <v>0.87866589994249567</v>
      </c>
      <c r="W308" s="23">
        <f t="shared" si="280"/>
        <v>2.61644623346751E-2</v>
      </c>
      <c r="X308" s="23">
        <f t="shared" si="281"/>
        <v>9.7757331799884998E-3</v>
      </c>
      <c r="Y308" s="23">
        <f t="shared" si="281"/>
        <v>4.341575618171363E-2</v>
      </c>
      <c r="Z308" s="23">
        <f t="shared" si="281"/>
        <v>4.1978148361127086E-2</v>
      </c>
      <c r="AA308" s="19">
        <v>750</v>
      </c>
      <c r="AB308" s="19">
        <v>860</v>
      </c>
      <c r="AC308" s="19">
        <v>1455</v>
      </c>
      <c r="AD308" s="19">
        <v>465</v>
      </c>
      <c r="AE308" s="23">
        <f t="shared" si="282"/>
        <v>0.21246458923512748</v>
      </c>
      <c r="AF308" s="23">
        <f t="shared" si="282"/>
        <v>0.24362606232294617</v>
      </c>
      <c r="AG308" s="23">
        <f t="shared" si="282"/>
        <v>0.41218130311614731</v>
      </c>
      <c r="AH308" s="23">
        <f t="shared" si="275"/>
        <v>0.13172804532577903</v>
      </c>
      <c r="AI308" s="55">
        <v>1662</v>
      </c>
      <c r="AJ308" s="23">
        <f t="shared" si="270"/>
        <v>3.0334722305876941E-3</v>
      </c>
      <c r="AK308" s="43"/>
      <c r="AL308" s="24">
        <f t="shared" si="295"/>
        <v>1662</v>
      </c>
      <c r="AM308" s="23" t="e">
        <f t="shared" si="296"/>
        <v>#DIV/0!</v>
      </c>
      <c r="AN308" s="19">
        <v>729</v>
      </c>
      <c r="AO308" s="19">
        <v>470</v>
      </c>
      <c r="AP308" s="19">
        <v>273</v>
      </c>
      <c r="AQ308" s="19">
        <v>190</v>
      </c>
      <c r="AR308" s="23">
        <f t="shared" si="283"/>
        <v>0.43862815884476536</v>
      </c>
      <c r="AS308" s="23">
        <f t="shared" si="283"/>
        <v>0.28279181708784595</v>
      </c>
      <c r="AT308" s="23">
        <f t="shared" si="283"/>
        <v>0.16425992779783394</v>
      </c>
      <c r="AU308" s="23">
        <f t="shared" si="276"/>
        <v>0.11432009626955475</v>
      </c>
      <c r="AV308" s="19">
        <v>3530</v>
      </c>
      <c r="AW308" s="32">
        <f t="shared" si="291"/>
        <v>2.1239470517448855</v>
      </c>
      <c r="AX308" s="19">
        <v>3001</v>
      </c>
      <c r="AY308" s="19">
        <v>49</v>
      </c>
      <c r="AZ308" s="19">
        <v>62</v>
      </c>
      <c r="BA308" s="19">
        <v>157</v>
      </c>
      <c r="BB308" s="19">
        <v>74</v>
      </c>
      <c r="BC308" s="23">
        <f t="shared" si="314"/>
        <v>0.89769667962907573</v>
      </c>
      <c r="BD308" s="23">
        <f t="shared" si="314"/>
        <v>1.4657493269518396E-2</v>
      </c>
      <c r="BE308" s="23">
        <f t="shared" si="314"/>
        <v>1.8546215973676339E-2</v>
      </c>
      <c r="BF308" s="23">
        <f t="shared" si="314"/>
        <v>4.6963804965599758E-2</v>
      </c>
      <c r="BG308" s="23">
        <f t="shared" si="314"/>
        <v>2.2135806162129824E-2</v>
      </c>
      <c r="BH308" s="19">
        <v>2753</v>
      </c>
      <c r="BI308" s="19">
        <v>496</v>
      </c>
      <c r="BJ308" s="19">
        <v>26</v>
      </c>
      <c r="BK308" s="19">
        <v>255</v>
      </c>
      <c r="BL308" s="23">
        <f t="shared" si="272"/>
        <v>0.77988668555240792</v>
      </c>
      <c r="BM308" s="23">
        <f t="shared" si="273"/>
        <v>0.14050991501416429</v>
      </c>
      <c r="BN308" s="23">
        <f t="shared" si="297"/>
        <v>7.3654390934844195E-3</v>
      </c>
      <c r="BO308" s="23">
        <f t="shared" si="274"/>
        <v>7.2237960339943341E-2</v>
      </c>
      <c r="BP308" s="11"/>
      <c r="BQ308" s="23">
        <f t="shared" si="271"/>
        <v>0</v>
      </c>
      <c r="BR308" s="11"/>
      <c r="BS308" s="11"/>
      <c r="BT308" s="11"/>
      <c r="BU308" s="11"/>
      <c r="BV308" s="11"/>
      <c r="BW308" s="11"/>
      <c r="BX308" s="23" t="e">
        <f t="shared" si="284"/>
        <v>#DIV/0!</v>
      </c>
      <c r="BY308" s="23" t="e">
        <f t="shared" si="285"/>
        <v>#DIV/0!</v>
      </c>
      <c r="BZ308" s="23" t="e">
        <f t="shared" si="313"/>
        <v>#DIV/0!</v>
      </c>
      <c r="CA308" s="23" t="e">
        <f t="shared" si="313"/>
        <v>#DIV/0!</v>
      </c>
      <c r="CB308" s="23" t="e">
        <f t="shared" si="313"/>
        <v>#DIV/0!</v>
      </c>
      <c r="CC308" s="23" t="e">
        <f t="shared" si="312"/>
        <v>#DIV/0!</v>
      </c>
      <c r="CD308" s="11"/>
      <c r="CE308" s="24">
        <f t="shared" si="298"/>
        <v>0</v>
      </c>
      <c r="CF308" s="23" t="e">
        <f t="shared" si="299"/>
        <v>#DIV/0!</v>
      </c>
      <c r="CL308" s="65" t="e">
        <f t="shared" si="300"/>
        <v>#DIV/0!</v>
      </c>
      <c r="CM308" s="44">
        <v>60103</v>
      </c>
      <c r="CN308" s="11">
        <v>243</v>
      </c>
      <c r="CO308" s="11">
        <v>405</v>
      </c>
      <c r="CP308" s="11">
        <v>649</v>
      </c>
      <c r="CQ308" s="11">
        <v>744</v>
      </c>
      <c r="CR308" s="11">
        <v>544</v>
      </c>
      <c r="CS308" s="23">
        <f t="shared" si="317"/>
        <v>9.4003868471953578E-2</v>
      </c>
      <c r="CT308" s="23">
        <f t="shared" si="317"/>
        <v>0.15667311411992263</v>
      </c>
      <c r="CU308" s="23">
        <f t="shared" si="317"/>
        <v>0.25106382978723402</v>
      </c>
      <c r="CV308" s="23">
        <f t="shared" si="317"/>
        <v>0.28781431334622826</v>
      </c>
      <c r="CW308" s="23">
        <f t="shared" si="317"/>
        <v>0.21044487427466152</v>
      </c>
      <c r="CX308" s="23">
        <f t="shared" si="292"/>
        <v>0.13357400722021662</v>
      </c>
      <c r="CY308" s="11">
        <v>222</v>
      </c>
      <c r="CZ308" s="23">
        <f t="shared" si="301"/>
        <v>9.1350271196117619E-2</v>
      </c>
      <c r="DA308" s="11">
        <v>320</v>
      </c>
      <c r="DB308" s="11">
        <v>3503</v>
      </c>
      <c r="DC308" s="11">
        <v>1107</v>
      </c>
      <c r="DD308" s="11">
        <v>325</v>
      </c>
      <c r="DE308" s="11">
        <v>450</v>
      </c>
      <c r="DF308" s="11">
        <v>73</v>
      </c>
      <c r="DG308" s="11">
        <v>212</v>
      </c>
      <c r="DH308" s="23">
        <f t="shared" si="315"/>
        <v>0.51084448546377481</v>
      </c>
      <c r="DI308" s="23">
        <f t="shared" si="315"/>
        <v>0.14997692662667281</v>
      </c>
      <c r="DJ308" s="23">
        <f t="shared" si="315"/>
        <v>0.2076603599446239</v>
      </c>
      <c r="DK308" s="23">
        <f t="shared" si="315"/>
        <v>3.3687125057683433E-2</v>
      </c>
      <c r="DL308" s="23">
        <f t="shared" si="315"/>
        <v>9.7831102907245046E-2</v>
      </c>
      <c r="DM308" s="23">
        <f t="shared" si="302"/>
        <v>0.76624702279686974</v>
      </c>
      <c r="DN308" s="11">
        <v>2252</v>
      </c>
      <c r="DO308" s="11">
        <v>2939</v>
      </c>
      <c r="DP308" s="11">
        <v>3154</v>
      </c>
      <c r="DQ308" s="11">
        <v>247</v>
      </c>
      <c r="DR308" s="11">
        <v>35</v>
      </c>
      <c r="DS308" s="11">
        <v>94</v>
      </c>
      <c r="DT308" s="23">
        <f t="shared" si="286"/>
        <v>0.89348441926345612</v>
      </c>
      <c r="DU308" s="23">
        <f t="shared" si="286"/>
        <v>6.997167138810198E-2</v>
      </c>
      <c r="DV308" s="23">
        <f t="shared" si="286"/>
        <v>9.9150141643059488E-3</v>
      </c>
      <c r="DW308" s="23">
        <f t="shared" si="277"/>
        <v>2.6628895184135977E-2</v>
      </c>
      <c r="DX308" s="10">
        <v>1799</v>
      </c>
      <c r="DY308" s="23">
        <f t="shared" si="303"/>
        <v>2.911969180715286E-3</v>
      </c>
      <c r="DZ308" s="20">
        <v>833</v>
      </c>
      <c r="EA308" s="20">
        <v>829</v>
      </c>
      <c r="EB308" s="23">
        <f t="shared" si="287"/>
        <v>0.50120336943441635</v>
      </c>
      <c r="EC308" s="23">
        <f t="shared" si="287"/>
        <v>0.49879663056558365</v>
      </c>
      <c r="EE308" s="45">
        <v>866</v>
      </c>
      <c r="EF308" s="16">
        <v>1923</v>
      </c>
      <c r="EG308" s="16">
        <v>905</v>
      </c>
      <c r="EH308" s="16">
        <v>490</v>
      </c>
      <c r="EI308" s="16">
        <v>221</v>
      </c>
      <c r="EJ308" s="16">
        <v>183</v>
      </c>
      <c r="EK308" s="16">
        <v>0</v>
      </c>
      <c r="EL308" s="23">
        <f t="shared" si="316"/>
        <v>0.50305725403001667</v>
      </c>
      <c r="EM308" s="23">
        <f t="shared" si="316"/>
        <v>0.2723735408560311</v>
      </c>
      <c r="EN308" s="23">
        <f t="shared" si="316"/>
        <v>0.12284602556976097</v>
      </c>
      <c r="EO308" s="23">
        <f t="shared" si="316"/>
        <v>0.10172317954419122</v>
      </c>
      <c r="EP308" s="23">
        <f t="shared" si="316"/>
        <v>0</v>
      </c>
      <c r="EQ308" s="21">
        <v>1662</v>
      </c>
      <c r="ER308" s="21">
        <v>137</v>
      </c>
      <c r="ES308" s="23">
        <f t="shared" si="288"/>
        <v>0.92384658143413012</v>
      </c>
      <c r="ET308" s="23">
        <f t="shared" si="288"/>
        <v>7.6153418565869921E-2</v>
      </c>
      <c r="EU308" s="21">
        <v>90</v>
      </c>
      <c r="EV308" s="21">
        <v>847</v>
      </c>
      <c r="EW308" s="21">
        <v>309</v>
      </c>
      <c r="EX308" s="21">
        <v>416</v>
      </c>
      <c r="EY308" s="23">
        <f t="shared" si="289"/>
        <v>5.4151624548736461E-2</v>
      </c>
      <c r="EZ308" s="23">
        <f t="shared" si="289"/>
        <v>0.50962695547533088</v>
      </c>
      <c r="FA308" s="23">
        <f t="shared" si="289"/>
        <v>0.18592057761732853</v>
      </c>
      <c r="FB308" s="23">
        <f t="shared" si="278"/>
        <v>0.25030084235860411</v>
      </c>
      <c r="FC308" s="53"/>
      <c r="FD308" s="53"/>
      <c r="FE308" s="53"/>
      <c r="FF308" s="53"/>
      <c r="FG308" s="53"/>
      <c r="FH308" s="53"/>
      <c r="FI308" s="53"/>
      <c r="FJ308" s="53"/>
      <c r="FK308" s="53"/>
      <c r="FL308" s="53"/>
      <c r="FM308" s="53"/>
      <c r="FN308" s="53"/>
      <c r="FO308" s="48">
        <v>260.37697428833792</v>
      </c>
      <c r="FP308" s="48">
        <v>78.218554533722752</v>
      </c>
      <c r="FQ308" s="48">
        <v>75.68209101331243</v>
      </c>
      <c r="FR308" s="23">
        <v>0.30040503676452046</v>
      </c>
      <c r="FS308" s="49">
        <v>3.3514712482827148E-2</v>
      </c>
      <c r="FT308" s="38">
        <v>2.5364635204103223</v>
      </c>
      <c r="FU308" s="46">
        <v>1767</v>
      </c>
      <c r="FV308" s="46">
        <v>92</v>
      </c>
      <c r="FW308" s="46">
        <v>26</v>
      </c>
      <c r="FX308" s="46">
        <v>17</v>
      </c>
      <c r="FY308" s="46">
        <v>175</v>
      </c>
      <c r="FZ308" s="46">
        <v>40</v>
      </c>
      <c r="GA308" s="23">
        <f t="shared" si="304"/>
        <v>0.83467170524326872</v>
      </c>
      <c r="GB308" s="23">
        <f t="shared" si="305"/>
        <v>4.345772319319792E-2</v>
      </c>
      <c r="GC308" s="23">
        <f t="shared" si="306"/>
        <v>1.228153046764289E-2</v>
      </c>
      <c r="GD308" s="23">
        <f t="shared" si="307"/>
        <v>8.0302314596126592E-3</v>
      </c>
      <c r="GE308" s="23">
        <f t="shared" si="308"/>
        <v>8.266414737836561E-2</v>
      </c>
      <c r="GF308" s="23">
        <f t="shared" si="309"/>
        <v>1.8894662257912139E-2</v>
      </c>
      <c r="GG308" s="46">
        <v>493</v>
      </c>
      <c r="GH308" s="46">
        <v>1942</v>
      </c>
      <c r="GI308" s="23">
        <f t="shared" si="310"/>
        <v>0.25386199794026776</v>
      </c>
      <c r="GJ308" s="22">
        <v>94</v>
      </c>
      <c r="GK308" s="22">
        <v>784</v>
      </c>
      <c r="GL308" s="22">
        <v>784</v>
      </c>
      <c r="GM308" s="23">
        <f t="shared" si="290"/>
        <v>5.6558363417569195E-2</v>
      </c>
      <c r="GN308" s="23">
        <f t="shared" si="290"/>
        <v>0.47172081829121543</v>
      </c>
      <c r="GO308" s="23">
        <f t="shared" si="290"/>
        <v>0.47172081829121543</v>
      </c>
    </row>
    <row r="309" spans="1:197" x14ac:dyDescent="0.25">
      <c r="A309" t="s">
        <v>791</v>
      </c>
      <c r="B309" s="13" t="s">
        <v>792</v>
      </c>
      <c r="C309" s="61">
        <v>0.14389174799999999</v>
      </c>
      <c r="D309" s="61">
        <v>92.09109140000001</v>
      </c>
      <c r="E309" s="14" t="s">
        <v>1095</v>
      </c>
      <c r="G309" s="41">
        <v>1718</v>
      </c>
      <c r="H309" s="23">
        <f t="shared" si="269"/>
        <v>1.3582992638460742E-3</v>
      </c>
      <c r="I309" s="14"/>
      <c r="J309" s="14"/>
      <c r="K309" s="14"/>
      <c r="L309" s="27">
        <f t="shared" si="311"/>
        <v>11939.531098058522</v>
      </c>
      <c r="M309" s="42">
        <v>1639</v>
      </c>
      <c r="N309" s="42"/>
      <c r="O309" s="27">
        <f t="shared" si="293"/>
        <v>1639</v>
      </c>
      <c r="P309" s="23" t="e">
        <f t="shared" si="294"/>
        <v>#DIV/0!</v>
      </c>
      <c r="Q309" s="42">
        <v>1496</v>
      </c>
      <c r="R309" s="42">
        <v>36</v>
      </c>
      <c r="S309" s="42">
        <v>23</v>
      </c>
      <c r="T309" s="42">
        <v>82</v>
      </c>
      <c r="U309" s="42">
        <v>81</v>
      </c>
      <c r="V309" s="23">
        <f t="shared" si="279"/>
        <v>0.87077997671711294</v>
      </c>
      <c r="W309" s="23">
        <f t="shared" si="280"/>
        <v>2.0954598370197905E-2</v>
      </c>
      <c r="X309" s="23">
        <f t="shared" si="281"/>
        <v>1.3387660069848661E-2</v>
      </c>
      <c r="Y309" s="23">
        <f t="shared" si="281"/>
        <v>4.7729918509895226E-2</v>
      </c>
      <c r="Z309" s="23">
        <f t="shared" si="281"/>
        <v>4.7147846332945283E-2</v>
      </c>
      <c r="AA309" s="19">
        <v>222</v>
      </c>
      <c r="AB309" s="19">
        <v>671</v>
      </c>
      <c r="AC309" s="19">
        <v>623</v>
      </c>
      <c r="AD309" s="19">
        <v>123</v>
      </c>
      <c r="AE309" s="23">
        <f t="shared" si="282"/>
        <v>0.13544844417327639</v>
      </c>
      <c r="AF309" s="23">
        <f t="shared" si="282"/>
        <v>0.40939597315436244</v>
      </c>
      <c r="AG309" s="23">
        <f t="shared" si="282"/>
        <v>0.38010982306284319</v>
      </c>
      <c r="AH309" s="23">
        <f t="shared" si="275"/>
        <v>7.5045759609517995E-2</v>
      </c>
      <c r="AI309" s="55">
        <v>727</v>
      </c>
      <c r="AJ309" s="23">
        <f t="shared" si="270"/>
        <v>1.3269159516469636E-3</v>
      </c>
      <c r="AK309" s="43"/>
      <c r="AL309" s="24">
        <f t="shared" si="295"/>
        <v>727</v>
      </c>
      <c r="AM309" s="23" t="e">
        <f t="shared" si="296"/>
        <v>#DIV/0!</v>
      </c>
      <c r="AN309" s="19">
        <v>191</v>
      </c>
      <c r="AO309" s="19">
        <v>344</v>
      </c>
      <c r="AP309" s="19">
        <v>77</v>
      </c>
      <c r="AQ309" s="19">
        <v>115</v>
      </c>
      <c r="AR309" s="23">
        <f t="shared" si="283"/>
        <v>0.2627235213204952</v>
      </c>
      <c r="AS309" s="23">
        <f t="shared" si="283"/>
        <v>0.47317744154057773</v>
      </c>
      <c r="AT309" s="23">
        <f t="shared" si="283"/>
        <v>0.10591471801925723</v>
      </c>
      <c r="AU309" s="23">
        <f t="shared" si="276"/>
        <v>0.15818431911966988</v>
      </c>
      <c r="AV309" s="19">
        <v>1639</v>
      </c>
      <c r="AW309" s="32">
        <f t="shared" si="291"/>
        <v>2.2544704264099038</v>
      </c>
      <c r="AX309" s="19">
        <v>1450</v>
      </c>
      <c r="AY309" s="19">
        <v>91</v>
      </c>
      <c r="AZ309" s="19">
        <v>42</v>
      </c>
      <c r="BA309" s="19">
        <v>5</v>
      </c>
      <c r="BB309" s="19">
        <v>8</v>
      </c>
      <c r="BC309" s="23">
        <f t="shared" si="314"/>
        <v>0.9085213032581454</v>
      </c>
      <c r="BD309" s="23">
        <f t="shared" si="314"/>
        <v>5.701754385964912E-2</v>
      </c>
      <c r="BE309" s="23">
        <f t="shared" si="314"/>
        <v>2.6315789473684209E-2</v>
      </c>
      <c r="BF309" s="23">
        <f t="shared" si="314"/>
        <v>3.1328320802005011E-3</v>
      </c>
      <c r="BG309" s="23">
        <f t="shared" si="314"/>
        <v>5.0125313283208017E-3</v>
      </c>
      <c r="BH309" s="19">
        <v>1362</v>
      </c>
      <c r="BI309" s="19">
        <v>218</v>
      </c>
      <c r="BJ309" s="19">
        <v>13</v>
      </c>
      <c r="BK309" s="19">
        <v>46</v>
      </c>
      <c r="BL309" s="23">
        <f t="shared" si="272"/>
        <v>0.83099450884685788</v>
      </c>
      <c r="BM309" s="23">
        <f t="shared" si="273"/>
        <v>0.13300793166564978</v>
      </c>
      <c r="BN309" s="23">
        <f t="shared" si="297"/>
        <v>7.9316656497864547E-3</v>
      </c>
      <c r="BO309" s="23">
        <f t="shared" si="274"/>
        <v>2.8065893837705917E-2</v>
      </c>
      <c r="BP309" s="11"/>
      <c r="BQ309" s="23">
        <f t="shared" si="271"/>
        <v>0</v>
      </c>
      <c r="BR309" s="11"/>
      <c r="BS309" s="11"/>
      <c r="BT309" s="11"/>
      <c r="BU309" s="11"/>
      <c r="BV309" s="11"/>
      <c r="BW309" s="11"/>
      <c r="BX309" s="23" t="e">
        <f t="shared" si="284"/>
        <v>#DIV/0!</v>
      </c>
      <c r="BY309" s="23" t="e">
        <f t="shared" si="285"/>
        <v>#DIV/0!</v>
      </c>
      <c r="BZ309" s="23" t="e">
        <f t="shared" si="313"/>
        <v>#DIV/0!</v>
      </c>
      <c r="CA309" s="23" t="e">
        <f t="shared" si="313"/>
        <v>#DIV/0!</v>
      </c>
      <c r="CB309" s="23" t="e">
        <f t="shared" si="313"/>
        <v>#DIV/0!</v>
      </c>
      <c r="CC309" s="23" t="e">
        <f t="shared" si="312"/>
        <v>#DIV/0!</v>
      </c>
      <c r="CD309" s="11"/>
      <c r="CE309" s="24">
        <f t="shared" si="298"/>
        <v>0</v>
      </c>
      <c r="CF309" s="23" t="e">
        <f t="shared" si="299"/>
        <v>#DIV/0!</v>
      </c>
      <c r="CL309" s="65" t="e">
        <f t="shared" si="300"/>
        <v>#DIV/0!</v>
      </c>
      <c r="CM309" s="44">
        <v>92578</v>
      </c>
      <c r="CN309" s="11">
        <v>14</v>
      </c>
      <c r="CO309" s="11">
        <v>181</v>
      </c>
      <c r="CP309" s="11">
        <v>302</v>
      </c>
      <c r="CQ309" s="11">
        <v>476</v>
      </c>
      <c r="CR309" s="11">
        <v>290</v>
      </c>
      <c r="CS309" s="23">
        <f t="shared" si="317"/>
        <v>1.1084718923198733E-2</v>
      </c>
      <c r="CT309" s="23">
        <f t="shared" si="317"/>
        <v>0.14330958036421218</v>
      </c>
      <c r="CU309" s="23">
        <f t="shared" si="317"/>
        <v>0.23911322248614411</v>
      </c>
      <c r="CV309" s="23">
        <f t="shared" si="317"/>
        <v>0.37688044338875692</v>
      </c>
      <c r="CW309" s="23">
        <f t="shared" si="317"/>
        <v>0.22961203483768805</v>
      </c>
      <c r="CX309" s="23">
        <f t="shared" si="292"/>
        <v>0.14442916093535077</v>
      </c>
      <c r="CY309" s="11">
        <v>105</v>
      </c>
      <c r="CZ309" s="23">
        <f t="shared" si="301"/>
        <v>7.5655887736424648E-2</v>
      </c>
      <c r="DA309" s="11">
        <v>124</v>
      </c>
      <c r="DB309" s="11">
        <v>1639</v>
      </c>
      <c r="DC309" s="11">
        <v>651</v>
      </c>
      <c r="DD309" s="11">
        <v>151</v>
      </c>
      <c r="DE309" s="11">
        <v>226</v>
      </c>
      <c r="DF309" s="11">
        <v>67</v>
      </c>
      <c r="DG309" s="11">
        <v>41</v>
      </c>
      <c r="DH309" s="23">
        <f t="shared" si="315"/>
        <v>0.57306338028169013</v>
      </c>
      <c r="DI309" s="23">
        <f t="shared" si="315"/>
        <v>0.1329225352112676</v>
      </c>
      <c r="DJ309" s="23">
        <f t="shared" si="315"/>
        <v>0.198943661971831</v>
      </c>
      <c r="DK309" s="23">
        <f t="shared" si="315"/>
        <v>5.8978873239436617E-2</v>
      </c>
      <c r="DL309" s="23">
        <f t="shared" si="315"/>
        <v>3.6091549295774648E-2</v>
      </c>
      <c r="DM309" s="23">
        <f t="shared" si="302"/>
        <v>0.84615384615384615</v>
      </c>
      <c r="DN309" s="11">
        <v>1199</v>
      </c>
      <c r="DO309" s="11">
        <v>1417</v>
      </c>
      <c r="DP309" s="11">
        <v>1511</v>
      </c>
      <c r="DQ309" s="11">
        <v>104</v>
      </c>
      <c r="DR309" s="11">
        <v>19</v>
      </c>
      <c r="DS309" s="11">
        <v>5</v>
      </c>
      <c r="DT309" s="23">
        <f t="shared" si="286"/>
        <v>0.92190359975594871</v>
      </c>
      <c r="DU309" s="23">
        <f t="shared" si="286"/>
        <v>6.3453325198291638E-2</v>
      </c>
      <c r="DV309" s="23">
        <f t="shared" si="286"/>
        <v>1.1592434411226357E-2</v>
      </c>
      <c r="DW309" s="23">
        <f t="shared" si="277"/>
        <v>3.0506406345332522E-3</v>
      </c>
      <c r="DX309" s="10">
        <v>781</v>
      </c>
      <c r="DY309" s="23">
        <f t="shared" si="303"/>
        <v>1.2641733908497156E-3</v>
      </c>
      <c r="DZ309" s="20">
        <v>475</v>
      </c>
      <c r="EA309" s="20">
        <v>252</v>
      </c>
      <c r="EB309" s="23">
        <f t="shared" si="287"/>
        <v>0.65337001375515813</v>
      </c>
      <c r="EC309" s="23">
        <f t="shared" si="287"/>
        <v>0.34662998624484181</v>
      </c>
      <c r="EE309" s="45">
        <v>938</v>
      </c>
      <c r="EF309" s="16">
        <v>1913</v>
      </c>
      <c r="EG309" s="16">
        <v>602</v>
      </c>
      <c r="EH309" s="16">
        <v>135</v>
      </c>
      <c r="EI309" s="16">
        <v>22</v>
      </c>
      <c r="EJ309" s="16">
        <v>22</v>
      </c>
      <c r="EK309" s="16">
        <v>0</v>
      </c>
      <c r="EL309" s="23">
        <f t="shared" si="316"/>
        <v>0.77080665813060179</v>
      </c>
      <c r="EM309" s="23">
        <f t="shared" si="316"/>
        <v>0.17285531370038412</v>
      </c>
      <c r="EN309" s="23">
        <f t="shared" si="316"/>
        <v>2.8169014084507043E-2</v>
      </c>
      <c r="EO309" s="23">
        <f t="shared" si="316"/>
        <v>2.8169014084507043E-2</v>
      </c>
      <c r="EP309" s="23">
        <f t="shared" si="316"/>
        <v>0</v>
      </c>
      <c r="EQ309" s="21">
        <v>727</v>
      </c>
      <c r="ER309" s="21">
        <v>54</v>
      </c>
      <c r="ES309" s="23">
        <f t="shared" si="288"/>
        <v>0.93085787451984636</v>
      </c>
      <c r="ET309" s="23">
        <f t="shared" si="288"/>
        <v>6.9142125480153652E-2</v>
      </c>
      <c r="EU309" s="21">
        <v>78</v>
      </c>
      <c r="EV309" s="21">
        <v>351</v>
      </c>
      <c r="EW309" s="21">
        <v>141</v>
      </c>
      <c r="EX309" s="21">
        <v>157</v>
      </c>
      <c r="EY309" s="23">
        <f t="shared" si="289"/>
        <v>0.10729023383768914</v>
      </c>
      <c r="EZ309" s="23">
        <f t="shared" si="289"/>
        <v>0.4828060522696011</v>
      </c>
      <c r="FA309" s="23">
        <f t="shared" si="289"/>
        <v>0.19394773039889959</v>
      </c>
      <c r="FB309" s="23">
        <f t="shared" si="278"/>
        <v>0.21595598349381018</v>
      </c>
      <c r="FC309" s="53"/>
      <c r="FD309" s="53"/>
      <c r="FE309" s="53"/>
      <c r="FF309" s="53"/>
      <c r="FG309" s="53"/>
      <c r="FH309" s="53"/>
      <c r="FI309" s="53"/>
      <c r="FJ309" s="53"/>
      <c r="FK309" s="53"/>
      <c r="FL309" s="53"/>
      <c r="FM309" s="53"/>
      <c r="FN309" s="53"/>
      <c r="FO309" s="48">
        <v>352.51446280991735</v>
      </c>
      <c r="FP309" s="48">
        <v>81.438918684714807</v>
      </c>
      <c r="FQ309" s="48">
        <v>74.606390279399136</v>
      </c>
      <c r="FR309" s="23">
        <v>0.23102291473535444</v>
      </c>
      <c r="FS309" s="49">
        <v>9.1581007735771908E-2</v>
      </c>
      <c r="FT309" s="38">
        <v>6.8325284053156707</v>
      </c>
      <c r="FU309" s="46">
        <v>779</v>
      </c>
      <c r="FV309" s="46">
        <v>101</v>
      </c>
      <c r="FW309" s="46">
        <v>19</v>
      </c>
      <c r="FX309" s="46">
        <v>76</v>
      </c>
      <c r="FY309" s="46">
        <v>137</v>
      </c>
      <c r="FZ309" s="46">
        <v>0</v>
      </c>
      <c r="GA309" s="23">
        <f t="shared" si="304"/>
        <v>0.70053956834532372</v>
      </c>
      <c r="GB309" s="23">
        <f t="shared" si="305"/>
        <v>9.0827338129496407E-2</v>
      </c>
      <c r="GC309" s="23">
        <f t="shared" si="306"/>
        <v>1.70863309352518E-2</v>
      </c>
      <c r="GD309" s="23">
        <f t="shared" si="307"/>
        <v>6.83453237410072E-2</v>
      </c>
      <c r="GE309" s="23">
        <f t="shared" si="308"/>
        <v>0.12320143884892086</v>
      </c>
      <c r="GF309" s="23">
        <f t="shared" si="309"/>
        <v>0</v>
      </c>
      <c r="GG309" s="46">
        <v>342</v>
      </c>
      <c r="GH309" s="46">
        <v>975</v>
      </c>
      <c r="GI309" s="23">
        <f t="shared" si="310"/>
        <v>0.35076923076923078</v>
      </c>
      <c r="GJ309" s="22">
        <v>22</v>
      </c>
      <c r="GK309" s="22">
        <v>228</v>
      </c>
      <c r="GL309" s="22">
        <v>477</v>
      </c>
      <c r="GM309" s="23">
        <f t="shared" si="290"/>
        <v>3.0261348005502064E-2</v>
      </c>
      <c r="GN309" s="23">
        <f t="shared" si="290"/>
        <v>0.31361760660247595</v>
      </c>
      <c r="GO309" s="23">
        <f t="shared" si="290"/>
        <v>0.65612104539202198</v>
      </c>
    </row>
    <row r="310" spans="1:197" x14ac:dyDescent="0.25">
      <c r="A310" t="s">
        <v>793</v>
      </c>
      <c r="B310" s="13" t="s">
        <v>794</v>
      </c>
      <c r="C310" s="61">
        <v>0.35020621349999997</v>
      </c>
      <c r="D310" s="61">
        <v>224.13288367500002</v>
      </c>
      <c r="E310" s="14" t="s">
        <v>1095</v>
      </c>
      <c r="G310" s="41">
        <v>3601</v>
      </c>
      <c r="H310" s="23">
        <f t="shared" si="269"/>
        <v>2.8470521822524524E-3</v>
      </c>
      <c r="I310" s="14"/>
      <c r="J310" s="14"/>
      <c r="K310" s="14"/>
      <c r="L310" s="27">
        <f t="shared" si="311"/>
        <v>10282.513162776881</v>
      </c>
      <c r="M310" s="42">
        <v>3354</v>
      </c>
      <c r="N310" s="42"/>
      <c r="O310" s="27">
        <f t="shared" si="293"/>
        <v>3354</v>
      </c>
      <c r="P310" s="23" t="e">
        <f t="shared" si="294"/>
        <v>#DIV/0!</v>
      </c>
      <c r="Q310" s="42">
        <v>3195</v>
      </c>
      <c r="R310" s="42">
        <v>80</v>
      </c>
      <c r="S310" s="42">
        <v>33</v>
      </c>
      <c r="T310" s="42">
        <v>163</v>
      </c>
      <c r="U310" s="42">
        <v>130</v>
      </c>
      <c r="V310" s="23">
        <f t="shared" si="279"/>
        <v>0.88725354068314355</v>
      </c>
      <c r="W310" s="23">
        <f t="shared" si="280"/>
        <v>2.2216051096917523E-2</v>
      </c>
      <c r="X310" s="23">
        <f t="shared" si="281"/>
        <v>9.1641210774784775E-3</v>
      </c>
      <c r="Y310" s="23">
        <f t="shared" si="281"/>
        <v>4.5265204109969454E-2</v>
      </c>
      <c r="Z310" s="23">
        <f t="shared" si="281"/>
        <v>3.6101083032490974E-2</v>
      </c>
      <c r="AA310" s="19">
        <v>757</v>
      </c>
      <c r="AB310" s="19">
        <v>973</v>
      </c>
      <c r="AC310" s="19">
        <v>1208</v>
      </c>
      <c r="AD310" s="19">
        <v>416</v>
      </c>
      <c r="AE310" s="23">
        <f t="shared" si="282"/>
        <v>0.22570065593321406</v>
      </c>
      <c r="AF310" s="23">
        <f t="shared" si="282"/>
        <v>0.29010137149672033</v>
      </c>
      <c r="AG310" s="23">
        <f t="shared" si="282"/>
        <v>0.3601669648181276</v>
      </c>
      <c r="AH310" s="23">
        <f t="shared" si="275"/>
        <v>0.12403100775193798</v>
      </c>
      <c r="AI310" s="55">
        <v>1516</v>
      </c>
      <c r="AJ310" s="23">
        <f t="shared" si="270"/>
        <v>2.7669939239295693E-3</v>
      </c>
      <c r="AK310" s="43"/>
      <c r="AL310" s="24">
        <f t="shared" si="295"/>
        <v>1516</v>
      </c>
      <c r="AM310" s="23" t="e">
        <f t="shared" si="296"/>
        <v>#DIV/0!</v>
      </c>
      <c r="AN310" s="19">
        <v>514</v>
      </c>
      <c r="AO310" s="19">
        <v>509</v>
      </c>
      <c r="AP310" s="19">
        <v>226</v>
      </c>
      <c r="AQ310" s="19">
        <v>267</v>
      </c>
      <c r="AR310" s="23">
        <f t="shared" si="283"/>
        <v>0.33905013192612138</v>
      </c>
      <c r="AS310" s="23">
        <f t="shared" si="283"/>
        <v>0.33575197889182057</v>
      </c>
      <c r="AT310" s="23">
        <f t="shared" si="283"/>
        <v>0.14907651715039577</v>
      </c>
      <c r="AU310" s="23">
        <f t="shared" si="276"/>
        <v>0.17612137203166228</v>
      </c>
      <c r="AV310" s="19">
        <v>3354</v>
      </c>
      <c r="AW310" s="32">
        <f t="shared" si="291"/>
        <v>2.212401055408971</v>
      </c>
      <c r="AX310" s="19">
        <v>3025</v>
      </c>
      <c r="AY310" s="19">
        <v>19</v>
      </c>
      <c r="AZ310" s="19">
        <v>44</v>
      </c>
      <c r="BA310" s="19">
        <v>0</v>
      </c>
      <c r="BB310" s="19">
        <v>16</v>
      </c>
      <c r="BC310" s="23">
        <f t="shared" si="314"/>
        <v>0.97454896907216493</v>
      </c>
      <c r="BD310" s="23">
        <f t="shared" si="314"/>
        <v>6.1211340206185566E-3</v>
      </c>
      <c r="BE310" s="23">
        <f t="shared" si="314"/>
        <v>1.4175257731958763E-2</v>
      </c>
      <c r="BF310" s="23">
        <f t="shared" si="314"/>
        <v>0</v>
      </c>
      <c r="BG310" s="23">
        <f t="shared" si="314"/>
        <v>5.1546391752577319E-3</v>
      </c>
      <c r="BH310" s="19">
        <v>2698</v>
      </c>
      <c r="BI310" s="19">
        <v>485</v>
      </c>
      <c r="BJ310" s="19">
        <v>74</v>
      </c>
      <c r="BK310" s="19">
        <v>97</v>
      </c>
      <c r="BL310" s="23">
        <f t="shared" si="272"/>
        <v>0.80441264162194392</v>
      </c>
      <c r="BM310" s="23">
        <f t="shared" si="273"/>
        <v>0.14460345855694692</v>
      </c>
      <c r="BN310" s="23">
        <f t="shared" si="297"/>
        <v>2.2063208109719738E-2</v>
      </c>
      <c r="BO310" s="23">
        <f t="shared" si="274"/>
        <v>2.8920691711389387E-2</v>
      </c>
      <c r="BP310" s="11"/>
      <c r="BQ310" s="23">
        <f t="shared" si="271"/>
        <v>0</v>
      </c>
      <c r="BR310" s="11"/>
      <c r="BS310" s="11"/>
      <c r="BT310" s="11"/>
      <c r="BU310" s="11"/>
      <c r="BV310" s="11"/>
      <c r="BW310" s="11"/>
      <c r="BX310" s="23" t="e">
        <f t="shared" si="284"/>
        <v>#DIV/0!</v>
      </c>
      <c r="BY310" s="23" t="e">
        <f t="shared" si="285"/>
        <v>#DIV/0!</v>
      </c>
      <c r="BZ310" s="23" t="e">
        <f t="shared" si="313"/>
        <v>#DIV/0!</v>
      </c>
      <c r="CA310" s="23" t="e">
        <f t="shared" si="313"/>
        <v>#DIV/0!</v>
      </c>
      <c r="CB310" s="23" t="e">
        <f t="shared" si="313"/>
        <v>#DIV/0!</v>
      </c>
      <c r="CC310" s="23" t="e">
        <f t="shared" si="312"/>
        <v>#DIV/0!</v>
      </c>
      <c r="CD310" s="11"/>
      <c r="CE310" s="24">
        <f t="shared" si="298"/>
        <v>0</v>
      </c>
      <c r="CF310" s="23" t="e">
        <f t="shared" si="299"/>
        <v>#DIV/0!</v>
      </c>
      <c r="CL310" s="65" t="e">
        <f t="shared" si="300"/>
        <v>#DIV/0!</v>
      </c>
      <c r="CM310" s="44">
        <v>72626</v>
      </c>
      <c r="CN310" s="11">
        <v>60</v>
      </c>
      <c r="CO310" s="11">
        <v>400</v>
      </c>
      <c r="CP310" s="11">
        <v>699</v>
      </c>
      <c r="CQ310" s="11">
        <v>779</v>
      </c>
      <c r="CR310" s="11">
        <v>424</v>
      </c>
      <c r="CS310" s="23">
        <f t="shared" si="317"/>
        <v>2.5402201524132091E-2</v>
      </c>
      <c r="CT310" s="23">
        <f t="shared" si="317"/>
        <v>0.16934801016088061</v>
      </c>
      <c r="CU310" s="23">
        <f t="shared" si="317"/>
        <v>0.29593564775613884</v>
      </c>
      <c r="CV310" s="23">
        <f t="shared" si="317"/>
        <v>0.32980524978831499</v>
      </c>
      <c r="CW310" s="23">
        <f t="shared" si="317"/>
        <v>0.17950889077053345</v>
      </c>
      <c r="CX310" s="23">
        <f t="shared" si="292"/>
        <v>7.7176781002638528E-2</v>
      </c>
      <c r="CY310" s="11">
        <v>117</v>
      </c>
      <c r="CZ310" s="23">
        <f t="shared" si="301"/>
        <v>4.2337507453786526E-2</v>
      </c>
      <c r="DA310" s="11">
        <v>142</v>
      </c>
      <c r="DB310" s="11">
        <v>3354</v>
      </c>
      <c r="DC310" s="11">
        <v>1003</v>
      </c>
      <c r="DD310" s="11">
        <v>308</v>
      </c>
      <c r="DE310" s="11">
        <v>425</v>
      </c>
      <c r="DF310" s="11">
        <v>59</v>
      </c>
      <c r="DG310" s="11">
        <v>102</v>
      </c>
      <c r="DH310" s="23">
        <f t="shared" si="315"/>
        <v>0.52872957301001577</v>
      </c>
      <c r="DI310" s="23">
        <f t="shared" si="315"/>
        <v>0.16236162361623616</v>
      </c>
      <c r="DJ310" s="23">
        <f t="shared" si="315"/>
        <v>0.22403795466526094</v>
      </c>
      <c r="DK310" s="23">
        <f t="shared" si="315"/>
        <v>3.1101739588824461E-2</v>
      </c>
      <c r="DL310" s="23">
        <f t="shared" si="315"/>
        <v>5.3769109119662623E-2</v>
      </c>
      <c r="DM310" s="23">
        <f t="shared" si="302"/>
        <v>0.74638233054074643</v>
      </c>
      <c r="DN310" s="11">
        <v>1960</v>
      </c>
      <c r="DO310" s="11">
        <v>2626</v>
      </c>
      <c r="DP310" s="11">
        <v>2990</v>
      </c>
      <c r="DQ310" s="11">
        <v>158</v>
      </c>
      <c r="DR310" s="11">
        <v>152</v>
      </c>
      <c r="DS310" s="11">
        <v>54</v>
      </c>
      <c r="DT310" s="23">
        <f t="shared" si="286"/>
        <v>0.89147286821705429</v>
      </c>
      <c r="DU310" s="23">
        <f t="shared" si="286"/>
        <v>4.7107930828861062E-2</v>
      </c>
      <c r="DV310" s="23">
        <f t="shared" si="286"/>
        <v>4.5319022063208113E-2</v>
      </c>
      <c r="DW310" s="23">
        <f t="shared" si="277"/>
        <v>1.6100178890876567E-2</v>
      </c>
      <c r="DX310" s="10">
        <v>1634</v>
      </c>
      <c r="DY310" s="23">
        <f t="shared" si="303"/>
        <v>2.644890295324501E-3</v>
      </c>
      <c r="DZ310" s="20">
        <v>994</v>
      </c>
      <c r="EA310" s="20">
        <v>522</v>
      </c>
      <c r="EB310" s="23">
        <f t="shared" si="287"/>
        <v>0.65567282321899734</v>
      </c>
      <c r="EC310" s="23">
        <f t="shared" si="287"/>
        <v>0.34432717678100266</v>
      </c>
      <c r="EE310" s="45">
        <v>851</v>
      </c>
      <c r="EF310" s="16">
        <v>1919</v>
      </c>
      <c r="EG310" s="16">
        <v>931</v>
      </c>
      <c r="EH310" s="16">
        <v>426</v>
      </c>
      <c r="EI310" s="16">
        <v>181</v>
      </c>
      <c r="EJ310" s="16">
        <v>96</v>
      </c>
      <c r="EK310" s="16">
        <v>0</v>
      </c>
      <c r="EL310" s="23">
        <f t="shared" si="316"/>
        <v>0.56976744186046513</v>
      </c>
      <c r="EM310" s="23">
        <f t="shared" si="316"/>
        <v>0.26070991432068541</v>
      </c>
      <c r="EN310" s="23">
        <f t="shared" si="316"/>
        <v>0.11077111383108935</v>
      </c>
      <c r="EO310" s="23">
        <f t="shared" si="316"/>
        <v>5.87515299877601E-2</v>
      </c>
      <c r="EP310" s="23">
        <f t="shared" si="316"/>
        <v>0</v>
      </c>
      <c r="EQ310" s="21">
        <v>1516</v>
      </c>
      <c r="ER310" s="21">
        <v>118</v>
      </c>
      <c r="ES310" s="23">
        <f t="shared" si="288"/>
        <v>0.92778457772337819</v>
      </c>
      <c r="ET310" s="23">
        <f t="shared" si="288"/>
        <v>7.2215422276621782E-2</v>
      </c>
      <c r="EU310" s="21">
        <v>131</v>
      </c>
      <c r="EV310" s="21">
        <v>672</v>
      </c>
      <c r="EW310" s="21">
        <v>276</v>
      </c>
      <c r="EX310" s="21">
        <v>437</v>
      </c>
      <c r="EY310" s="23">
        <f t="shared" si="289"/>
        <v>8.6411609498680736E-2</v>
      </c>
      <c r="EZ310" s="23">
        <f t="shared" si="289"/>
        <v>0.44327176781002636</v>
      </c>
      <c r="FA310" s="23">
        <f t="shared" si="289"/>
        <v>0.18205804749340371</v>
      </c>
      <c r="FB310" s="23">
        <f t="shared" si="278"/>
        <v>0.28825857519788917</v>
      </c>
      <c r="FC310" s="53"/>
      <c r="FD310" s="53"/>
      <c r="FE310" s="53"/>
      <c r="FF310" s="53"/>
      <c r="FG310" s="53"/>
      <c r="FH310" s="53"/>
      <c r="FI310" s="53"/>
      <c r="FJ310" s="53"/>
      <c r="FK310" s="53"/>
      <c r="FL310" s="53"/>
      <c r="FM310" s="53"/>
      <c r="FN310" s="53"/>
      <c r="FO310" s="48">
        <v>185.52915518824611</v>
      </c>
      <c r="FP310" s="48">
        <v>56.105630530029224</v>
      </c>
      <c r="FQ310" s="48">
        <v>60.093296804397063</v>
      </c>
      <c r="FR310" s="23">
        <v>0.30240869944727533</v>
      </c>
      <c r="FS310" s="49">
        <v>-6.6357921539030279E-2</v>
      </c>
      <c r="FT310" s="38">
        <v>-3.9876662743678395</v>
      </c>
      <c r="FU310" s="46">
        <v>1447</v>
      </c>
      <c r="FV310" s="46">
        <v>218</v>
      </c>
      <c r="FW310" s="46">
        <v>67</v>
      </c>
      <c r="FX310" s="46">
        <v>22</v>
      </c>
      <c r="FY310" s="46">
        <v>78</v>
      </c>
      <c r="FZ310" s="46">
        <v>8</v>
      </c>
      <c r="GA310" s="23">
        <f t="shared" si="304"/>
        <v>0.78641304347826091</v>
      </c>
      <c r="GB310" s="23">
        <f t="shared" si="305"/>
        <v>0.11847826086956521</v>
      </c>
      <c r="GC310" s="23">
        <f t="shared" si="306"/>
        <v>3.6413043478260868E-2</v>
      </c>
      <c r="GD310" s="23">
        <f t="shared" si="307"/>
        <v>1.1956521739130435E-2</v>
      </c>
      <c r="GE310" s="23">
        <f t="shared" si="308"/>
        <v>4.2391304347826085E-2</v>
      </c>
      <c r="GF310" s="23">
        <f t="shared" si="309"/>
        <v>4.3478260869565218E-3</v>
      </c>
      <c r="GG310" s="46">
        <v>496</v>
      </c>
      <c r="GH310" s="46">
        <v>1762</v>
      </c>
      <c r="GI310" s="23">
        <f t="shared" si="310"/>
        <v>0.2814982973893303</v>
      </c>
      <c r="GJ310" s="22">
        <v>52</v>
      </c>
      <c r="GK310" s="22">
        <v>636</v>
      </c>
      <c r="GL310" s="22">
        <v>828</v>
      </c>
      <c r="GM310" s="23">
        <f t="shared" si="290"/>
        <v>3.430079155672823E-2</v>
      </c>
      <c r="GN310" s="23">
        <f t="shared" si="290"/>
        <v>0.41952506596306066</v>
      </c>
      <c r="GO310" s="23">
        <f t="shared" si="290"/>
        <v>0.54617414248021112</v>
      </c>
    </row>
    <row r="311" spans="1:197" x14ac:dyDescent="0.25">
      <c r="A311" t="s">
        <v>795</v>
      </c>
      <c r="B311" s="13" t="s">
        <v>796</v>
      </c>
      <c r="C311" s="61">
        <v>0.27302907059999998</v>
      </c>
      <c r="D311" s="61">
        <v>174.73931233000002</v>
      </c>
      <c r="E311" s="14" t="s">
        <v>1095</v>
      </c>
      <c r="G311" s="41">
        <v>2901</v>
      </c>
      <c r="H311" s="23">
        <f t="shared" si="269"/>
        <v>2.2936124356329811E-3</v>
      </c>
      <c r="I311" s="14"/>
      <c r="J311" s="14"/>
      <c r="K311" s="14"/>
      <c r="L311" s="27">
        <f t="shared" si="311"/>
        <v>10625.242189869581</v>
      </c>
      <c r="M311" s="42">
        <v>2642</v>
      </c>
      <c r="N311" s="42"/>
      <c r="O311" s="27">
        <f t="shared" si="293"/>
        <v>2642</v>
      </c>
      <c r="P311" s="23" t="e">
        <f t="shared" si="294"/>
        <v>#DIV/0!</v>
      </c>
      <c r="Q311" s="42">
        <v>2467</v>
      </c>
      <c r="R311" s="42">
        <v>108</v>
      </c>
      <c r="S311" s="42">
        <v>71</v>
      </c>
      <c r="T311" s="42">
        <v>139</v>
      </c>
      <c r="U311" s="42">
        <v>116</v>
      </c>
      <c r="V311" s="23">
        <f t="shared" si="279"/>
        <v>0.85039641502930019</v>
      </c>
      <c r="W311" s="23">
        <f t="shared" si="280"/>
        <v>3.7228541882109618E-2</v>
      </c>
      <c r="X311" s="23">
        <f t="shared" si="281"/>
        <v>2.4474319200275766E-2</v>
      </c>
      <c r="Y311" s="23">
        <f t="shared" si="281"/>
        <v>4.7914512237159597E-2</v>
      </c>
      <c r="Z311" s="23">
        <f t="shared" si="281"/>
        <v>3.9986211651154777E-2</v>
      </c>
      <c r="AA311" s="19">
        <v>436</v>
      </c>
      <c r="AB311" s="19">
        <v>828</v>
      </c>
      <c r="AC311" s="19">
        <v>1066</v>
      </c>
      <c r="AD311" s="19">
        <v>312</v>
      </c>
      <c r="AE311" s="23">
        <f t="shared" si="282"/>
        <v>0.16502649507948525</v>
      </c>
      <c r="AF311" s="23">
        <f t="shared" si="282"/>
        <v>0.31339894019682057</v>
      </c>
      <c r="AG311" s="23">
        <f t="shared" si="282"/>
        <v>0.40348221044663135</v>
      </c>
      <c r="AH311" s="23">
        <f t="shared" si="275"/>
        <v>0.11809235427706283</v>
      </c>
      <c r="AI311" s="55">
        <v>1306</v>
      </c>
      <c r="AJ311" s="23">
        <f t="shared" si="270"/>
        <v>2.3837032088733627E-3</v>
      </c>
      <c r="AK311" s="43"/>
      <c r="AL311" s="24">
        <f t="shared" si="295"/>
        <v>1306</v>
      </c>
      <c r="AM311" s="23" t="e">
        <f t="shared" si="296"/>
        <v>#DIV/0!</v>
      </c>
      <c r="AN311" s="19">
        <v>589</v>
      </c>
      <c r="AO311" s="19">
        <v>389</v>
      </c>
      <c r="AP311" s="19">
        <v>134</v>
      </c>
      <c r="AQ311" s="19">
        <v>194</v>
      </c>
      <c r="AR311" s="23">
        <f t="shared" si="283"/>
        <v>0.45099540581929554</v>
      </c>
      <c r="AS311" s="23">
        <f t="shared" si="283"/>
        <v>0.29785604900459417</v>
      </c>
      <c r="AT311" s="23">
        <f t="shared" si="283"/>
        <v>0.10260336906584992</v>
      </c>
      <c r="AU311" s="23">
        <f t="shared" si="276"/>
        <v>0.14854517611026033</v>
      </c>
      <c r="AV311" s="19">
        <v>2642</v>
      </c>
      <c r="AW311" s="32">
        <f t="shared" si="291"/>
        <v>2.022970903522205</v>
      </c>
      <c r="AX311" s="19">
        <v>2242</v>
      </c>
      <c r="AY311" s="19">
        <v>31</v>
      </c>
      <c r="AZ311" s="19">
        <v>176</v>
      </c>
      <c r="BA311" s="19">
        <v>8</v>
      </c>
      <c r="BB311" s="19">
        <v>87</v>
      </c>
      <c r="BC311" s="23">
        <f t="shared" si="314"/>
        <v>0.88128930817610063</v>
      </c>
      <c r="BD311" s="23">
        <f t="shared" si="314"/>
        <v>1.2185534591194969E-2</v>
      </c>
      <c r="BE311" s="23">
        <f t="shared" si="314"/>
        <v>6.9182389937106917E-2</v>
      </c>
      <c r="BF311" s="23">
        <f t="shared" si="314"/>
        <v>3.1446540880503146E-3</v>
      </c>
      <c r="BG311" s="23">
        <f t="shared" si="314"/>
        <v>3.4198113207547169E-2</v>
      </c>
      <c r="BH311" s="19">
        <v>1950</v>
      </c>
      <c r="BI311" s="19">
        <v>474</v>
      </c>
      <c r="BJ311" s="19">
        <v>8</v>
      </c>
      <c r="BK311" s="19">
        <v>210</v>
      </c>
      <c r="BL311" s="23">
        <f t="shared" si="272"/>
        <v>0.73807721423164274</v>
      </c>
      <c r="BM311" s="23">
        <f t="shared" si="273"/>
        <v>0.17940953822861469</v>
      </c>
      <c r="BN311" s="23">
        <f t="shared" si="297"/>
        <v>3.0280090840272521E-3</v>
      </c>
      <c r="BO311" s="23">
        <f t="shared" si="274"/>
        <v>7.9485238455715368E-2</v>
      </c>
      <c r="BP311" s="11"/>
      <c r="BQ311" s="23">
        <f t="shared" si="271"/>
        <v>0</v>
      </c>
      <c r="BR311" s="11"/>
      <c r="BS311" s="11"/>
      <c r="BT311" s="11"/>
      <c r="BU311" s="11"/>
      <c r="BV311" s="11"/>
      <c r="BW311" s="11"/>
      <c r="BX311" s="23" t="e">
        <f t="shared" si="284"/>
        <v>#DIV/0!</v>
      </c>
      <c r="BY311" s="23" t="e">
        <f t="shared" si="285"/>
        <v>#DIV/0!</v>
      </c>
      <c r="BZ311" s="23" t="e">
        <f t="shared" si="313"/>
        <v>#DIV/0!</v>
      </c>
      <c r="CA311" s="23" t="e">
        <f t="shared" si="313"/>
        <v>#DIV/0!</v>
      </c>
      <c r="CB311" s="23" t="e">
        <f t="shared" si="313"/>
        <v>#DIV/0!</v>
      </c>
      <c r="CC311" s="23" t="e">
        <f t="shared" si="312"/>
        <v>#DIV/0!</v>
      </c>
      <c r="CD311" s="11"/>
      <c r="CE311" s="24">
        <f t="shared" si="298"/>
        <v>0</v>
      </c>
      <c r="CF311" s="23" t="e">
        <f t="shared" si="299"/>
        <v>#DIV/0!</v>
      </c>
      <c r="CL311" s="65" t="e">
        <f t="shared" si="300"/>
        <v>#DIV/0!</v>
      </c>
      <c r="CM311" s="44">
        <v>63462</v>
      </c>
      <c r="CN311" s="11">
        <v>173</v>
      </c>
      <c r="CO311" s="11">
        <v>289</v>
      </c>
      <c r="CP311" s="11">
        <v>588</v>
      </c>
      <c r="CQ311" s="11">
        <v>659</v>
      </c>
      <c r="CR311" s="11">
        <v>348</v>
      </c>
      <c r="CS311" s="23">
        <f t="shared" si="317"/>
        <v>8.4103062712688387E-2</v>
      </c>
      <c r="CT311" s="23">
        <f t="shared" si="317"/>
        <v>0.14049586776859505</v>
      </c>
      <c r="CU311" s="23">
        <f t="shared" si="317"/>
        <v>0.28585318424890616</v>
      </c>
      <c r="CV311" s="23">
        <f t="shared" si="317"/>
        <v>0.32036947010209044</v>
      </c>
      <c r="CW311" s="23">
        <f t="shared" si="317"/>
        <v>0.16917841516771998</v>
      </c>
      <c r="CX311" s="23">
        <f t="shared" si="292"/>
        <v>0.12327718223583461</v>
      </c>
      <c r="CY311" s="11">
        <v>161</v>
      </c>
      <c r="CZ311" s="23">
        <f t="shared" si="301"/>
        <v>9.1253313138962511E-2</v>
      </c>
      <c r="DA311" s="11">
        <v>241</v>
      </c>
      <c r="DB311" s="11">
        <v>2641</v>
      </c>
      <c r="DC311" s="11">
        <v>840</v>
      </c>
      <c r="DD311" s="11">
        <v>289</v>
      </c>
      <c r="DE311" s="11">
        <v>304</v>
      </c>
      <c r="DF311" s="11">
        <v>91</v>
      </c>
      <c r="DG311" s="11">
        <v>133</v>
      </c>
      <c r="DH311" s="23">
        <f t="shared" si="315"/>
        <v>0.50694025347012672</v>
      </c>
      <c r="DI311" s="23">
        <f t="shared" si="315"/>
        <v>0.17441158720579361</v>
      </c>
      <c r="DJ311" s="23">
        <f t="shared" si="315"/>
        <v>0.18346409173204586</v>
      </c>
      <c r="DK311" s="23">
        <f t="shared" si="315"/>
        <v>5.4918527459263733E-2</v>
      </c>
      <c r="DL311" s="23">
        <f t="shared" si="315"/>
        <v>8.0265540132770069E-2</v>
      </c>
      <c r="DM311" s="23">
        <f t="shared" si="302"/>
        <v>0.75320088300220756</v>
      </c>
      <c r="DN311" s="11">
        <v>1706</v>
      </c>
      <c r="DO311" s="11">
        <v>2265</v>
      </c>
      <c r="DP311" s="11">
        <v>2149</v>
      </c>
      <c r="DQ311" s="11">
        <v>177</v>
      </c>
      <c r="DR311" s="11">
        <v>169</v>
      </c>
      <c r="DS311" s="11">
        <v>147</v>
      </c>
      <c r="DT311" s="23">
        <f t="shared" si="286"/>
        <v>0.81339894019682057</v>
      </c>
      <c r="DU311" s="23">
        <f t="shared" si="286"/>
        <v>6.6994700984102956E-2</v>
      </c>
      <c r="DV311" s="23">
        <f t="shared" si="286"/>
        <v>6.3966691900075701E-2</v>
      </c>
      <c r="DW311" s="23">
        <f t="shared" si="277"/>
        <v>5.5639666919000755E-2</v>
      </c>
      <c r="DX311" s="10">
        <v>1479</v>
      </c>
      <c r="DY311" s="23">
        <f t="shared" si="303"/>
        <v>2.393998009048309E-3</v>
      </c>
      <c r="DZ311" s="20">
        <v>701</v>
      </c>
      <c r="EA311" s="20">
        <v>605</v>
      </c>
      <c r="EB311" s="23">
        <f t="shared" si="287"/>
        <v>0.53675344563552829</v>
      </c>
      <c r="EC311" s="23">
        <f t="shared" si="287"/>
        <v>0.46324655436447165</v>
      </c>
      <c r="EE311" s="45">
        <v>734</v>
      </c>
      <c r="EF311" s="16">
        <v>1923</v>
      </c>
      <c r="EG311" s="16">
        <v>825</v>
      </c>
      <c r="EH311" s="16">
        <v>341</v>
      </c>
      <c r="EI311" s="16">
        <v>150</v>
      </c>
      <c r="EJ311" s="16">
        <v>163</v>
      </c>
      <c r="EK311" s="16">
        <v>0</v>
      </c>
      <c r="EL311" s="23">
        <f t="shared" si="316"/>
        <v>0.55780933062880322</v>
      </c>
      <c r="EM311" s="23">
        <f t="shared" si="316"/>
        <v>0.23056118999323869</v>
      </c>
      <c r="EN311" s="23">
        <f t="shared" si="316"/>
        <v>0.10141987829614604</v>
      </c>
      <c r="EO311" s="23">
        <f t="shared" si="316"/>
        <v>0.11020960108181203</v>
      </c>
      <c r="EP311" s="23">
        <f t="shared" si="316"/>
        <v>0</v>
      </c>
      <c r="EQ311" s="21">
        <v>1306</v>
      </c>
      <c r="ER311" s="21">
        <v>173</v>
      </c>
      <c r="ES311" s="23">
        <f t="shared" si="288"/>
        <v>0.88302907369844486</v>
      </c>
      <c r="ET311" s="23">
        <f t="shared" si="288"/>
        <v>0.1169709263015551</v>
      </c>
      <c r="EU311" s="21">
        <v>49</v>
      </c>
      <c r="EV311" s="21">
        <v>646</v>
      </c>
      <c r="EW311" s="21">
        <v>270</v>
      </c>
      <c r="EX311" s="21">
        <v>341</v>
      </c>
      <c r="EY311" s="23">
        <f t="shared" si="289"/>
        <v>3.7519142419601838E-2</v>
      </c>
      <c r="EZ311" s="23">
        <f t="shared" si="289"/>
        <v>0.49464012251148542</v>
      </c>
      <c r="FA311" s="23">
        <f t="shared" si="289"/>
        <v>0.20673813169984687</v>
      </c>
      <c r="FB311" s="23">
        <f t="shared" si="278"/>
        <v>0.26110260336906588</v>
      </c>
      <c r="FC311" s="53"/>
      <c r="FD311" s="53"/>
      <c r="FE311" s="53"/>
      <c r="FF311" s="53"/>
      <c r="FG311" s="53"/>
      <c r="FH311" s="53"/>
      <c r="FI311" s="53"/>
      <c r="FJ311" s="53"/>
      <c r="FK311" s="53"/>
      <c r="FL311" s="53"/>
      <c r="FM311" s="53"/>
      <c r="FN311" s="53"/>
      <c r="FO311" s="48">
        <v>546.74848484848485</v>
      </c>
      <c r="FP311" s="48">
        <v>123.25378574684298</v>
      </c>
      <c r="FQ311" s="48">
        <v>108.12306532438082</v>
      </c>
      <c r="FR311" s="23">
        <v>0.22543050262132708</v>
      </c>
      <c r="FS311" s="49">
        <v>0.1399398026412623</v>
      </c>
      <c r="FT311" s="38">
        <v>15.130720422462161</v>
      </c>
      <c r="FU311" s="46">
        <v>1321</v>
      </c>
      <c r="FV311" s="46">
        <v>111</v>
      </c>
      <c r="FW311" s="46">
        <v>25</v>
      </c>
      <c r="FX311" s="46">
        <v>65</v>
      </c>
      <c r="FY311" s="46">
        <v>124</v>
      </c>
      <c r="FZ311" s="46">
        <v>4</v>
      </c>
      <c r="GA311" s="23">
        <f t="shared" si="304"/>
        <v>0.80060606060606065</v>
      </c>
      <c r="GB311" s="23">
        <f t="shared" si="305"/>
        <v>6.7272727272727276E-2</v>
      </c>
      <c r="GC311" s="23">
        <f t="shared" si="306"/>
        <v>1.5151515151515152E-2</v>
      </c>
      <c r="GD311" s="23">
        <f t="shared" si="307"/>
        <v>3.9393939393939391E-2</v>
      </c>
      <c r="GE311" s="23">
        <f t="shared" si="308"/>
        <v>7.515151515151515E-2</v>
      </c>
      <c r="GF311" s="23">
        <f t="shared" si="309"/>
        <v>2.4242424242424242E-3</v>
      </c>
      <c r="GG311" s="46">
        <v>587</v>
      </c>
      <c r="GH311" s="46">
        <v>1526</v>
      </c>
      <c r="GI311" s="23">
        <f t="shared" si="310"/>
        <v>0.38466579292267367</v>
      </c>
      <c r="GJ311" s="22">
        <v>119</v>
      </c>
      <c r="GK311" s="22">
        <v>625</v>
      </c>
      <c r="GL311" s="22">
        <v>562</v>
      </c>
      <c r="GM311" s="23">
        <f t="shared" si="290"/>
        <v>9.1117917304747317E-2</v>
      </c>
      <c r="GN311" s="23">
        <f t="shared" si="290"/>
        <v>0.47856049004594181</v>
      </c>
      <c r="GO311" s="23">
        <f t="shared" si="290"/>
        <v>0.43032159264931086</v>
      </c>
    </row>
    <row r="312" spans="1:197" x14ac:dyDescent="0.25">
      <c r="A312" t="s">
        <v>797</v>
      </c>
      <c r="B312" s="13" t="s">
        <v>798</v>
      </c>
      <c r="C312" s="61">
        <v>0.3096989181</v>
      </c>
      <c r="D312" s="61">
        <v>198.208109705</v>
      </c>
      <c r="E312" s="14" t="s">
        <v>1095</v>
      </c>
      <c r="G312" s="41">
        <v>2894</v>
      </c>
      <c r="H312" s="23">
        <f t="shared" si="269"/>
        <v>2.2880780381667864E-3</v>
      </c>
      <c r="I312" s="14"/>
      <c r="J312" s="14"/>
      <c r="K312" s="14"/>
      <c r="L312" s="27">
        <f t="shared" si="311"/>
        <v>9344.5596056798113</v>
      </c>
      <c r="M312" s="42">
        <v>2955</v>
      </c>
      <c r="N312" s="42"/>
      <c r="O312" s="27">
        <f t="shared" si="293"/>
        <v>2955</v>
      </c>
      <c r="P312" s="23" t="e">
        <f t="shared" si="294"/>
        <v>#DIV/0!</v>
      </c>
      <c r="Q312" s="42">
        <v>2488</v>
      </c>
      <c r="R312" s="42">
        <v>95</v>
      </c>
      <c r="S312" s="42">
        <v>55</v>
      </c>
      <c r="T312" s="42">
        <v>128</v>
      </c>
      <c r="U312" s="42">
        <v>128</v>
      </c>
      <c r="V312" s="23">
        <f t="shared" si="279"/>
        <v>0.85970974429854874</v>
      </c>
      <c r="W312" s="23">
        <f t="shared" si="280"/>
        <v>3.2826537664132689E-2</v>
      </c>
      <c r="X312" s="23">
        <f t="shared" si="281"/>
        <v>1.9004837595024186E-2</v>
      </c>
      <c r="Y312" s="23">
        <f t="shared" si="281"/>
        <v>4.42294402211472E-2</v>
      </c>
      <c r="Z312" s="23">
        <f t="shared" si="281"/>
        <v>4.42294402211472E-2</v>
      </c>
      <c r="AA312" s="19">
        <v>715</v>
      </c>
      <c r="AB312" s="19">
        <v>735</v>
      </c>
      <c r="AC312" s="19">
        <v>1083</v>
      </c>
      <c r="AD312" s="19">
        <v>422</v>
      </c>
      <c r="AE312" s="23">
        <f t="shared" si="282"/>
        <v>0.24196277495769883</v>
      </c>
      <c r="AF312" s="23">
        <f t="shared" si="282"/>
        <v>0.24873096446700507</v>
      </c>
      <c r="AG312" s="23">
        <f t="shared" si="282"/>
        <v>0.36649746192893401</v>
      </c>
      <c r="AH312" s="23">
        <f t="shared" si="275"/>
        <v>0.14280879864636209</v>
      </c>
      <c r="AI312" s="55">
        <v>1368</v>
      </c>
      <c r="AJ312" s="23">
        <f t="shared" si="270"/>
        <v>2.4968652295090047E-3</v>
      </c>
      <c r="AK312" s="43"/>
      <c r="AL312" s="24">
        <f t="shared" si="295"/>
        <v>1368</v>
      </c>
      <c r="AM312" s="23" t="e">
        <f t="shared" si="296"/>
        <v>#DIV/0!</v>
      </c>
      <c r="AN312" s="19">
        <v>514</v>
      </c>
      <c r="AO312" s="19">
        <v>501</v>
      </c>
      <c r="AP312" s="19">
        <v>152</v>
      </c>
      <c r="AQ312" s="19">
        <v>201</v>
      </c>
      <c r="AR312" s="23">
        <f t="shared" si="283"/>
        <v>0.3757309941520468</v>
      </c>
      <c r="AS312" s="23">
        <f t="shared" si="283"/>
        <v>0.36622807017543857</v>
      </c>
      <c r="AT312" s="23">
        <f t="shared" si="283"/>
        <v>0.1111111111111111</v>
      </c>
      <c r="AU312" s="23">
        <f t="shared" si="276"/>
        <v>0.14692982456140352</v>
      </c>
      <c r="AV312" s="19">
        <v>2955</v>
      </c>
      <c r="AW312" s="32">
        <f t="shared" si="291"/>
        <v>2.1600877192982457</v>
      </c>
      <c r="AX312" s="19">
        <v>2523</v>
      </c>
      <c r="AY312" s="19">
        <v>120</v>
      </c>
      <c r="AZ312" s="19">
        <v>67</v>
      </c>
      <c r="BA312" s="19">
        <v>10</v>
      </c>
      <c r="BB312" s="19">
        <v>36</v>
      </c>
      <c r="BC312" s="23">
        <f t="shared" si="314"/>
        <v>0.91545718432510881</v>
      </c>
      <c r="BD312" s="23">
        <f t="shared" si="314"/>
        <v>4.3541364296081277E-2</v>
      </c>
      <c r="BE312" s="23">
        <f t="shared" si="314"/>
        <v>2.4310595065312045E-2</v>
      </c>
      <c r="BF312" s="23">
        <f t="shared" si="314"/>
        <v>3.6284470246734399E-3</v>
      </c>
      <c r="BG312" s="23">
        <f t="shared" si="314"/>
        <v>1.3062409288824383E-2</v>
      </c>
      <c r="BH312" s="19">
        <v>2352</v>
      </c>
      <c r="BI312" s="19">
        <v>467</v>
      </c>
      <c r="BJ312" s="19">
        <v>11</v>
      </c>
      <c r="BK312" s="19">
        <v>125</v>
      </c>
      <c r="BL312" s="23">
        <f t="shared" si="272"/>
        <v>0.79593908629441623</v>
      </c>
      <c r="BM312" s="23">
        <f t="shared" si="273"/>
        <v>0.15803722504230119</v>
      </c>
      <c r="BN312" s="23">
        <f t="shared" si="297"/>
        <v>3.7225042301184431E-3</v>
      </c>
      <c r="BO312" s="23">
        <f t="shared" si="274"/>
        <v>4.2301184433164128E-2</v>
      </c>
      <c r="BP312" s="11"/>
      <c r="BQ312" s="23">
        <f t="shared" si="271"/>
        <v>0</v>
      </c>
      <c r="BR312" s="11"/>
      <c r="BS312" s="11"/>
      <c r="BT312" s="11"/>
      <c r="BU312" s="11"/>
      <c r="BV312" s="11"/>
      <c r="BW312" s="11"/>
      <c r="BX312" s="23" t="e">
        <f t="shared" si="284"/>
        <v>#DIV/0!</v>
      </c>
      <c r="BY312" s="23" t="e">
        <f t="shared" si="285"/>
        <v>#DIV/0!</v>
      </c>
      <c r="BZ312" s="23" t="e">
        <f t="shared" si="313"/>
        <v>#DIV/0!</v>
      </c>
      <c r="CA312" s="23" t="e">
        <f t="shared" si="313"/>
        <v>#DIV/0!</v>
      </c>
      <c r="CB312" s="23" t="e">
        <f t="shared" si="313"/>
        <v>#DIV/0!</v>
      </c>
      <c r="CC312" s="23" t="e">
        <f t="shared" si="312"/>
        <v>#DIV/0!</v>
      </c>
      <c r="CD312" s="11"/>
      <c r="CE312" s="24">
        <f t="shared" si="298"/>
        <v>0</v>
      </c>
      <c r="CF312" s="23" t="e">
        <f t="shared" si="299"/>
        <v>#DIV/0!</v>
      </c>
      <c r="CL312" s="65" t="e">
        <f t="shared" si="300"/>
        <v>#DIV/0!</v>
      </c>
      <c r="CM312" s="44">
        <v>52993</v>
      </c>
      <c r="CN312" s="11">
        <v>95</v>
      </c>
      <c r="CO312" s="11">
        <v>377</v>
      </c>
      <c r="CP312" s="11">
        <v>628</v>
      </c>
      <c r="CQ312" s="11">
        <v>582</v>
      </c>
      <c r="CR312" s="11">
        <v>320</v>
      </c>
      <c r="CS312" s="23">
        <f t="shared" si="317"/>
        <v>4.7452547452547456E-2</v>
      </c>
      <c r="CT312" s="23">
        <f t="shared" si="317"/>
        <v>0.18831168831168832</v>
      </c>
      <c r="CU312" s="23">
        <f t="shared" si="317"/>
        <v>0.31368631368631367</v>
      </c>
      <c r="CV312" s="23">
        <f t="shared" si="317"/>
        <v>0.29070929070929069</v>
      </c>
      <c r="CW312" s="23">
        <f t="shared" si="317"/>
        <v>0.15984015984015984</v>
      </c>
      <c r="CX312" s="23">
        <f t="shared" si="292"/>
        <v>0.12134502923976608</v>
      </c>
      <c r="CY312" s="11">
        <v>166</v>
      </c>
      <c r="CZ312" s="23">
        <f t="shared" si="301"/>
        <v>0.17530017152658661</v>
      </c>
      <c r="DA312" s="11">
        <v>511</v>
      </c>
      <c r="DB312" s="11">
        <v>2915</v>
      </c>
      <c r="DC312" s="11">
        <v>717</v>
      </c>
      <c r="DD312" s="11">
        <v>248</v>
      </c>
      <c r="DE312" s="11">
        <v>283</v>
      </c>
      <c r="DF312" s="11">
        <v>80</v>
      </c>
      <c r="DG312" s="11">
        <v>111</v>
      </c>
      <c r="DH312" s="23">
        <f t="shared" si="315"/>
        <v>0.49826268241834609</v>
      </c>
      <c r="DI312" s="23">
        <f t="shared" si="315"/>
        <v>0.1723419041000695</v>
      </c>
      <c r="DJ312" s="23">
        <f t="shared" si="315"/>
        <v>0.19666435024322446</v>
      </c>
      <c r="DK312" s="23">
        <f t="shared" si="315"/>
        <v>5.5594162612925643E-2</v>
      </c>
      <c r="DL312" s="23">
        <f t="shared" si="315"/>
        <v>7.7136900625434324E-2</v>
      </c>
      <c r="DM312" s="23">
        <f t="shared" si="302"/>
        <v>0.68305531167690958</v>
      </c>
      <c r="DN312" s="11">
        <v>1556</v>
      </c>
      <c r="DO312" s="11">
        <v>2278</v>
      </c>
      <c r="DP312" s="11">
        <v>2405</v>
      </c>
      <c r="DQ312" s="11">
        <v>284</v>
      </c>
      <c r="DR312" s="11">
        <v>168</v>
      </c>
      <c r="DS312" s="11">
        <v>98</v>
      </c>
      <c r="DT312" s="23">
        <f t="shared" si="286"/>
        <v>0.81387478849407779</v>
      </c>
      <c r="DU312" s="23">
        <f t="shared" si="286"/>
        <v>9.6108291032148907E-2</v>
      </c>
      <c r="DV312" s="23">
        <f t="shared" si="286"/>
        <v>5.685279187817259E-2</v>
      </c>
      <c r="DW312" s="23">
        <f t="shared" si="277"/>
        <v>3.3164128595600674E-2</v>
      </c>
      <c r="DX312" s="10">
        <v>1440</v>
      </c>
      <c r="DY312" s="23">
        <f t="shared" si="303"/>
        <v>2.3308702725013961E-3</v>
      </c>
      <c r="DZ312" s="20">
        <v>766</v>
      </c>
      <c r="EA312" s="20">
        <v>602</v>
      </c>
      <c r="EB312" s="23">
        <f t="shared" si="287"/>
        <v>0.5599415204678363</v>
      </c>
      <c r="EC312" s="23">
        <f t="shared" si="287"/>
        <v>0.44005847953216376</v>
      </c>
      <c r="EE312" s="45">
        <v>699</v>
      </c>
      <c r="EF312" s="16">
        <v>1922</v>
      </c>
      <c r="EG312" s="16">
        <v>893</v>
      </c>
      <c r="EH312" s="16">
        <v>211</v>
      </c>
      <c r="EI312" s="16">
        <v>80</v>
      </c>
      <c r="EJ312" s="16">
        <v>256</v>
      </c>
      <c r="EK312" s="16">
        <v>0</v>
      </c>
      <c r="EL312" s="23">
        <f t="shared" si="316"/>
        <v>0.62013888888888891</v>
      </c>
      <c r="EM312" s="23">
        <f t="shared" si="316"/>
        <v>0.14652777777777778</v>
      </c>
      <c r="EN312" s="23">
        <f t="shared" si="316"/>
        <v>5.5555555555555552E-2</v>
      </c>
      <c r="EO312" s="23">
        <f t="shared" si="316"/>
        <v>0.17777777777777778</v>
      </c>
      <c r="EP312" s="23">
        <f t="shared" si="316"/>
        <v>0</v>
      </c>
      <c r="EQ312" s="21">
        <v>1368</v>
      </c>
      <c r="ER312" s="21">
        <v>72</v>
      </c>
      <c r="ES312" s="23">
        <f t="shared" si="288"/>
        <v>0.95</v>
      </c>
      <c r="ET312" s="23">
        <f t="shared" si="288"/>
        <v>0.05</v>
      </c>
      <c r="EU312" s="21">
        <v>187</v>
      </c>
      <c r="EV312" s="21">
        <v>634</v>
      </c>
      <c r="EW312" s="21">
        <v>184</v>
      </c>
      <c r="EX312" s="21">
        <v>363</v>
      </c>
      <c r="EY312" s="23">
        <f t="shared" si="289"/>
        <v>0.13669590643274854</v>
      </c>
      <c r="EZ312" s="23">
        <f t="shared" si="289"/>
        <v>0.46345029239766083</v>
      </c>
      <c r="FA312" s="23">
        <f t="shared" si="289"/>
        <v>0.13450292397660818</v>
      </c>
      <c r="FB312" s="23">
        <f t="shared" si="278"/>
        <v>0.26535087719298245</v>
      </c>
      <c r="FC312" s="53"/>
      <c r="FD312" s="53"/>
      <c r="FE312" s="53"/>
      <c r="FF312" s="53"/>
      <c r="FG312" s="53"/>
      <c r="FH312" s="53"/>
      <c r="FI312" s="53"/>
      <c r="FJ312" s="53"/>
      <c r="FK312" s="53"/>
      <c r="FL312" s="53"/>
      <c r="FM312" s="53"/>
      <c r="FN312" s="53"/>
      <c r="FO312" s="48">
        <v>153.3084940312213</v>
      </c>
      <c r="FP312" s="48">
        <v>58.225490751102704</v>
      </c>
      <c r="FQ312" s="48">
        <v>58.270986781291185</v>
      </c>
      <c r="FR312" s="23">
        <v>0.37979298615538598</v>
      </c>
      <c r="FS312" s="49">
        <v>-7.807664277119852E-4</v>
      </c>
      <c r="FT312" s="38">
        <v>-4.5496030188481029E-2</v>
      </c>
      <c r="FU312" s="46">
        <v>1189</v>
      </c>
      <c r="FV312" s="46">
        <v>85</v>
      </c>
      <c r="FW312" s="46">
        <v>0</v>
      </c>
      <c r="FX312" s="46">
        <v>14</v>
      </c>
      <c r="FY312" s="46">
        <v>92</v>
      </c>
      <c r="FZ312" s="46">
        <v>23</v>
      </c>
      <c r="GA312" s="23">
        <f t="shared" si="304"/>
        <v>0.84746970776906627</v>
      </c>
      <c r="GB312" s="23">
        <f t="shared" si="305"/>
        <v>6.0584461867426942E-2</v>
      </c>
      <c r="GC312" s="23">
        <f t="shared" si="306"/>
        <v>0</v>
      </c>
      <c r="GD312" s="23">
        <f t="shared" si="307"/>
        <v>9.9786172487526734E-3</v>
      </c>
      <c r="GE312" s="23">
        <f t="shared" si="308"/>
        <v>6.5573770491803282E-2</v>
      </c>
      <c r="GF312" s="23">
        <f t="shared" si="309"/>
        <v>1.6393442622950821E-2</v>
      </c>
      <c r="GG312" s="46">
        <v>339</v>
      </c>
      <c r="GH312" s="46">
        <v>1311</v>
      </c>
      <c r="GI312" s="23">
        <f t="shared" si="310"/>
        <v>0.2585812356979405</v>
      </c>
      <c r="GJ312" s="22">
        <v>214</v>
      </c>
      <c r="GK312" s="22">
        <v>510</v>
      </c>
      <c r="GL312" s="22">
        <v>644</v>
      </c>
      <c r="GM312" s="23">
        <f t="shared" si="290"/>
        <v>0.1564327485380117</v>
      </c>
      <c r="GN312" s="23">
        <f t="shared" si="290"/>
        <v>0.37280701754385964</v>
      </c>
      <c r="GO312" s="23">
        <f t="shared" si="290"/>
        <v>0.47076023391812866</v>
      </c>
    </row>
    <row r="313" spans="1:197" x14ac:dyDescent="0.25">
      <c r="A313" t="s">
        <v>799</v>
      </c>
      <c r="B313" s="13" t="s">
        <v>800</v>
      </c>
      <c r="C313" s="61">
        <v>0.3600934623</v>
      </c>
      <c r="D313" s="61">
        <v>230.46074851500001</v>
      </c>
      <c r="E313" s="14" t="s">
        <v>1095</v>
      </c>
      <c r="G313" s="41">
        <v>3270</v>
      </c>
      <c r="H313" s="23">
        <f t="shared" si="269"/>
        <v>2.5853542449223881E-3</v>
      </c>
      <c r="I313" s="14"/>
      <c r="J313" s="14"/>
      <c r="K313" s="14"/>
      <c r="L313" s="27">
        <f t="shared" si="311"/>
        <v>9080.9757531107498</v>
      </c>
      <c r="M313" s="42">
        <v>3225</v>
      </c>
      <c r="N313" s="42"/>
      <c r="O313" s="27">
        <f t="shared" si="293"/>
        <v>3225</v>
      </c>
      <c r="P313" s="23" t="e">
        <f t="shared" si="294"/>
        <v>#DIV/0!</v>
      </c>
      <c r="Q313" s="42">
        <v>2726</v>
      </c>
      <c r="R313" s="42">
        <v>170</v>
      </c>
      <c r="S313" s="42">
        <v>54</v>
      </c>
      <c r="T313" s="42">
        <v>206</v>
      </c>
      <c r="U313" s="42">
        <v>114</v>
      </c>
      <c r="V313" s="23">
        <f t="shared" si="279"/>
        <v>0.83363914373088688</v>
      </c>
      <c r="W313" s="23">
        <f t="shared" si="280"/>
        <v>5.1987767584097858E-2</v>
      </c>
      <c r="X313" s="23">
        <f t="shared" si="281"/>
        <v>1.6513761467889909E-2</v>
      </c>
      <c r="Y313" s="23">
        <f t="shared" si="281"/>
        <v>6.2996941896024464E-2</v>
      </c>
      <c r="Z313" s="23">
        <f t="shared" si="281"/>
        <v>3.4862385321100919E-2</v>
      </c>
      <c r="AA313" s="19">
        <v>574</v>
      </c>
      <c r="AB313" s="19">
        <v>1239</v>
      </c>
      <c r="AC313" s="19">
        <v>1035</v>
      </c>
      <c r="AD313" s="19">
        <v>377</v>
      </c>
      <c r="AE313" s="23">
        <f t="shared" si="282"/>
        <v>0.177984496124031</v>
      </c>
      <c r="AF313" s="23">
        <f t="shared" si="282"/>
        <v>0.38418604651162791</v>
      </c>
      <c r="AG313" s="23">
        <f t="shared" si="282"/>
        <v>0.32093023255813952</v>
      </c>
      <c r="AH313" s="23">
        <f t="shared" si="275"/>
        <v>0.11689922480620155</v>
      </c>
      <c r="AI313" s="55">
        <v>1495</v>
      </c>
      <c r="AJ313" s="23">
        <f t="shared" si="270"/>
        <v>2.7286648524239487E-3</v>
      </c>
      <c r="AK313" s="43"/>
      <c r="AL313" s="24">
        <f t="shared" si="295"/>
        <v>1495</v>
      </c>
      <c r="AM313" s="23" t="e">
        <f t="shared" si="296"/>
        <v>#DIV/0!</v>
      </c>
      <c r="AN313" s="19">
        <v>431</v>
      </c>
      <c r="AO313" s="19">
        <v>716</v>
      </c>
      <c r="AP313" s="19">
        <v>171</v>
      </c>
      <c r="AQ313" s="19">
        <v>177</v>
      </c>
      <c r="AR313" s="23">
        <f t="shared" si="283"/>
        <v>0.2882943143812709</v>
      </c>
      <c r="AS313" s="23">
        <f t="shared" si="283"/>
        <v>0.47892976588628761</v>
      </c>
      <c r="AT313" s="23">
        <f t="shared" si="283"/>
        <v>0.11438127090301003</v>
      </c>
      <c r="AU313" s="23">
        <f t="shared" si="276"/>
        <v>0.11839464882943143</v>
      </c>
      <c r="AV313" s="19">
        <v>3225</v>
      </c>
      <c r="AW313" s="32">
        <f t="shared" si="291"/>
        <v>2.1571906354515051</v>
      </c>
      <c r="AX313" s="19">
        <v>2804</v>
      </c>
      <c r="AY313" s="19">
        <v>28</v>
      </c>
      <c r="AZ313" s="19">
        <v>71</v>
      </c>
      <c r="BA313" s="19">
        <v>17</v>
      </c>
      <c r="BB313" s="19">
        <v>216</v>
      </c>
      <c r="BC313" s="23">
        <f t="shared" si="314"/>
        <v>0.89413265306122447</v>
      </c>
      <c r="BD313" s="23">
        <f t="shared" si="314"/>
        <v>8.9285714285714281E-3</v>
      </c>
      <c r="BE313" s="23">
        <f t="shared" si="314"/>
        <v>2.264030612244898E-2</v>
      </c>
      <c r="BF313" s="23">
        <f t="shared" si="314"/>
        <v>5.4209183673469387E-3</v>
      </c>
      <c r="BG313" s="23">
        <f t="shared" si="314"/>
        <v>6.8877551020408156E-2</v>
      </c>
      <c r="BH313" s="19">
        <v>2202</v>
      </c>
      <c r="BI313" s="19">
        <v>655</v>
      </c>
      <c r="BJ313" s="19">
        <v>14</v>
      </c>
      <c r="BK313" s="19">
        <v>354</v>
      </c>
      <c r="BL313" s="23">
        <f t="shared" si="272"/>
        <v>0.68279069767441858</v>
      </c>
      <c r="BM313" s="23">
        <f t="shared" si="273"/>
        <v>0.20310077519379846</v>
      </c>
      <c r="BN313" s="23">
        <f t="shared" si="297"/>
        <v>4.3410852713178291E-3</v>
      </c>
      <c r="BO313" s="23">
        <f t="shared" si="274"/>
        <v>0.10976744186046512</v>
      </c>
      <c r="BP313" s="11"/>
      <c r="BQ313" s="23">
        <f t="shared" si="271"/>
        <v>0</v>
      </c>
      <c r="BR313" s="11"/>
      <c r="BS313" s="11"/>
      <c r="BT313" s="11"/>
      <c r="BU313" s="11"/>
      <c r="BV313" s="11"/>
      <c r="BW313" s="11"/>
      <c r="BX313" s="23" t="e">
        <f t="shared" si="284"/>
        <v>#DIV/0!</v>
      </c>
      <c r="BY313" s="23" t="e">
        <f t="shared" si="285"/>
        <v>#DIV/0!</v>
      </c>
      <c r="BZ313" s="23" t="e">
        <f t="shared" si="313"/>
        <v>#DIV/0!</v>
      </c>
      <c r="CA313" s="23" t="e">
        <f t="shared" si="313"/>
        <v>#DIV/0!</v>
      </c>
      <c r="CB313" s="23" t="e">
        <f t="shared" si="313"/>
        <v>#DIV/0!</v>
      </c>
      <c r="CC313" s="23" t="e">
        <f t="shared" si="312"/>
        <v>#DIV/0!</v>
      </c>
      <c r="CD313" s="11"/>
      <c r="CE313" s="24">
        <f t="shared" si="298"/>
        <v>0</v>
      </c>
      <c r="CF313" s="23" t="e">
        <f t="shared" si="299"/>
        <v>#DIV/0!</v>
      </c>
      <c r="CL313" s="65" t="e">
        <f t="shared" si="300"/>
        <v>#DIV/0!</v>
      </c>
      <c r="CM313" s="44">
        <v>62426</v>
      </c>
      <c r="CN313" s="11">
        <v>265</v>
      </c>
      <c r="CO313" s="11">
        <v>635</v>
      </c>
      <c r="CP313" s="11">
        <v>624</v>
      </c>
      <c r="CQ313" s="11">
        <v>657</v>
      </c>
      <c r="CR313" s="11">
        <v>231</v>
      </c>
      <c r="CS313" s="23">
        <f t="shared" si="317"/>
        <v>0.10986733001658375</v>
      </c>
      <c r="CT313" s="23">
        <f t="shared" si="317"/>
        <v>0.2632669983416252</v>
      </c>
      <c r="CU313" s="23">
        <f t="shared" si="317"/>
        <v>0.25870646766169153</v>
      </c>
      <c r="CV313" s="23">
        <f t="shared" si="317"/>
        <v>0.27238805970149255</v>
      </c>
      <c r="CW313" s="23">
        <f t="shared" si="317"/>
        <v>9.5771144278606959E-2</v>
      </c>
      <c r="CX313" s="23">
        <f t="shared" si="292"/>
        <v>0.12107023411371237</v>
      </c>
      <c r="CY313" s="11">
        <v>181</v>
      </c>
      <c r="CZ313" s="23">
        <f t="shared" si="301"/>
        <v>5.3023255813953486E-2</v>
      </c>
      <c r="DA313" s="11">
        <v>171</v>
      </c>
      <c r="DB313" s="11">
        <v>3225</v>
      </c>
      <c r="DC313" s="11">
        <v>952</v>
      </c>
      <c r="DD313" s="11">
        <v>482</v>
      </c>
      <c r="DE313" s="11">
        <v>320</v>
      </c>
      <c r="DF313" s="11">
        <v>163</v>
      </c>
      <c r="DG313" s="11">
        <v>161</v>
      </c>
      <c r="DH313" s="23">
        <f t="shared" si="315"/>
        <v>0.45813282001924927</v>
      </c>
      <c r="DI313" s="23">
        <f t="shared" si="315"/>
        <v>0.23195380173243504</v>
      </c>
      <c r="DJ313" s="23">
        <f t="shared" si="315"/>
        <v>0.15399422521655437</v>
      </c>
      <c r="DK313" s="23">
        <f t="shared" si="315"/>
        <v>7.8440808469682391E-2</v>
      </c>
      <c r="DL313" s="23">
        <f t="shared" si="315"/>
        <v>7.7478344562078916E-2</v>
      </c>
      <c r="DM313" s="23">
        <f t="shared" si="302"/>
        <v>0.80193596425912139</v>
      </c>
      <c r="DN313" s="11">
        <v>2154</v>
      </c>
      <c r="DO313" s="11">
        <v>2686</v>
      </c>
      <c r="DP313" s="11">
        <v>2707</v>
      </c>
      <c r="DQ313" s="11">
        <v>276</v>
      </c>
      <c r="DR313" s="11">
        <v>143</v>
      </c>
      <c r="DS313" s="11">
        <v>99</v>
      </c>
      <c r="DT313" s="23">
        <f t="shared" si="286"/>
        <v>0.8393798449612403</v>
      </c>
      <c r="DU313" s="23">
        <f t="shared" si="286"/>
        <v>8.5581395348837214E-2</v>
      </c>
      <c r="DV313" s="23">
        <f t="shared" si="286"/>
        <v>4.4341085271317832E-2</v>
      </c>
      <c r="DW313" s="23">
        <f t="shared" si="277"/>
        <v>3.0697674418604652E-2</v>
      </c>
      <c r="DX313" s="10">
        <v>1580</v>
      </c>
      <c r="DY313" s="23">
        <f t="shared" si="303"/>
        <v>2.5574826601056986E-3</v>
      </c>
      <c r="DZ313" s="20">
        <v>677</v>
      </c>
      <c r="EA313" s="20">
        <v>818</v>
      </c>
      <c r="EB313" s="23">
        <f t="shared" si="287"/>
        <v>0.45284280936454852</v>
      </c>
      <c r="EC313" s="23">
        <f t="shared" si="287"/>
        <v>0.54715719063545154</v>
      </c>
      <c r="EE313" s="45">
        <v>945</v>
      </c>
      <c r="EF313" s="16">
        <v>1922</v>
      </c>
      <c r="EG313" s="16">
        <v>955</v>
      </c>
      <c r="EH313" s="16">
        <v>527</v>
      </c>
      <c r="EI313" s="16">
        <v>77</v>
      </c>
      <c r="EJ313" s="16">
        <v>21</v>
      </c>
      <c r="EK313" s="16">
        <v>0</v>
      </c>
      <c r="EL313" s="23">
        <f t="shared" si="316"/>
        <v>0.60443037974683544</v>
      </c>
      <c r="EM313" s="23">
        <f t="shared" si="316"/>
        <v>0.33354430379746836</v>
      </c>
      <c r="EN313" s="23">
        <f t="shared" si="316"/>
        <v>4.8734177215189876E-2</v>
      </c>
      <c r="EO313" s="23">
        <f t="shared" si="316"/>
        <v>1.3291139240506329E-2</v>
      </c>
      <c r="EP313" s="23">
        <f t="shared" si="316"/>
        <v>0</v>
      </c>
      <c r="EQ313" s="21">
        <v>1495</v>
      </c>
      <c r="ER313" s="21">
        <v>85</v>
      </c>
      <c r="ES313" s="23">
        <f t="shared" si="288"/>
        <v>0.94620253164556967</v>
      </c>
      <c r="ET313" s="23">
        <f t="shared" si="288"/>
        <v>5.3797468354430382E-2</v>
      </c>
      <c r="EU313" s="21">
        <v>83</v>
      </c>
      <c r="EV313" s="21">
        <v>880</v>
      </c>
      <c r="EW313" s="21">
        <v>250</v>
      </c>
      <c r="EX313" s="21">
        <v>282</v>
      </c>
      <c r="EY313" s="23">
        <f t="shared" si="289"/>
        <v>5.5518394648829433E-2</v>
      </c>
      <c r="EZ313" s="23">
        <f t="shared" si="289"/>
        <v>0.58862876254180607</v>
      </c>
      <c r="FA313" s="23">
        <f t="shared" si="289"/>
        <v>0.16722408026755853</v>
      </c>
      <c r="FB313" s="23">
        <f t="shared" si="278"/>
        <v>0.18862876254180602</v>
      </c>
      <c r="FC313" s="53"/>
      <c r="FD313" s="53"/>
      <c r="FE313" s="53"/>
      <c r="FF313" s="53"/>
      <c r="FG313" s="53"/>
      <c r="FH313" s="53"/>
      <c r="FI313" s="53"/>
      <c r="FJ313" s="53"/>
      <c r="FK313" s="53"/>
      <c r="FL313" s="53"/>
      <c r="FM313" s="53"/>
      <c r="FN313" s="53"/>
      <c r="FO313" s="48">
        <v>420.1429292929293</v>
      </c>
      <c r="FP313" s="48">
        <v>122.20420593404339</v>
      </c>
      <c r="FQ313" s="48">
        <v>119.68438818957827</v>
      </c>
      <c r="FR313" s="23">
        <v>0.29086341198149968</v>
      </c>
      <c r="FS313" s="49">
        <v>2.1053854914425109E-2</v>
      </c>
      <c r="FT313" s="38">
        <v>2.5198177444651151</v>
      </c>
      <c r="FU313" s="46">
        <v>1573</v>
      </c>
      <c r="FV313" s="46">
        <v>128</v>
      </c>
      <c r="FW313" s="46">
        <v>64</v>
      </c>
      <c r="FX313" s="46">
        <v>192</v>
      </c>
      <c r="FY313" s="46">
        <v>78</v>
      </c>
      <c r="FZ313" s="46">
        <v>16</v>
      </c>
      <c r="GA313" s="23">
        <f t="shared" si="304"/>
        <v>0.76694295465626527</v>
      </c>
      <c r="GB313" s="23">
        <f t="shared" si="305"/>
        <v>6.2408581179912236E-2</v>
      </c>
      <c r="GC313" s="23">
        <f t="shared" si="306"/>
        <v>3.1204290589956118E-2</v>
      </c>
      <c r="GD313" s="23">
        <f t="shared" si="307"/>
        <v>9.3612871769868364E-2</v>
      </c>
      <c r="GE313" s="23">
        <f t="shared" si="308"/>
        <v>3.803022915650902E-2</v>
      </c>
      <c r="GF313" s="23">
        <f t="shared" si="309"/>
        <v>7.8010726474890294E-3</v>
      </c>
      <c r="GG313" s="46">
        <v>405</v>
      </c>
      <c r="GH313" s="46">
        <v>1973</v>
      </c>
      <c r="GI313" s="23">
        <f t="shared" si="310"/>
        <v>0.20527116066903192</v>
      </c>
      <c r="GJ313" s="22">
        <v>171</v>
      </c>
      <c r="GK313" s="22">
        <v>565</v>
      </c>
      <c r="GL313" s="22">
        <v>759</v>
      </c>
      <c r="GM313" s="23">
        <f t="shared" si="290"/>
        <v>0.11438127090301003</v>
      </c>
      <c r="GN313" s="23">
        <f t="shared" si="290"/>
        <v>0.3779264214046823</v>
      </c>
      <c r="GO313" s="23">
        <f t="shared" si="290"/>
        <v>0.50769230769230766</v>
      </c>
    </row>
    <row r="314" spans="1:197" x14ac:dyDescent="0.25">
      <c r="A314" t="s">
        <v>801</v>
      </c>
      <c r="B314" s="13" t="s">
        <v>802</v>
      </c>
      <c r="C314" s="61">
        <v>0.39076833509999997</v>
      </c>
      <c r="D314" s="61">
        <v>250.09274655500002</v>
      </c>
      <c r="E314" s="14" t="s">
        <v>1095</v>
      </c>
      <c r="G314" s="41">
        <v>3840</v>
      </c>
      <c r="H314" s="23">
        <f t="shared" si="269"/>
        <v>3.0360123243125289E-3</v>
      </c>
      <c r="I314" s="14"/>
      <c r="J314" s="14"/>
      <c r="K314" s="14"/>
      <c r="L314" s="27">
        <f t="shared" si="311"/>
        <v>9826.7941772132599</v>
      </c>
      <c r="M314" s="42">
        <v>3779</v>
      </c>
      <c r="N314" s="42"/>
      <c r="O314" s="27">
        <f t="shared" si="293"/>
        <v>3779</v>
      </c>
      <c r="P314" s="23" t="e">
        <f t="shared" si="294"/>
        <v>#DIV/0!</v>
      </c>
      <c r="Q314" s="42">
        <v>3179</v>
      </c>
      <c r="R314" s="42">
        <v>150</v>
      </c>
      <c r="S314" s="42">
        <v>119</v>
      </c>
      <c r="T314" s="42">
        <v>194</v>
      </c>
      <c r="U314" s="42">
        <v>198</v>
      </c>
      <c r="V314" s="23">
        <f t="shared" si="279"/>
        <v>0.82786458333333335</v>
      </c>
      <c r="W314" s="23">
        <f t="shared" si="280"/>
        <v>3.90625E-2</v>
      </c>
      <c r="X314" s="23">
        <f t="shared" si="281"/>
        <v>3.0989583333333334E-2</v>
      </c>
      <c r="Y314" s="23">
        <f t="shared" si="281"/>
        <v>5.0520833333333334E-2</v>
      </c>
      <c r="Z314" s="23">
        <f t="shared" si="281"/>
        <v>5.1562499999999997E-2</v>
      </c>
      <c r="AA314" s="19">
        <v>706</v>
      </c>
      <c r="AB314" s="19">
        <v>1388</v>
      </c>
      <c r="AC314" s="19">
        <v>1212</v>
      </c>
      <c r="AD314" s="19">
        <v>473</v>
      </c>
      <c r="AE314" s="23">
        <f t="shared" si="282"/>
        <v>0.18682191055834876</v>
      </c>
      <c r="AF314" s="23">
        <f t="shared" si="282"/>
        <v>0.36729293463879331</v>
      </c>
      <c r="AG314" s="23">
        <f t="shared" si="282"/>
        <v>0.3207197671341625</v>
      </c>
      <c r="AH314" s="23">
        <f t="shared" si="275"/>
        <v>0.12516538766869542</v>
      </c>
      <c r="AI314" s="55">
        <v>1659</v>
      </c>
      <c r="AJ314" s="23">
        <f t="shared" si="270"/>
        <v>3.0279966489440342E-3</v>
      </c>
      <c r="AK314" s="43"/>
      <c r="AL314" s="24">
        <f t="shared" si="295"/>
        <v>1659</v>
      </c>
      <c r="AM314" s="23" t="e">
        <f t="shared" si="296"/>
        <v>#DIV/0!</v>
      </c>
      <c r="AN314" s="19">
        <v>640</v>
      </c>
      <c r="AO314" s="19">
        <v>490</v>
      </c>
      <c r="AP314" s="19">
        <v>244</v>
      </c>
      <c r="AQ314" s="19">
        <v>285</v>
      </c>
      <c r="AR314" s="23">
        <f t="shared" si="283"/>
        <v>0.38577456298975288</v>
      </c>
      <c r="AS314" s="23">
        <f t="shared" si="283"/>
        <v>0.29535864978902954</v>
      </c>
      <c r="AT314" s="23">
        <f t="shared" si="283"/>
        <v>0.14707655213984328</v>
      </c>
      <c r="AU314" s="23">
        <f t="shared" si="276"/>
        <v>0.17179023508137431</v>
      </c>
      <c r="AV314" s="19">
        <v>3718</v>
      </c>
      <c r="AW314" s="32">
        <f t="shared" si="291"/>
        <v>2.2411091018685956</v>
      </c>
      <c r="AX314" s="19">
        <v>2927</v>
      </c>
      <c r="AY314" s="19">
        <v>60</v>
      </c>
      <c r="AZ314" s="19">
        <v>295</v>
      </c>
      <c r="BA314" s="19">
        <v>54</v>
      </c>
      <c r="BB314" s="19">
        <v>234</v>
      </c>
      <c r="BC314" s="23">
        <f t="shared" si="314"/>
        <v>0.8198879551820728</v>
      </c>
      <c r="BD314" s="23">
        <f t="shared" si="314"/>
        <v>1.680672268907563E-2</v>
      </c>
      <c r="BE314" s="23">
        <f t="shared" si="314"/>
        <v>8.2633053221288513E-2</v>
      </c>
      <c r="BF314" s="23">
        <f t="shared" si="314"/>
        <v>1.5126050420168067E-2</v>
      </c>
      <c r="BG314" s="23">
        <f t="shared" si="314"/>
        <v>6.5546218487394961E-2</v>
      </c>
      <c r="BH314" s="19">
        <v>2779</v>
      </c>
      <c r="BI314" s="19">
        <v>530</v>
      </c>
      <c r="BJ314" s="19">
        <v>41</v>
      </c>
      <c r="BK314" s="19">
        <v>429</v>
      </c>
      <c r="BL314" s="23">
        <f t="shared" si="272"/>
        <v>0.73537973008732471</v>
      </c>
      <c r="BM314" s="23">
        <f t="shared" si="273"/>
        <v>0.14024874305371793</v>
      </c>
      <c r="BN314" s="23">
        <f t="shared" si="297"/>
        <v>1.0849431066419687E-2</v>
      </c>
      <c r="BO314" s="23">
        <f t="shared" si="274"/>
        <v>0.11352209579253771</v>
      </c>
      <c r="BP314" s="11"/>
      <c r="BQ314" s="23">
        <f t="shared" si="271"/>
        <v>0</v>
      </c>
      <c r="BR314" s="11"/>
      <c r="BS314" s="11"/>
      <c r="BT314" s="11"/>
      <c r="BU314" s="11"/>
      <c r="BV314" s="11"/>
      <c r="BW314" s="11"/>
      <c r="BX314" s="23" t="e">
        <f t="shared" si="284"/>
        <v>#DIV/0!</v>
      </c>
      <c r="BY314" s="23" t="e">
        <f t="shared" si="285"/>
        <v>#DIV/0!</v>
      </c>
      <c r="BZ314" s="23" t="e">
        <f t="shared" si="313"/>
        <v>#DIV/0!</v>
      </c>
      <c r="CA314" s="23" t="e">
        <f t="shared" si="313"/>
        <v>#DIV/0!</v>
      </c>
      <c r="CB314" s="23" t="e">
        <f t="shared" si="313"/>
        <v>#DIV/0!</v>
      </c>
      <c r="CC314" s="23" t="e">
        <f t="shared" si="312"/>
        <v>#DIV/0!</v>
      </c>
      <c r="CD314" s="11"/>
      <c r="CE314" s="24">
        <f t="shared" si="298"/>
        <v>0</v>
      </c>
      <c r="CF314" s="23" t="e">
        <f t="shared" si="299"/>
        <v>#DIV/0!</v>
      </c>
      <c r="CL314" s="65" t="e">
        <f t="shared" si="300"/>
        <v>#DIV/0!</v>
      </c>
      <c r="CM314" s="44">
        <v>64713</v>
      </c>
      <c r="CN314" s="11">
        <v>217</v>
      </c>
      <c r="CO314" s="11">
        <v>513</v>
      </c>
      <c r="CP314" s="11">
        <v>645</v>
      </c>
      <c r="CQ314" s="11">
        <v>806</v>
      </c>
      <c r="CR314" s="11">
        <v>441</v>
      </c>
      <c r="CS314" s="23">
        <f t="shared" si="317"/>
        <v>8.276125095347063E-2</v>
      </c>
      <c r="CT314" s="23">
        <f t="shared" si="317"/>
        <v>0.19565217391304349</v>
      </c>
      <c r="CU314" s="23">
        <f t="shared" si="317"/>
        <v>0.24599542334096111</v>
      </c>
      <c r="CV314" s="23">
        <f t="shared" si="317"/>
        <v>0.30739893211289093</v>
      </c>
      <c r="CW314" s="23">
        <f t="shared" si="317"/>
        <v>0.16819221967963388</v>
      </c>
      <c r="CX314" s="23">
        <f t="shared" si="292"/>
        <v>0.14225437010247136</v>
      </c>
      <c r="CY314" s="11">
        <v>236</v>
      </c>
      <c r="CZ314" s="23">
        <f t="shared" si="301"/>
        <v>0.11709286675639301</v>
      </c>
      <c r="DA314" s="11">
        <v>435</v>
      </c>
      <c r="DB314" s="11">
        <v>3715</v>
      </c>
      <c r="DC314" s="11">
        <v>1215</v>
      </c>
      <c r="DD314" s="11">
        <v>324</v>
      </c>
      <c r="DE314" s="11">
        <v>349</v>
      </c>
      <c r="DF314" s="11">
        <v>80</v>
      </c>
      <c r="DG314" s="11">
        <v>295</v>
      </c>
      <c r="DH314" s="23">
        <f t="shared" si="315"/>
        <v>0.53689792311091467</v>
      </c>
      <c r="DI314" s="23">
        <f t="shared" si="315"/>
        <v>0.14317277949624393</v>
      </c>
      <c r="DJ314" s="23">
        <f t="shared" si="315"/>
        <v>0.15422006186478127</v>
      </c>
      <c r="DK314" s="23">
        <f t="shared" si="315"/>
        <v>3.5351303579319489E-2</v>
      </c>
      <c r="DL314" s="23">
        <f t="shared" si="315"/>
        <v>0.1303579319487406</v>
      </c>
      <c r="DM314" s="23">
        <f t="shared" si="302"/>
        <v>0.74904822335025378</v>
      </c>
      <c r="DN314" s="11">
        <v>2361</v>
      </c>
      <c r="DO314" s="11">
        <v>3152</v>
      </c>
      <c r="DP314" s="11">
        <v>3183</v>
      </c>
      <c r="DQ314" s="11">
        <v>384</v>
      </c>
      <c r="DR314" s="11">
        <v>92</v>
      </c>
      <c r="DS314" s="11">
        <v>59</v>
      </c>
      <c r="DT314" s="23">
        <f t="shared" si="286"/>
        <v>0.85610543302850994</v>
      </c>
      <c r="DU314" s="23">
        <f t="shared" si="286"/>
        <v>0.10328133405056482</v>
      </c>
      <c r="DV314" s="23">
        <f t="shared" si="286"/>
        <v>2.4744486282947821E-2</v>
      </c>
      <c r="DW314" s="23">
        <f t="shared" si="277"/>
        <v>1.5868746637977407E-2</v>
      </c>
      <c r="DX314" s="10">
        <v>1876</v>
      </c>
      <c r="DY314" s="23">
        <f t="shared" si="303"/>
        <v>3.0366059938976521E-3</v>
      </c>
      <c r="DZ314" s="20">
        <v>975</v>
      </c>
      <c r="EA314" s="20">
        <v>684</v>
      </c>
      <c r="EB314" s="23">
        <f t="shared" si="287"/>
        <v>0.58770343580470163</v>
      </c>
      <c r="EC314" s="23">
        <f t="shared" si="287"/>
        <v>0.41229656419529837</v>
      </c>
      <c r="EE314" s="45">
        <v>835</v>
      </c>
      <c r="EF314" s="16">
        <v>1922</v>
      </c>
      <c r="EG314" s="16">
        <v>1023</v>
      </c>
      <c r="EH314" s="16">
        <v>573</v>
      </c>
      <c r="EI314" s="16">
        <v>172</v>
      </c>
      <c r="EJ314" s="16">
        <v>98</v>
      </c>
      <c r="EK314" s="16">
        <v>10</v>
      </c>
      <c r="EL314" s="23">
        <f t="shared" si="316"/>
        <v>0.54530916844349675</v>
      </c>
      <c r="EM314" s="23">
        <f t="shared" si="316"/>
        <v>0.30543710021321963</v>
      </c>
      <c r="EN314" s="23">
        <f t="shared" si="316"/>
        <v>9.1684434968017064E-2</v>
      </c>
      <c r="EO314" s="23">
        <f t="shared" si="316"/>
        <v>5.2238805970149252E-2</v>
      </c>
      <c r="EP314" s="23">
        <f t="shared" si="316"/>
        <v>5.3304904051172707E-3</v>
      </c>
      <c r="EQ314" s="21">
        <v>1659</v>
      </c>
      <c r="ER314" s="21">
        <v>217</v>
      </c>
      <c r="ES314" s="23">
        <f t="shared" si="288"/>
        <v>0.88432835820895528</v>
      </c>
      <c r="ET314" s="23">
        <f t="shared" si="288"/>
        <v>0.11567164179104478</v>
      </c>
      <c r="EU314" s="21">
        <v>127</v>
      </c>
      <c r="EV314" s="21">
        <v>861</v>
      </c>
      <c r="EW314" s="21">
        <v>291</v>
      </c>
      <c r="EX314" s="21">
        <v>380</v>
      </c>
      <c r="EY314" s="23">
        <f t="shared" si="289"/>
        <v>7.6552139843279091E-2</v>
      </c>
      <c r="EZ314" s="23">
        <f t="shared" si="289"/>
        <v>0.51898734177215189</v>
      </c>
      <c r="FA314" s="23">
        <f t="shared" si="289"/>
        <v>0.17540687160940324</v>
      </c>
      <c r="FB314" s="23">
        <f t="shared" si="278"/>
        <v>0.22905364677516576</v>
      </c>
      <c r="FC314" s="53"/>
      <c r="FD314" s="53"/>
      <c r="FE314" s="53"/>
      <c r="FF314" s="53"/>
      <c r="FG314" s="53"/>
      <c r="FH314" s="53"/>
      <c r="FI314" s="53"/>
      <c r="FJ314" s="53"/>
      <c r="FK314" s="53"/>
      <c r="FL314" s="53"/>
      <c r="FM314" s="53"/>
      <c r="FN314" s="53"/>
      <c r="FO314" s="48">
        <v>835.74864554637281</v>
      </c>
      <c r="FP314" s="48">
        <v>141.54480687092149</v>
      </c>
      <c r="FQ314" s="48">
        <v>127.75112990043877</v>
      </c>
      <c r="FR314" s="23">
        <v>0.16936289113383632</v>
      </c>
      <c r="FS314" s="49">
        <v>0.10797303304661689</v>
      </c>
      <c r="FT314" s="38">
        <v>13.793676970482721</v>
      </c>
      <c r="FU314" s="46">
        <v>1625</v>
      </c>
      <c r="FV314" s="46">
        <v>211</v>
      </c>
      <c r="FW314" s="46">
        <v>61</v>
      </c>
      <c r="FX314" s="46">
        <v>56</v>
      </c>
      <c r="FY314" s="46">
        <v>296</v>
      </c>
      <c r="FZ314" s="46">
        <v>7</v>
      </c>
      <c r="GA314" s="23">
        <f t="shared" si="304"/>
        <v>0.72030141843971629</v>
      </c>
      <c r="GB314" s="23">
        <f t="shared" si="305"/>
        <v>9.3528368794326244E-2</v>
      </c>
      <c r="GC314" s="23">
        <f t="shared" si="306"/>
        <v>2.7039007092198582E-2</v>
      </c>
      <c r="GD314" s="23">
        <f t="shared" si="307"/>
        <v>2.4822695035460994E-2</v>
      </c>
      <c r="GE314" s="23">
        <f t="shared" si="308"/>
        <v>0.13120567375886524</v>
      </c>
      <c r="GF314" s="23">
        <f t="shared" si="309"/>
        <v>3.1028368794326243E-3</v>
      </c>
      <c r="GG314" s="46">
        <v>676</v>
      </c>
      <c r="GH314" s="46">
        <v>1960</v>
      </c>
      <c r="GI314" s="23">
        <f t="shared" si="310"/>
        <v>0.3448979591836735</v>
      </c>
      <c r="GJ314" s="22">
        <v>138</v>
      </c>
      <c r="GK314" s="22">
        <v>633</v>
      </c>
      <c r="GL314" s="22">
        <v>888</v>
      </c>
      <c r="GM314" s="23">
        <f t="shared" si="290"/>
        <v>8.3182640144665462E-2</v>
      </c>
      <c r="GN314" s="23">
        <f t="shared" si="290"/>
        <v>0.38155515370705245</v>
      </c>
      <c r="GO314" s="23">
        <f t="shared" si="290"/>
        <v>0.53526220614828213</v>
      </c>
    </row>
    <row r="315" spans="1:197" x14ac:dyDescent="0.25">
      <c r="A315" t="s">
        <v>803</v>
      </c>
      <c r="B315" s="13" t="s">
        <v>804</v>
      </c>
      <c r="C315" s="61">
        <v>0.17739171449999999</v>
      </c>
      <c r="D315" s="61">
        <v>113.531156725</v>
      </c>
      <c r="E315" s="14" t="s">
        <v>1095</v>
      </c>
      <c r="G315" s="41">
        <v>2040</v>
      </c>
      <c r="H315" s="23">
        <f t="shared" si="269"/>
        <v>1.6128815472910311E-3</v>
      </c>
      <c r="I315" s="14"/>
      <c r="J315" s="14"/>
      <c r="K315" s="14"/>
      <c r="L315" s="27">
        <f t="shared" si="311"/>
        <v>11499.97341053942</v>
      </c>
      <c r="M315" s="42">
        <v>1959</v>
      </c>
      <c r="N315" s="42"/>
      <c r="O315" s="27">
        <f t="shared" si="293"/>
        <v>1959</v>
      </c>
      <c r="P315" s="23" t="e">
        <f t="shared" si="294"/>
        <v>#DIV/0!</v>
      </c>
      <c r="Q315" s="42">
        <v>1561</v>
      </c>
      <c r="R315" s="42">
        <v>125</v>
      </c>
      <c r="S315" s="42">
        <v>117</v>
      </c>
      <c r="T315" s="42">
        <v>106</v>
      </c>
      <c r="U315" s="42">
        <v>131</v>
      </c>
      <c r="V315" s="23">
        <f t="shared" si="279"/>
        <v>0.7651960784313725</v>
      </c>
      <c r="W315" s="23">
        <f t="shared" si="280"/>
        <v>6.1274509803921566E-2</v>
      </c>
      <c r="X315" s="23">
        <f t="shared" si="281"/>
        <v>5.7352941176470586E-2</v>
      </c>
      <c r="Y315" s="23">
        <f t="shared" si="281"/>
        <v>5.1960784313725493E-2</v>
      </c>
      <c r="Z315" s="23">
        <f t="shared" si="281"/>
        <v>6.4215686274509798E-2</v>
      </c>
      <c r="AA315" s="19">
        <v>309</v>
      </c>
      <c r="AB315" s="19">
        <v>531</v>
      </c>
      <c r="AC315" s="19">
        <v>803</v>
      </c>
      <c r="AD315" s="19">
        <v>316</v>
      </c>
      <c r="AE315" s="23">
        <f t="shared" si="282"/>
        <v>0.15773353751914243</v>
      </c>
      <c r="AF315" s="23">
        <f t="shared" si="282"/>
        <v>0.27105666156202146</v>
      </c>
      <c r="AG315" s="23">
        <f t="shared" si="282"/>
        <v>0.409903011740684</v>
      </c>
      <c r="AH315" s="23">
        <f t="shared" si="275"/>
        <v>0.16130678917815211</v>
      </c>
      <c r="AI315" s="55">
        <v>962</v>
      </c>
      <c r="AJ315" s="23">
        <f t="shared" si="270"/>
        <v>1.7558365137336713E-3</v>
      </c>
      <c r="AK315" s="43"/>
      <c r="AL315" s="24">
        <f t="shared" si="295"/>
        <v>962</v>
      </c>
      <c r="AM315" s="23" t="e">
        <f t="shared" si="296"/>
        <v>#DIV/0!</v>
      </c>
      <c r="AN315" s="19">
        <v>429</v>
      </c>
      <c r="AO315" s="19">
        <v>294</v>
      </c>
      <c r="AP315" s="19">
        <v>116</v>
      </c>
      <c r="AQ315" s="19">
        <v>123</v>
      </c>
      <c r="AR315" s="23">
        <f t="shared" si="283"/>
        <v>0.44594594594594594</v>
      </c>
      <c r="AS315" s="23">
        <f t="shared" si="283"/>
        <v>0.30561330561330563</v>
      </c>
      <c r="AT315" s="23">
        <f t="shared" si="283"/>
        <v>0.12058212058212059</v>
      </c>
      <c r="AU315" s="23">
        <f t="shared" si="276"/>
        <v>0.12785862785862787</v>
      </c>
      <c r="AV315" s="19">
        <v>1945</v>
      </c>
      <c r="AW315" s="32">
        <f t="shared" si="291"/>
        <v>2.0218295218295217</v>
      </c>
      <c r="AX315" s="19">
        <v>1586</v>
      </c>
      <c r="AY315" s="19">
        <v>86</v>
      </c>
      <c r="AZ315" s="19">
        <v>73</v>
      </c>
      <c r="BA315" s="19">
        <v>25</v>
      </c>
      <c r="BB315" s="19">
        <v>104</v>
      </c>
      <c r="BC315" s="23">
        <f t="shared" si="314"/>
        <v>0.8463180362860192</v>
      </c>
      <c r="BD315" s="23">
        <f t="shared" si="314"/>
        <v>4.5891141942369262E-2</v>
      </c>
      <c r="BE315" s="23">
        <f t="shared" si="314"/>
        <v>3.8954108858057633E-2</v>
      </c>
      <c r="BF315" s="23">
        <f t="shared" si="314"/>
        <v>1.3340448239060833E-2</v>
      </c>
      <c r="BG315" s="23">
        <f t="shared" si="314"/>
        <v>5.5496264674493062E-2</v>
      </c>
      <c r="BH315" s="19">
        <v>1368</v>
      </c>
      <c r="BI315" s="19">
        <v>295</v>
      </c>
      <c r="BJ315" s="19">
        <v>80</v>
      </c>
      <c r="BK315" s="19">
        <v>216</v>
      </c>
      <c r="BL315" s="23">
        <f t="shared" si="272"/>
        <v>0.69831546707503833</v>
      </c>
      <c r="BM315" s="23">
        <f t="shared" si="273"/>
        <v>0.15058703420112302</v>
      </c>
      <c r="BN315" s="23">
        <f t="shared" si="297"/>
        <v>4.0837161817253699E-2</v>
      </c>
      <c r="BO315" s="23">
        <f t="shared" si="274"/>
        <v>0.11026033690658499</v>
      </c>
      <c r="BP315" s="11"/>
      <c r="BQ315" s="23">
        <f t="shared" si="271"/>
        <v>0</v>
      </c>
      <c r="BR315" s="11"/>
      <c r="BS315" s="11"/>
      <c r="BT315" s="11"/>
      <c r="BU315" s="11"/>
      <c r="BV315" s="11"/>
      <c r="BW315" s="11"/>
      <c r="BX315" s="23" t="e">
        <f t="shared" si="284"/>
        <v>#DIV/0!</v>
      </c>
      <c r="BY315" s="23" t="e">
        <f t="shared" si="285"/>
        <v>#DIV/0!</v>
      </c>
      <c r="BZ315" s="23" t="e">
        <f t="shared" si="313"/>
        <v>#DIV/0!</v>
      </c>
      <c r="CA315" s="23" t="e">
        <f t="shared" si="313"/>
        <v>#DIV/0!</v>
      </c>
      <c r="CB315" s="23" t="e">
        <f t="shared" si="313"/>
        <v>#DIV/0!</v>
      </c>
      <c r="CC315" s="23" t="e">
        <f t="shared" si="312"/>
        <v>#DIV/0!</v>
      </c>
      <c r="CD315" s="11"/>
      <c r="CE315" s="24">
        <f t="shared" si="298"/>
        <v>0</v>
      </c>
      <c r="CF315" s="23" t="e">
        <f t="shared" si="299"/>
        <v>#DIV/0!</v>
      </c>
      <c r="CL315" s="65" t="e">
        <f t="shared" si="300"/>
        <v>#DIV/0!</v>
      </c>
      <c r="CM315" s="44">
        <v>41630</v>
      </c>
      <c r="CN315" s="11">
        <v>130</v>
      </c>
      <c r="CO315" s="11">
        <v>396</v>
      </c>
      <c r="CP315" s="11">
        <v>476</v>
      </c>
      <c r="CQ315" s="11">
        <v>316</v>
      </c>
      <c r="CR315" s="11">
        <v>194</v>
      </c>
      <c r="CS315" s="23">
        <f t="shared" si="317"/>
        <v>8.5978835978835974E-2</v>
      </c>
      <c r="CT315" s="23">
        <f t="shared" si="317"/>
        <v>0.26190476190476192</v>
      </c>
      <c r="CU315" s="23">
        <f t="shared" si="317"/>
        <v>0.31481481481481483</v>
      </c>
      <c r="CV315" s="23">
        <f t="shared" si="317"/>
        <v>0.20899470899470898</v>
      </c>
      <c r="CW315" s="23">
        <f t="shared" si="317"/>
        <v>0.12830687830687831</v>
      </c>
      <c r="CX315" s="23">
        <f t="shared" si="292"/>
        <v>0.11954261954261955</v>
      </c>
      <c r="CY315" s="11">
        <v>115</v>
      </c>
      <c r="CZ315" s="23">
        <f t="shared" si="301"/>
        <v>0.2262026612077789</v>
      </c>
      <c r="DA315" s="11">
        <v>442</v>
      </c>
      <c r="DB315" s="11">
        <v>1954</v>
      </c>
      <c r="DC315" s="11">
        <v>354</v>
      </c>
      <c r="DD315" s="11">
        <v>129</v>
      </c>
      <c r="DE315" s="11">
        <v>354</v>
      </c>
      <c r="DF315" s="11">
        <v>73</v>
      </c>
      <c r="DG315" s="11">
        <v>172</v>
      </c>
      <c r="DH315" s="23">
        <f t="shared" si="315"/>
        <v>0.32717190388170053</v>
      </c>
      <c r="DI315" s="23">
        <f t="shared" si="315"/>
        <v>0.11922365988909427</v>
      </c>
      <c r="DJ315" s="23">
        <f t="shared" si="315"/>
        <v>0.32717190388170053</v>
      </c>
      <c r="DK315" s="23">
        <f t="shared" si="315"/>
        <v>6.7467652495378921E-2</v>
      </c>
      <c r="DL315" s="23">
        <f t="shared" si="315"/>
        <v>0.15896487985212571</v>
      </c>
      <c r="DM315" s="23">
        <f t="shared" si="302"/>
        <v>0.68686262747450511</v>
      </c>
      <c r="DN315" s="11">
        <v>1145</v>
      </c>
      <c r="DO315" s="11">
        <v>1667</v>
      </c>
      <c r="DP315" s="11">
        <v>1432</v>
      </c>
      <c r="DQ315" s="11">
        <v>111</v>
      </c>
      <c r="DR315" s="11">
        <v>202</v>
      </c>
      <c r="DS315" s="11">
        <v>200</v>
      </c>
      <c r="DT315" s="23">
        <f t="shared" si="286"/>
        <v>0.73624678663239074</v>
      </c>
      <c r="DU315" s="23">
        <f t="shared" si="286"/>
        <v>5.70694087403599E-2</v>
      </c>
      <c r="DV315" s="23">
        <f t="shared" si="286"/>
        <v>0.1038560411311054</v>
      </c>
      <c r="DW315" s="23">
        <f t="shared" si="277"/>
        <v>0.10282776349614396</v>
      </c>
      <c r="DX315" s="10">
        <v>1083</v>
      </c>
      <c r="DY315" s="23">
        <f t="shared" si="303"/>
        <v>1.7530086841104249E-3</v>
      </c>
      <c r="DZ315" s="20">
        <v>350</v>
      </c>
      <c r="EA315" s="20">
        <v>612</v>
      </c>
      <c r="EB315" s="23">
        <f t="shared" si="287"/>
        <v>0.36382536382536385</v>
      </c>
      <c r="EC315" s="23">
        <f t="shared" si="287"/>
        <v>0.63617463617463621</v>
      </c>
      <c r="EE315" s="45">
        <v>732</v>
      </c>
      <c r="EF315" s="16">
        <v>1909</v>
      </c>
      <c r="EG315" s="16">
        <v>517</v>
      </c>
      <c r="EH315" s="16">
        <v>290</v>
      </c>
      <c r="EI315" s="16">
        <v>113</v>
      </c>
      <c r="EJ315" s="16">
        <v>163</v>
      </c>
      <c r="EK315" s="16">
        <v>0</v>
      </c>
      <c r="EL315" s="23">
        <f t="shared" si="316"/>
        <v>0.47737765466297322</v>
      </c>
      <c r="EM315" s="23">
        <f t="shared" si="316"/>
        <v>0.26777469990766389</v>
      </c>
      <c r="EN315" s="23">
        <f t="shared" si="316"/>
        <v>0.10433979686057249</v>
      </c>
      <c r="EO315" s="23">
        <f t="shared" si="316"/>
        <v>0.1505078485687904</v>
      </c>
      <c r="EP315" s="23">
        <f t="shared" si="316"/>
        <v>0</v>
      </c>
      <c r="EQ315" s="21">
        <v>962</v>
      </c>
      <c r="ER315" s="21">
        <v>121</v>
      </c>
      <c r="ES315" s="23">
        <f t="shared" si="288"/>
        <v>0.88827331486611261</v>
      </c>
      <c r="ET315" s="23">
        <f t="shared" si="288"/>
        <v>0.11172668513388735</v>
      </c>
      <c r="EU315" s="21">
        <v>71</v>
      </c>
      <c r="EV315" s="21">
        <v>515</v>
      </c>
      <c r="EW315" s="21">
        <v>212</v>
      </c>
      <c r="EX315" s="21">
        <v>164</v>
      </c>
      <c r="EY315" s="23">
        <f t="shared" si="289"/>
        <v>7.3804573804573809E-2</v>
      </c>
      <c r="EZ315" s="23">
        <f t="shared" si="289"/>
        <v>0.53534303534303529</v>
      </c>
      <c r="FA315" s="23">
        <f t="shared" si="289"/>
        <v>0.22037422037422039</v>
      </c>
      <c r="FB315" s="23">
        <f t="shared" si="278"/>
        <v>0.17047817047817049</v>
      </c>
      <c r="FC315" s="53"/>
      <c r="FD315" s="53"/>
      <c r="FE315" s="53"/>
      <c r="FF315" s="53"/>
      <c r="FG315" s="53"/>
      <c r="FH315" s="53"/>
      <c r="FI315" s="53"/>
      <c r="FJ315" s="53"/>
      <c r="FK315" s="53"/>
      <c r="FL315" s="53"/>
      <c r="FM315" s="53"/>
      <c r="FN315" s="53"/>
      <c r="FO315" s="48">
        <v>151.69954086317722</v>
      </c>
      <c r="FP315" s="48">
        <v>32.699807201862903</v>
      </c>
      <c r="FQ315" s="48">
        <v>28.407495912653559</v>
      </c>
      <c r="FR315" s="23">
        <v>0.21555640192316686</v>
      </c>
      <c r="FS315" s="49">
        <v>0.15109784059838299</v>
      </c>
      <c r="FT315" s="38">
        <v>4.2923112892093442</v>
      </c>
      <c r="FU315" s="46">
        <v>849</v>
      </c>
      <c r="FV315" s="46">
        <v>101</v>
      </c>
      <c r="FW315" s="46">
        <v>13</v>
      </c>
      <c r="FX315" s="46">
        <v>26</v>
      </c>
      <c r="FY315" s="46">
        <v>49</v>
      </c>
      <c r="FZ315" s="46">
        <v>29</v>
      </c>
      <c r="GA315" s="23">
        <f t="shared" si="304"/>
        <v>0.79568884723523903</v>
      </c>
      <c r="GB315" s="23">
        <f t="shared" si="305"/>
        <v>9.4657919400187446E-2</v>
      </c>
      <c r="GC315" s="23">
        <f t="shared" si="306"/>
        <v>1.2183692596063731E-2</v>
      </c>
      <c r="GD315" s="23">
        <f t="shared" si="307"/>
        <v>2.4367385192127462E-2</v>
      </c>
      <c r="GE315" s="23">
        <f t="shared" si="308"/>
        <v>4.5923149015932523E-2</v>
      </c>
      <c r="GF315" s="23">
        <f t="shared" si="309"/>
        <v>2.7179006560449859E-2</v>
      </c>
      <c r="GG315" s="46">
        <v>248</v>
      </c>
      <c r="GH315" s="46">
        <v>1018</v>
      </c>
      <c r="GI315" s="23">
        <f t="shared" si="310"/>
        <v>0.24361493123772102</v>
      </c>
      <c r="GJ315" s="22">
        <v>191</v>
      </c>
      <c r="GK315" s="22">
        <v>366</v>
      </c>
      <c r="GL315" s="22">
        <v>405</v>
      </c>
      <c r="GM315" s="23">
        <f t="shared" si="290"/>
        <v>0.19854469854469856</v>
      </c>
      <c r="GN315" s="23">
        <f t="shared" si="290"/>
        <v>0.38045738045738048</v>
      </c>
      <c r="GO315" s="23">
        <f t="shared" si="290"/>
        <v>0.42099792099792099</v>
      </c>
    </row>
    <row r="316" spans="1:197" x14ac:dyDescent="0.25">
      <c r="A316" t="s">
        <v>1137</v>
      </c>
      <c r="B316" s="13" t="s">
        <v>1136</v>
      </c>
      <c r="C316" s="61">
        <v>0.3485760993</v>
      </c>
      <c r="D316" s="61">
        <v>223.08960636500001</v>
      </c>
      <c r="E316" s="14" t="s">
        <v>1095</v>
      </c>
      <c r="G316" s="41">
        <v>2548</v>
      </c>
      <c r="H316" s="23">
        <f t="shared" si="269"/>
        <v>2.014520677694876E-3</v>
      </c>
      <c r="I316" s="14"/>
      <c r="J316" s="14"/>
      <c r="K316" s="14"/>
      <c r="L316" s="27">
        <f t="shared" si="311"/>
        <v>7309.7381177792067</v>
      </c>
      <c r="M316" s="42">
        <v>2530</v>
      </c>
      <c r="N316" s="42"/>
      <c r="O316" s="27">
        <f t="shared" si="293"/>
        <v>2530</v>
      </c>
      <c r="P316" s="23" t="e">
        <f t="shared" si="294"/>
        <v>#DIV/0!</v>
      </c>
      <c r="Q316" s="42">
        <v>2210</v>
      </c>
      <c r="R316" s="42">
        <v>102</v>
      </c>
      <c r="S316" s="42">
        <v>36</v>
      </c>
      <c r="T316" s="42">
        <v>87</v>
      </c>
      <c r="U316" s="42">
        <v>113</v>
      </c>
      <c r="V316" s="23">
        <f t="shared" si="279"/>
        <v>0.86734693877551017</v>
      </c>
      <c r="W316" s="23">
        <f t="shared" si="280"/>
        <v>4.0031397174254316E-2</v>
      </c>
      <c r="X316" s="23">
        <f t="shared" si="281"/>
        <v>1.4128728414442701E-2</v>
      </c>
      <c r="Y316" s="23">
        <f t="shared" si="281"/>
        <v>3.414442700156986E-2</v>
      </c>
      <c r="Z316" s="23">
        <f t="shared" si="281"/>
        <v>4.4348508634222919E-2</v>
      </c>
      <c r="AA316" s="19">
        <v>266</v>
      </c>
      <c r="AB316" s="19">
        <v>1345</v>
      </c>
      <c r="AC316" s="19">
        <v>745</v>
      </c>
      <c r="AD316" s="19">
        <v>174</v>
      </c>
      <c r="AE316" s="23">
        <f t="shared" si="282"/>
        <v>0.10513833992094862</v>
      </c>
      <c r="AF316" s="23">
        <f t="shared" si="282"/>
        <v>0.53162055335968383</v>
      </c>
      <c r="AG316" s="23">
        <f t="shared" si="282"/>
        <v>0.29446640316205536</v>
      </c>
      <c r="AH316" s="23">
        <f t="shared" si="275"/>
        <v>6.8774703557312258E-2</v>
      </c>
      <c r="AI316" s="55">
        <v>1484</v>
      </c>
      <c r="AJ316" s="23">
        <f t="shared" si="270"/>
        <v>2.7085877197305284E-3</v>
      </c>
      <c r="AK316" s="43"/>
      <c r="AL316" s="24">
        <f t="shared" si="295"/>
        <v>1484</v>
      </c>
      <c r="AM316" s="23" t="e">
        <f t="shared" si="296"/>
        <v>#DIV/0!</v>
      </c>
      <c r="AN316" s="19">
        <v>765</v>
      </c>
      <c r="AO316" s="19">
        <v>497</v>
      </c>
      <c r="AP316" s="19">
        <v>148</v>
      </c>
      <c r="AQ316" s="19">
        <v>74</v>
      </c>
      <c r="AR316" s="23">
        <f t="shared" si="283"/>
        <v>0.51549865229110514</v>
      </c>
      <c r="AS316" s="23">
        <f t="shared" si="283"/>
        <v>0.33490566037735847</v>
      </c>
      <c r="AT316" s="23">
        <f t="shared" si="283"/>
        <v>9.9730458221024262E-2</v>
      </c>
      <c r="AU316" s="23">
        <f t="shared" si="276"/>
        <v>4.9865229110512131E-2</v>
      </c>
      <c r="AV316" s="19">
        <v>2519</v>
      </c>
      <c r="AW316" s="32">
        <f t="shared" si="291"/>
        <v>1.6974393530997305</v>
      </c>
      <c r="AX316" s="19">
        <v>2351</v>
      </c>
      <c r="AY316" s="19">
        <v>35</v>
      </c>
      <c r="AZ316" s="19">
        <v>68</v>
      </c>
      <c r="BA316" s="19">
        <v>28</v>
      </c>
      <c r="BB316" s="19">
        <v>0</v>
      </c>
      <c r="BC316" s="23">
        <f t="shared" si="314"/>
        <v>0.94721998388396456</v>
      </c>
      <c r="BD316" s="23">
        <f t="shared" si="314"/>
        <v>1.4101531023368252E-2</v>
      </c>
      <c r="BE316" s="23">
        <f t="shared" si="314"/>
        <v>2.7397260273972601E-2</v>
      </c>
      <c r="BF316" s="23">
        <f t="shared" si="314"/>
        <v>1.1281224818694601E-2</v>
      </c>
      <c r="BG316" s="23">
        <f t="shared" si="314"/>
        <v>0</v>
      </c>
      <c r="BH316" s="19">
        <v>2004</v>
      </c>
      <c r="BI316" s="19">
        <v>433</v>
      </c>
      <c r="BJ316" s="19">
        <v>0</v>
      </c>
      <c r="BK316" s="19">
        <v>93</v>
      </c>
      <c r="BL316" s="23">
        <f t="shared" si="272"/>
        <v>0.79209486166007903</v>
      </c>
      <c r="BM316" s="23">
        <f t="shared" si="273"/>
        <v>0.17114624505928855</v>
      </c>
      <c r="BN316" s="23">
        <f t="shared" si="297"/>
        <v>0</v>
      </c>
      <c r="BO316" s="23">
        <f t="shared" si="274"/>
        <v>3.6758893280632414E-2</v>
      </c>
      <c r="BP316" s="11"/>
      <c r="BQ316" s="23">
        <f t="shared" si="271"/>
        <v>0</v>
      </c>
      <c r="BR316" s="11"/>
      <c r="BS316" s="11"/>
      <c r="BT316" s="11"/>
      <c r="BU316" s="11"/>
      <c r="BV316" s="11"/>
      <c r="BW316" s="11"/>
      <c r="BX316" s="23" t="e">
        <f t="shared" si="284"/>
        <v>#DIV/0!</v>
      </c>
      <c r="BY316" s="23" t="e">
        <f t="shared" si="285"/>
        <v>#DIV/0!</v>
      </c>
      <c r="BZ316" s="23" t="e">
        <f t="shared" si="313"/>
        <v>#DIV/0!</v>
      </c>
      <c r="CA316" s="23" t="e">
        <f t="shared" si="313"/>
        <v>#DIV/0!</v>
      </c>
      <c r="CB316" s="23" t="e">
        <f t="shared" si="313"/>
        <v>#DIV/0!</v>
      </c>
      <c r="CC316" s="23" t="e">
        <f t="shared" si="312"/>
        <v>#DIV/0!</v>
      </c>
      <c r="CD316" s="11"/>
      <c r="CE316" s="24">
        <f t="shared" si="298"/>
        <v>0</v>
      </c>
      <c r="CF316" s="23" t="e">
        <f t="shared" si="299"/>
        <v>#DIV/0!</v>
      </c>
      <c r="CL316" s="65" t="e">
        <f t="shared" si="300"/>
        <v>#DIV/0!</v>
      </c>
      <c r="CM316" s="44">
        <v>54653</v>
      </c>
      <c r="CN316" s="11">
        <v>89</v>
      </c>
      <c r="CO316" s="11">
        <v>235</v>
      </c>
      <c r="CP316" s="11">
        <v>514</v>
      </c>
      <c r="CQ316" s="11">
        <v>678</v>
      </c>
      <c r="CR316" s="11">
        <v>339</v>
      </c>
      <c r="CS316" s="23">
        <f t="shared" si="317"/>
        <v>4.7978436657681943E-2</v>
      </c>
      <c r="CT316" s="23">
        <f t="shared" si="317"/>
        <v>0.12668463611859837</v>
      </c>
      <c r="CU316" s="23">
        <f t="shared" si="317"/>
        <v>0.27708894878706197</v>
      </c>
      <c r="CV316" s="23">
        <f t="shared" si="317"/>
        <v>0.36549865229110512</v>
      </c>
      <c r="CW316" s="23">
        <f t="shared" si="317"/>
        <v>0.18274932614555256</v>
      </c>
      <c r="CX316" s="23">
        <f t="shared" si="292"/>
        <v>5.5929919137466311E-2</v>
      </c>
      <c r="CY316" s="11">
        <v>83</v>
      </c>
      <c r="CZ316" s="23">
        <f t="shared" si="301"/>
        <v>4.6714172604908948E-2</v>
      </c>
      <c r="DA316" s="11">
        <v>118</v>
      </c>
      <c r="DB316" s="11">
        <v>2526</v>
      </c>
      <c r="DC316" s="11">
        <v>988</v>
      </c>
      <c r="DD316" s="11">
        <v>473</v>
      </c>
      <c r="DE316" s="11">
        <v>342</v>
      </c>
      <c r="DF316" s="11">
        <v>70</v>
      </c>
      <c r="DG316" s="11">
        <v>98</v>
      </c>
      <c r="DH316" s="23">
        <f t="shared" si="315"/>
        <v>0.50126839167935056</v>
      </c>
      <c r="DI316" s="23">
        <f t="shared" si="315"/>
        <v>0.23997970573313038</v>
      </c>
      <c r="DJ316" s="23">
        <f t="shared" si="315"/>
        <v>0.17351598173515981</v>
      </c>
      <c r="DK316" s="23">
        <f t="shared" si="315"/>
        <v>3.5514967021816335E-2</v>
      </c>
      <c r="DL316" s="23">
        <f t="shared" si="315"/>
        <v>4.9720953830542869E-2</v>
      </c>
      <c r="DM316" s="23">
        <f t="shared" si="302"/>
        <v>0.87744458930899605</v>
      </c>
      <c r="DN316" s="11">
        <v>2019</v>
      </c>
      <c r="DO316" s="11">
        <v>2301</v>
      </c>
      <c r="DP316" s="11">
        <v>2075</v>
      </c>
      <c r="DQ316" s="11">
        <v>237</v>
      </c>
      <c r="DR316" s="11">
        <v>164</v>
      </c>
      <c r="DS316" s="11">
        <v>43</v>
      </c>
      <c r="DT316" s="23">
        <f t="shared" si="286"/>
        <v>0.82373957919809448</v>
      </c>
      <c r="DU316" s="23">
        <f t="shared" si="286"/>
        <v>9.4084954346963082E-2</v>
      </c>
      <c r="DV316" s="23">
        <f t="shared" si="286"/>
        <v>6.5105200476379521E-2</v>
      </c>
      <c r="DW316" s="23">
        <f t="shared" si="277"/>
        <v>1.7070265978562923E-2</v>
      </c>
      <c r="DX316" s="10">
        <v>1600</v>
      </c>
      <c r="DY316" s="23">
        <f t="shared" si="303"/>
        <v>2.5898558583348844E-3</v>
      </c>
      <c r="DZ316" s="20">
        <v>383</v>
      </c>
      <c r="EA316" s="20">
        <v>1101</v>
      </c>
      <c r="EB316" s="23">
        <f t="shared" si="287"/>
        <v>0.25808625336927221</v>
      </c>
      <c r="EC316" s="23">
        <f t="shared" si="287"/>
        <v>0.74191374663072773</v>
      </c>
      <c r="EE316" s="45">
        <v>784</v>
      </c>
      <c r="EF316" s="16">
        <v>1914</v>
      </c>
      <c r="EG316" s="16">
        <v>461</v>
      </c>
      <c r="EH316" s="16">
        <v>252</v>
      </c>
      <c r="EI316" s="16">
        <v>266</v>
      </c>
      <c r="EJ316" s="16">
        <v>621</v>
      </c>
      <c r="EK316" s="16">
        <v>0</v>
      </c>
      <c r="EL316" s="23">
        <f t="shared" si="316"/>
        <v>0.28812500000000002</v>
      </c>
      <c r="EM316" s="23">
        <f t="shared" si="316"/>
        <v>0.1575</v>
      </c>
      <c r="EN316" s="23">
        <f t="shared" si="316"/>
        <v>0.16625000000000001</v>
      </c>
      <c r="EO316" s="23">
        <f t="shared" si="316"/>
        <v>0.388125</v>
      </c>
      <c r="EP316" s="23">
        <f t="shared" si="316"/>
        <v>0</v>
      </c>
      <c r="EQ316" s="21">
        <v>1484</v>
      </c>
      <c r="ER316" s="21">
        <v>116</v>
      </c>
      <c r="ES316" s="23">
        <f t="shared" si="288"/>
        <v>0.92749999999999999</v>
      </c>
      <c r="ET316" s="23">
        <f t="shared" si="288"/>
        <v>7.2499999999999995E-2</v>
      </c>
      <c r="EU316" s="21">
        <v>158</v>
      </c>
      <c r="EV316" s="21">
        <v>1039</v>
      </c>
      <c r="EW316" s="21">
        <v>126</v>
      </c>
      <c r="EX316" s="21">
        <v>161</v>
      </c>
      <c r="EY316" s="23">
        <f t="shared" si="289"/>
        <v>0.10646900269541779</v>
      </c>
      <c r="EZ316" s="23">
        <f t="shared" si="289"/>
        <v>0.70013477088948783</v>
      </c>
      <c r="FA316" s="23">
        <f t="shared" si="289"/>
        <v>8.4905660377358486E-2</v>
      </c>
      <c r="FB316" s="23">
        <f t="shared" si="278"/>
        <v>0.10849056603773585</v>
      </c>
      <c r="FC316" s="53"/>
      <c r="FD316" s="53"/>
      <c r="FE316" s="53"/>
      <c r="FF316" s="53"/>
      <c r="FG316" s="53"/>
      <c r="FH316" s="53"/>
      <c r="FI316" s="53"/>
      <c r="FJ316" s="53"/>
      <c r="FK316" s="53"/>
      <c r="FL316" s="53"/>
      <c r="FM316" s="53"/>
      <c r="FN316" s="53"/>
      <c r="FO316" s="48">
        <v>352.39226354453626</v>
      </c>
      <c r="FP316" s="48">
        <v>54.099097369381681</v>
      </c>
      <c r="FQ316" s="48">
        <v>44.945829408591827</v>
      </c>
      <c r="FR316" s="23">
        <v>0.15351953764599174</v>
      </c>
      <c r="FS316" s="49">
        <v>0.20365110803896122</v>
      </c>
      <c r="FT316" s="38">
        <v>9.1532679607898544</v>
      </c>
      <c r="FU316" s="46">
        <v>1561</v>
      </c>
      <c r="FV316" s="46">
        <v>73</v>
      </c>
      <c r="FW316" s="46">
        <v>76</v>
      </c>
      <c r="FX316" s="46">
        <v>81</v>
      </c>
      <c r="FY316" s="46">
        <v>139</v>
      </c>
      <c r="FZ316" s="46">
        <v>36</v>
      </c>
      <c r="GA316" s="23">
        <f t="shared" si="304"/>
        <v>0.79399796541200407</v>
      </c>
      <c r="GB316" s="23">
        <f t="shared" si="305"/>
        <v>3.7131230925737536E-2</v>
      </c>
      <c r="GC316" s="23">
        <f t="shared" si="306"/>
        <v>3.8657171922685654E-2</v>
      </c>
      <c r="GD316" s="23">
        <f t="shared" si="307"/>
        <v>4.1200406917599186E-2</v>
      </c>
      <c r="GE316" s="23">
        <f t="shared" si="308"/>
        <v>7.0701932858596134E-2</v>
      </c>
      <c r="GF316" s="23">
        <f t="shared" si="309"/>
        <v>1.8311291963377416E-2</v>
      </c>
      <c r="GG316" s="46">
        <v>540</v>
      </c>
      <c r="GH316" s="46">
        <v>1827</v>
      </c>
      <c r="GI316" s="23">
        <f t="shared" si="310"/>
        <v>0.29556650246305421</v>
      </c>
      <c r="GJ316" s="22">
        <v>84</v>
      </c>
      <c r="GK316" s="22">
        <v>797</v>
      </c>
      <c r="GL316" s="22">
        <v>603</v>
      </c>
      <c r="GM316" s="23">
        <f t="shared" si="290"/>
        <v>5.6603773584905662E-2</v>
      </c>
      <c r="GN316" s="23">
        <f t="shared" si="290"/>
        <v>0.53706199460916437</v>
      </c>
      <c r="GO316" s="23">
        <f t="shared" si="290"/>
        <v>0.40633423180592992</v>
      </c>
    </row>
    <row r="317" spans="1:197" x14ac:dyDescent="0.25">
      <c r="A317" t="s">
        <v>805</v>
      </c>
      <c r="B317" s="13" t="s">
        <v>806</v>
      </c>
      <c r="C317" s="61">
        <v>0.64987155090000004</v>
      </c>
      <c r="D317" s="61">
        <v>415.919475745</v>
      </c>
      <c r="E317" s="14" t="s">
        <v>1095</v>
      </c>
      <c r="G317" s="41">
        <v>2935</v>
      </c>
      <c r="H317" s="23">
        <f t="shared" si="269"/>
        <v>2.3204937947544982E-3</v>
      </c>
      <c r="I317" s="14"/>
      <c r="J317" s="14"/>
      <c r="K317" s="14"/>
      <c r="L317" s="27">
        <f t="shared" si="311"/>
        <v>4516.27709496646</v>
      </c>
      <c r="M317" s="42">
        <v>2835</v>
      </c>
      <c r="N317" s="42"/>
      <c r="O317" s="27">
        <f t="shared" si="293"/>
        <v>2835</v>
      </c>
      <c r="P317" s="23" t="e">
        <f t="shared" si="294"/>
        <v>#DIV/0!</v>
      </c>
      <c r="Q317" s="42">
        <v>1878</v>
      </c>
      <c r="R317" s="42">
        <v>721</v>
      </c>
      <c r="S317" s="42">
        <v>120</v>
      </c>
      <c r="T317" s="42">
        <v>149</v>
      </c>
      <c r="U317" s="42">
        <v>67</v>
      </c>
      <c r="V317" s="23">
        <f t="shared" si="279"/>
        <v>0.63986371379897788</v>
      </c>
      <c r="W317" s="23">
        <f t="shared" si="280"/>
        <v>0.24565587734241909</v>
      </c>
      <c r="X317" s="23">
        <f t="shared" si="281"/>
        <v>4.0885860306643949E-2</v>
      </c>
      <c r="Y317" s="23">
        <f t="shared" si="281"/>
        <v>5.0766609880749575E-2</v>
      </c>
      <c r="Z317" s="23">
        <f t="shared" si="281"/>
        <v>2.2827938671209538E-2</v>
      </c>
      <c r="AA317" s="19">
        <v>359</v>
      </c>
      <c r="AB317" s="19">
        <v>596</v>
      </c>
      <c r="AC317" s="19">
        <v>1032</v>
      </c>
      <c r="AD317" s="19">
        <v>848</v>
      </c>
      <c r="AE317" s="23">
        <f t="shared" si="282"/>
        <v>0.12663139329805997</v>
      </c>
      <c r="AF317" s="23">
        <f t="shared" si="282"/>
        <v>0.21022927689594356</v>
      </c>
      <c r="AG317" s="23">
        <f t="shared" si="282"/>
        <v>0.36402116402116402</v>
      </c>
      <c r="AH317" s="23">
        <f t="shared" si="275"/>
        <v>0.29911816578483247</v>
      </c>
      <c r="AI317" s="55">
        <v>1461</v>
      </c>
      <c r="AJ317" s="23">
        <f t="shared" si="270"/>
        <v>2.6666082604624676E-3</v>
      </c>
      <c r="AK317" s="43"/>
      <c r="AL317" s="24">
        <f t="shared" si="295"/>
        <v>1461</v>
      </c>
      <c r="AM317" s="23" t="e">
        <f t="shared" si="296"/>
        <v>#DIV/0!</v>
      </c>
      <c r="AN317" s="19">
        <v>632</v>
      </c>
      <c r="AO317" s="19">
        <v>541</v>
      </c>
      <c r="AP317" s="19">
        <v>172</v>
      </c>
      <c r="AQ317" s="19">
        <v>116</v>
      </c>
      <c r="AR317" s="23">
        <f t="shared" si="283"/>
        <v>0.432580424366872</v>
      </c>
      <c r="AS317" s="23">
        <f t="shared" si="283"/>
        <v>0.37029431895961668</v>
      </c>
      <c r="AT317" s="23">
        <f t="shared" si="283"/>
        <v>0.11772758384668036</v>
      </c>
      <c r="AU317" s="23">
        <f t="shared" si="276"/>
        <v>7.939767282683094E-2</v>
      </c>
      <c r="AV317" s="19">
        <v>2835</v>
      </c>
      <c r="AW317" s="32">
        <f t="shared" si="291"/>
        <v>1.9404517453798769</v>
      </c>
      <c r="AX317" s="19">
        <v>2454</v>
      </c>
      <c r="AY317" s="19">
        <v>122</v>
      </c>
      <c r="AZ317" s="19">
        <v>91</v>
      </c>
      <c r="BA317" s="19">
        <v>23</v>
      </c>
      <c r="BB317" s="19">
        <v>18</v>
      </c>
      <c r="BC317" s="23">
        <f t="shared" si="314"/>
        <v>0.90620384047267355</v>
      </c>
      <c r="BD317" s="23">
        <f t="shared" si="314"/>
        <v>4.5051698670605614E-2</v>
      </c>
      <c r="BE317" s="23">
        <f t="shared" si="314"/>
        <v>3.3604135893648447E-2</v>
      </c>
      <c r="BF317" s="23">
        <f t="shared" si="314"/>
        <v>8.4933530280649934E-3</v>
      </c>
      <c r="BG317" s="23">
        <f t="shared" si="314"/>
        <v>6.6469719350073855E-3</v>
      </c>
      <c r="BH317" s="19">
        <v>2143</v>
      </c>
      <c r="BI317" s="19">
        <v>451</v>
      </c>
      <c r="BJ317" s="19">
        <v>124</v>
      </c>
      <c r="BK317" s="19">
        <v>117</v>
      </c>
      <c r="BL317" s="23">
        <f t="shared" si="272"/>
        <v>0.75590828924162257</v>
      </c>
      <c r="BM317" s="23">
        <f t="shared" si="273"/>
        <v>0.15908289241622575</v>
      </c>
      <c r="BN317" s="23">
        <f t="shared" si="297"/>
        <v>4.3738977072310406E-2</v>
      </c>
      <c r="BO317" s="23">
        <f t="shared" si="274"/>
        <v>4.1269841269841269E-2</v>
      </c>
      <c r="BP317" s="11"/>
      <c r="BQ317" s="23">
        <f t="shared" si="271"/>
        <v>0</v>
      </c>
      <c r="BR317" s="11"/>
      <c r="BS317" s="11"/>
      <c r="BT317" s="11"/>
      <c r="BU317" s="11"/>
      <c r="BV317" s="11"/>
      <c r="BW317" s="11"/>
      <c r="BX317" s="23" t="e">
        <f t="shared" si="284"/>
        <v>#DIV/0!</v>
      </c>
      <c r="BY317" s="23" t="e">
        <f t="shared" si="285"/>
        <v>#DIV/0!</v>
      </c>
      <c r="BZ317" s="23" t="e">
        <f t="shared" si="313"/>
        <v>#DIV/0!</v>
      </c>
      <c r="CA317" s="23" t="e">
        <f t="shared" si="313"/>
        <v>#DIV/0!</v>
      </c>
      <c r="CB317" s="23" t="e">
        <f t="shared" si="313"/>
        <v>#DIV/0!</v>
      </c>
      <c r="CC317" s="23" t="e">
        <f t="shared" si="312"/>
        <v>#DIV/0!</v>
      </c>
      <c r="CD317" s="11"/>
      <c r="CE317" s="24">
        <f t="shared" si="298"/>
        <v>0</v>
      </c>
      <c r="CF317" s="23" t="e">
        <f t="shared" si="299"/>
        <v>#DIV/0!</v>
      </c>
      <c r="CL317" s="65" t="e">
        <f t="shared" si="300"/>
        <v>#DIV/0!</v>
      </c>
      <c r="CM317" s="44">
        <v>60104</v>
      </c>
      <c r="CN317" s="11">
        <v>36</v>
      </c>
      <c r="CO317" s="11">
        <v>598</v>
      </c>
      <c r="CP317" s="11">
        <v>688</v>
      </c>
      <c r="CQ317" s="11">
        <v>582</v>
      </c>
      <c r="CR317" s="11">
        <v>425</v>
      </c>
      <c r="CS317" s="23">
        <f t="shared" si="317"/>
        <v>1.5457277801631602E-2</v>
      </c>
      <c r="CT317" s="23">
        <f t="shared" si="317"/>
        <v>0.25676255903821382</v>
      </c>
      <c r="CU317" s="23">
        <f t="shared" si="317"/>
        <v>0.29540575354229281</v>
      </c>
      <c r="CV317" s="23">
        <f t="shared" si="317"/>
        <v>0.24989265779304423</v>
      </c>
      <c r="CW317" s="23">
        <f t="shared" si="317"/>
        <v>0.18248175182481752</v>
      </c>
      <c r="CX317" s="23">
        <f t="shared" si="292"/>
        <v>4.5174537987679675E-2</v>
      </c>
      <c r="CY317" s="11">
        <v>66</v>
      </c>
      <c r="CZ317" s="23">
        <f t="shared" si="301"/>
        <v>4.585537918871252E-2</v>
      </c>
      <c r="DA317" s="11">
        <v>130</v>
      </c>
      <c r="DB317" s="11">
        <v>2835</v>
      </c>
      <c r="DC317" s="11">
        <v>927</v>
      </c>
      <c r="DD317" s="11">
        <v>206</v>
      </c>
      <c r="DE317" s="11">
        <v>345</v>
      </c>
      <c r="DF317" s="11">
        <v>62</v>
      </c>
      <c r="DG317" s="11">
        <v>77</v>
      </c>
      <c r="DH317" s="23">
        <f t="shared" si="315"/>
        <v>0.57328385899814471</v>
      </c>
      <c r="DI317" s="23">
        <f t="shared" si="315"/>
        <v>0.12739641311069883</v>
      </c>
      <c r="DJ317" s="23">
        <f t="shared" si="315"/>
        <v>0.21335807050092764</v>
      </c>
      <c r="DK317" s="23">
        <f t="shared" si="315"/>
        <v>3.8342609771181202E-2</v>
      </c>
      <c r="DL317" s="23">
        <f t="shared" si="315"/>
        <v>4.7619047619047616E-2</v>
      </c>
      <c r="DM317" s="23">
        <f t="shared" si="302"/>
        <v>0.70315024232633283</v>
      </c>
      <c r="DN317" s="11">
        <v>1741</v>
      </c>
      <c r="DO317" s="11">
        <v>2476</v>
      </c>
      <c r="DP317" s="11">
        <v>2464</v>
      </c>
      <c r="DQ317" s="11">
        <v>275</v>
      </c>
      <c r="DR317" s="11">
        <v>0</v>
      </c>
      <c r="DS317" s="11">
        <v>96</v>
      </c>
      <c r="DT317" s="23">
        <f t="shared" si="286"/>
        <v>0.8691358024691358</v>
      </c>
      <c r="DU317" s="23">
        <f t="shared" si="286"/>
        <v>9.700176366843033E-2</v>
      </c>
      <c r="DV317" s="23">
        <f t="shared" si="286"/>
        <v>0</v>
      </c>
      <c r="DW317" s="23">
        <f t="shared" si="277"/>
        <v>3.3862433862433865E-2</v>
      </c>
      <c r="DX317" s="10">
        <v>1508</v>
      </c>
      <c r="DY317" s="23">
        <f t="shared" si="303"/>
        <v>2.4409391464806289E-3</v>
      </c>
      <c r="DZ317" s="20">
        <v>1017</v>
      </c>
      <c r="EA317" s="20">
        <v>444</v>
      </c>
      <c r="EB317" s="23">
        <f t="shared" si="287"/>
        <v>0.6960985626283368</v>
      </c>
      <c r="EC317" s="23">
        <f t="shared" si="287"/>
        <v>0.30390143737166325</v>
      </c>
      <c r="EE317" s="45">
        <v>981</v>
      </c>
      <c r="EF317" s="16">
        <v>1953</v>
      </c>
      <c r="EG317" s="16">
        <v>1216</v>
      </c>
      <c r="EH317" s="16">
        <v>11</v>
      </c>
      <c r="EI317" s="16">
        <v>254</v>
      </c>
      <c r="EJ317" s="16">
        <v>27</v>
      </c>
      <c r="EK317" s="16">
        <v>0</v>
      </c>
      <c r="EL317" s="23">
        <f t="shared" si="316"/>
        <v>0.80636604774535814</v>
      </c>
      <c r="EM317" s="23">
        <f t="shared" si="316"/>
        <v>7.2944297082228118E-3</v>
      </c>
      <c r="EN317" s="23">
        <f t="shared" si="316"/>
        <v>0.16843501326259946</v>
      </c>
      <c r="EO317" s="23">
        <f t="shared" si="316"/>
        <v>1.790450928381963E-2</v>
      </c>
      <c r="EP317" s="23">
        <f t="shared" si="316"/>
        <v>0</v>
      </c>
      <c r="EQ317" s="21">
        <v>1461</v>
      </c>
      <c r="ER317" s="21">
        <v>47</v>
      </c>
      <c r="ES317" s="23">
        <f t="shared" si="288"/>
        <v>0.96883289124668437</v>
      </c>
      <c r="ET317" s="23">
        <f t="shared" si="288"/>
        <v>3.1167108753315648E-2</v>
      </c>
      <c r="EU317" s="21">
        <v>132</v>
      </c>
      <c r="EV317" s="21">
        <v>639</v>
      </c>
      <c r="EW317" s="21">
        <v>255</v>
      </c>
      <c r="EX317" s="21">
        <v>435</v>
      </c>
      <c r="EY317" s="23">
        <f t="shared" si="289"/>
        <v>9.034907597535935E-2</v>
      </c>
      <c r="EZ317" s="23">
        <f t="shared" si="289"/>
        <v>0.43737166324435317</v>
      </c>
      <c r="FA317" s="23">
        <f t="shared" si="289"/>
        <v>0.17453798767967146</v>
      </c>
      <c r="FB317" s="23">
        <f t="shared" si="278"/>
        <v>0.29774127310061604</v>
      </c>
      <c r="FC317" s="53"/>
      <c r="FD317" s="53"/>
      <c r="FE317" s="53"/>
      <c r="FF317" s="53"/>
      <c r="FG317" s="53"/>
      <c r="FH317" s="53"/>
      <c r="FI317" s="53"/>
      <c r="FJ317" s="53"/>
      <c r="FK317" s="53"/>
      <c r="FL317" s="53"/>
      <c r="FM317" s="53"/>
      <c r="FN317" s="53"/>
      <c r="FO317" s="48">
        <v>880.07112029384757</v>
      </c>
      <c r="FP317" s="48">
        <v>94.910909961871553</v>
      </c>
      <c r="FQ317" s="48">
        <v>90.842118692196195</v>
      </c>
      <c r="FR317" s="23">
        <v>0.10784459093508453</v>
      </c>
      <c r="FS317" s="49">
        <v>4.4789700287174043E-2</v>
      </c>
      <c r="FT317" s="38">
        <v>4.0687912696753585</v>
      </c>
      <c r="FU317" s="46">
        <v>1185</v>
      </c>
      <c r="FV317" s="46">
        <v>57</v>
      </c>
      <c r="FW317" s="46">
        <v>23</v>
      </c>
      <c r="FX317" s="46">
        <v>0</v>
      </c>
      <c r="FY317" s="46">
        <v>229</v>
      </c>
      <c r="FZ317" s="46">
        <v>3</v>
      </c>
      <c r="GA317" s="23">
        <f t="shared" si="304"/>
        <v>0.79158316633266534</v>
      </c>
      <c r="GB317" s="23">
        <f t="shared" si="305"/>
        <v>3.8076152304609222E-2</v>
      </c>
      <c r="GC317" s="23">
        <f t="shared" si="306"/>
        <v>1.5364061456245824E-2</v>
      </c>
      <c r="GD317" s="23">
        <f t="shared" si="307"/>
        <v>0</v>
      </c>
      <c r="GE317" s="23">
        <f t="shared" si="308"/>
        <v>0.15297261189044756</v>
      </c>
      <c r="GF317" s="23">
        <f t="shared" si="309"/>
        <v>2.004008016032064E-3</v>
      </c>
      <c r="GG317" s="46">
        <v>310</v>
      </c>
      <c r="GH317" s="46">
        <v>1268</v>
      </c>
      <c r="GI317" s="23">
        <f t="shared" si="310"/>
        <v>0.24447949526813881</v>
      </c>
      <c r="GJ317" s="22">
        <v>235</v>
      </c>
      <c r="GK317" s="22">
        <v>558</v>
      </c>
      <c r="GL317" s="22">
        <v>668</v>
      </c>
      <c r="GM317" s="23">
        <f t="shared" si="290"/>
        <v>0.16084873374401096</v>
      </c>
      <c r="GN317" s="23">
        <f t="shared" si="290"/>
        <v>0.38193018480492813</v>
      </c>
      <c r="GO317" s="23">
        <f t="shared" si="290"/>
        <v>0.45722108145106094</v>
      </c>
    </row>
    <row r="318" spans="1:197" x14ac:dyDescent="0.25">
      <c r="A318" t="s">
        <v>807</v>
      </c>
      <c r="B318" s="13" t="s">
        <v>808</v>
      </c>
      <c r="C318" s="61">
        <v>1.0981521836999999</v>
      </c>
      <c r="D318" s="61">
        <v>702.82024178500001</v>
      </c>
      <c r="E318" s="14" t="s">
        <v>1095</v>
      </c>
      <c r="G318" s="41">
        <v>4793</v>
      </c>
      <c r="H318" s="23">
        <f t="shared" si="269"/>
        <v>3.7894810079244666E-3</v>
      </c>
      <c r="I318" s="14"/>
      <c r="J318" s="14"/>
      <c r="K318" s="14"/>
      <c r="L318" s="27">
        <f t="shared" si="311"/>
        <v>4364.6045340008923</v>
      </c>
      <c r="M318" s="42">
        <v>4570</v>
      </c>
      <c r="N318" s="42"/>
      <c r="O318" s="27">
        <f t="shared" si="293"/>
        <v>4570</v>
      </c>
      <c r="P318" s="23" t="e">
        <f t="shared" si="294"/>
        <v>#DIV/0!</v>
      </c>
      <c r="Q318" s="42">
        <v>3734</v>
      </c>
      <c r="R318" s="42">
        <v>597</v>
      </c>
      <c r="S318" s="42">
        <v>155</v>
      </c>
      <c r="T318" s="42">
        <v>193</v>
      </c>
      <c r="U318" s="42">
        <v>114</v>
      </c>
      <c r="V318" s="23">
        <f t="shared" si="279"/>
        <v>0.77905278531191324</v>
      </c>
      <c r="W318" s="23">
        <f t="shared" si="280"/>
        <v>0.12455664510744836</v>
      </c>
      <c r="X318" s="23">
        <f t="shared" si="281"/>
        <v>3.23388274567077E-2</v>
      </c>
      <c r="Y318" s="23">
        <f t="shared" si="281"/>
        <v>4.0267056123513459E-2</v>
      </c>
      <c r="Z318" s="23">
        <f t="shared" si="281"/>
        <v>2.3784686000417277E-2</v>
      </c>
      <c r="AA318" s="19">
        <v>1109</v>
      </c>
      <c r="AB318" s="19">
        <v>894</v>
      </c>
      <c r="AC318" s="19">
        <v>1860</v>
      </c>
      <c r="AD318" s="19">
        <v>707</v>
      </c>
      <c r="AE318" s="23">
        <f t="shared" si="282"/>
        <v>0.24266958424507659</v>
      </c>
      <c r="AF318" s="23">
        <f t="shared" si="282"/>
        <v>0.19562363238512034</v>
      </c>
      <c r="AG318" s="23">
        <f t="shared" si="282"/>
        <v>0.40700218818380746</v>
      </c>
      <c r="AH318" s="23">
        <f t="shared" si="275"/>
        <v>0.15470459518599564</v>
      </c>
      <c r="AI318" s="55">
        <v>1988</v>
      </c>
      <c r="AJ318" s="23">
        <f t="shared" si="270"/>
        <v>3.6284854358654248E-3</v>
      </c>
      <c r="AK318" s="43"/>
      <c r="AL318" s="24">
        <f t="shared" si="295"/>
        <v>1988</v>
      </c>
      <c r="AM318" s="23" t="e">
        <f t="shared" si="296"/>
        <v>#DIV/0!</v>
      </c>
      <c r="AN318" s="19">
        <v>542</v>
      </c>
      <c r="AO318" s="19">
        <v>718</v>
      </c>
      <c r="AP318" s="19">
        <v>435</v>
      </c>
      <c r="AQ318" s="19">
        <v>293</v>
      </c>
      <c r="AR318" s="23">
        <f t="shared" si="283"/>
        <v>0.27263581488933603</v>
      </c>
      <c r="AS318" s="23">
        <f t="shared" si="283"/>
        <v>0.36116700201207241</v>
      </c>
      <c r="AT318" s="23">
        <f t="shared" si="283"/>
        <v>0.21881287726358148</v>
      </c>
      <c r="AU318" s="23">
        <f t="shared" si="276"/>
        <v>0.14738430583501005</v>
      </c>
      <c r="AV318" s="19">
        <v>4562</v>
      </c>
      <c r="AW318" s="32">
        <f t="shared" si="291"/>
        <v>2.2947686116700203</v>
      </c>
      <c r="AX318" s="19">
        <v>3976</v>
      </c>
      <c r="AY318" s="19">
        <v>27</v>
      </c>
      <c r="AZ318" s="19">
        <v>83</v>
      </c>
      <c r="BA318" s="19">
        <v>0</v>
      </c>
      <c r="BB318" s="19">
        <v>66</v>
      </c>
      <c r="BC318" s="23">
        <f t="shared" si="314"/>
        <v>0.95761078998073212</v>
      </c>
      <c r="BD318" s="23">
        <f t="shared" si="314"/>
        <v>6.5028901734104048E-3</v>
      </c>
      <c r="BE318" s="23">
        <f t="shared" si="314"/>
        <v>1.9990366088631986E-2</v>
      </c>
      <c r="BF318" s="23">
        <f t="shared" si="314"/>
        <v>0</v>
      </c>
      <c r="BG318" s="23">
        <f t="shared" si="314"/>
        <v>1.5895953757225433E-2</v>
      </c>
      <c r="BH318" s="19">
        <v>3591</v>
      </c>
      <c r="BI318" s="19">
        <v>765</v>
      </c>
      <c r="BJ318" s="19">
        <v>0</v>
      </c>
      <c r="BK318" s="19">
        <v>214</v>
      </c>
      <c r="BL318" s="23">
        <f t="shared" si="272"/>
        <v>0.78577680525164117</v>
      </c>
      <c r="BM318" s="23">
        <f t="shared" si="273"/>
        <v>0.16739606126914661</v>
      </c>
      <c r="BN318" s="23">
        <f t="shared" si="297"/>
        <v>0</v>
      </c>
      <c r="BO318" s="23">
        <f t="shared" si="274"/>
        <v>4.6827133479212253E-2</v>
      </c>
      <c r="BP318" s="11"/>
      <c r="BQ318" s="23">
        <f t="shared" si="271"/>
        <v>0</v>
      </c>
      <c r="BR318" s="11"/>
      <c r="BS318" s="11"/>
      <c r="BT318" s="11"/>
      <c r="BU318" s="11"/>
      <c r="BV318" s="11"/>
      <c r="BW318" s="11"/>
      <c r="BX318" s="23" t="e">
        <f t="shared" si="284"/>
        <v>#DIV/0!</v>
      </c>
      <c r="BY318" s="23" t="e">
        <f t="shared" si="285"/>
        <v>#DIV/0!</v>
      </c>
      <c r="BZ318" s="23" t="e">
        <f t="shared" si="313"/>
        <v>#DIV/0!</v>
      </c>
      <c r="CA318" s="23" t="e">
        <f t="shared" si="313"/>
        <v>#DIV/0!</v>
      </c>
      <c r="CB318" s="23" t="e">
        <f t="shared" si="313"/>
        <v>#DIV/0!</v>
      </c>
      <c r="CC318" s="23" t="e">
        <f t="shared" si="312"/>
        <v>#DIV/0!</v>
      </c>
      <c r="CD318" s="11"/>
      <c r="CE318" s="24">
        <f t="shared" si="298"/>
        <v>0</v>
      </c>
      <c r="CF318" s="23" t="e">
        <f t="shared" si="299"/>
        <v>#DIV/0!</v>
      </c>
      <c r="CL318" s="65" t="e">
        <f t="shared" si="300"/>
        <v>#DIV/0!</v>
      </c>
      <c r="CM318" s="44">
        <v>80648</v>
      </c>
      <c r="CN318" s="11">
        <v>16</v>
      </c>
      <c r="CO318" s="11">
        <v>513</v>
      </c>
      <c r="CP318" s="11">
        <v>936</v>
      </c>
      <c r="CQ318" s="11">
        <v>1246</v>
      </c>
      <c r="CR318" s="11">
        <v>542</v>
      </c>
      <c r="CS318" s="23">
        <f t="shared" si="317"/>
        <v>4.9185367353212417E-3</v>
      </c>
      <c r="CT318" s="23">
        <f t="shared" si="317"/>
        <v>0.15770058407623733</v>
      </c>
      <c r="CU318" s="23">
        <f t="shared" si="317"/>
        <v>0.28773439901629266</v>
      </c>
      <c r="CV318" s="23">
        <f t="shared" si="317"/>
        <v>0.38303104826314172</v>
      </c>
      <c r="CW318" s="23">
        <f t="shared" si="317"/>
        <v>0.16661543190900707</v>
      </c>
      <c r="CX318" s="23">
        <f t="shared" si="292"/>
        <v>7.1931589537223339E-2</v>
      </c>
      <c r="CY318" s="11">
        <v>143</v>
      </c>
      <c r="CZ318" s="23">
        <f t="shared" si="301"/>
        <v>3.8975257280490477E-2</v>
      </c>
      <c r="DA318" s="11">
        <v>178</v>
      </c>
      <c r="DB318" s="11">
        <v>4567</v>
      </c>
      <c r="DC318" s="11">
        <v>1343</v>
      </c>
      <c r="DD318" s="11">
        <v>235</v>
      </c>
      <c r="DE318" s="11">
        <v>483</v>
      </c>
      <c r="DF318" s="11">
        <v>131</v>
      </c>
      <c r="DG318" s="11">
        <v>203</v>
      </c>
      <c r="DH318" s="23">
        <f t="shared" si="315"/>
        <v>0.56075156576200413</v>
      </c>
      <c r="DI318" s="23">
        <f t="shared" si="315"/>
        <v>9.8121085594989568E-2</v>
      </c>
      <c r="DJ318" s="23">
        <f t="shared" si="315"/>
        <v>0.20167014613778705</v>
      </c>
      <c r="DK318" s="23">
        <f t="shared" si="315"/>
        <v>5.4697286012526096E-2</v>
      </c>
      <c r="DL318" s="23">
        <f t="shared" si="315"/>
        <v>8.4759916492693113E-2</v>
      </c>
      <c r="DM318" s="23">
        <f t="shared" si="302"/>
        <v>0.71146697169002004</v>
      </c>
      <c r="DN318" s="11">
        <v>2488</v>
      </c>
      <c r="DO318" s="11">
        <v>3497</v>
      </c>
      <c r="DP318" s="11">
        <v>4037</v>
      </c>
      <c r="DQ318" s="11">
        <v>276</v>
      </c>
      <c r="DR318" s="11">
        <v>70</v>
      </c>
      <c r="DS318" s="11">
        <v>179</v>
      </c>
      <c r="DT318" s="23">
        <f t="shared" si="286"/>
        <v>0.88491889522139411</v>
      </c>
      <c r="DU318" s="23">
        <f t="shared" si="286"/>
        <v>6.0499780797895662E-2</v>
      </c>
      <c r="DV318" s="23">
        <f t="shared" si="286"/>
        <v>1.5344147303814117E-2</v>
      </c>
      <c r="DW318" s="23">
        <f t="shared" si="277"/>
        <v>3.92371766768961E-2</v>
      </c>
      <c r="DX318" s="10">
        <v>2002</v>
      </c>
      <c r="DY318" s="23">
        <f t="shared" si="303"/>
        <v>3.2405571427415241E-3</v>
      </c>
      <c r="DZ318" s="20">
        <v>1715</v>
      </c>
      <c r="EA318" s="20">
        <v>273</v>
      </c>
      <c r="EB318" s="23">
        <f t="shared" si="287"/>
        <v>0.86267605633802813</v>
      </c>
      <c r="EC318" s="23">
        <f t="shared" si="287"/>
        <v>0.13732394366197184</v>
      </c>
      <c r="EE318" s="45">
        <v>1159</v>
      </c>
      <c r="EF318" s="16">
        <v>1952</v>
      </c>
      <c r="EG318" s="16">
        <v>1991</v>
      </c>
      <c r="EH318" s="16">
        <v>11</v>
      </c>
      <c r="EI318" s="16">
        <v>0</v>
      </c>
      <c r="EJ318" s="16">
        <v>0</v>
      </c>
      <c r="EK318" s="16">
        <v>0</v>
      </c>
      <c r="EL318" s="23">
        <f t="shared" si="316"/>
        <v>0.99450549450549453</v>
      </c>
      <c r="EM318" s="23">
        <f t="shared" si="316"/>
        <v>5.4945054945054949E-3</v>
      </c>
      <c r="EN318" s="23">
        <f t="shared" si="316"/>
        <v>0</v>
      </c>
      <c r="EO318" s="23">
        <f t="shared" si="316"/>
        <v>0</v>
      </c>
      <c r="EP318" s="23">
        <f t="shared" si="316"/>
        <v>0</v>
      </c>
      <c r="EQ318" s="21">
        <v>1988</v>
      </c>
      <c r="ER318" s="21">
        <v>14</v>
      </c>
      <c r="ES318" s="23">
        <f t="shared" si="288"/>
        <v>0.99300699300699302</v>
      </c>
      <c r="ET318" s="23">
        <f t="shared" si="288"/>
        <v>6.993006993006993E-3</v>
      </c>
      <c r="EU318" s="21">
        <v>41</v>
      </c>
      <c r="EV318" s="21">
        <v>681</v>
      </c>
      <c r="EW318" s="21">
        <v>585</v>
      </c>
      <c r="EX318" s="21">
        <v>681</v>
      </c>
      <c r="EY318" s="23">
        <f t="shared" si="289"/>
        <v>2.062374245472837E-2</v>
      </c>
      <c r="EZ318" s="23">
        <f t="shared" si="289"/>
        <v>0.34255533199195171</v>
      </c>
      <c r="FA318" s="23">
        <f t="shared" si="289"/>
        <v>0.29426559356136822</v>
      </c>
      <c r="FB318" s="23">
        <f t="shared" si="278"/>
        <v>0.34255533199195171</v>
      </c>
      <c r="FC318" s="53"/>
      <c r="FD318" s="53"/>
      <c r="FE318" s="53"/>
      <c r="FF318" s="53"/>
      <c r="FG318" s="53"/>
      <c r="FH318" s="53"/>
      <c r="FI318" s="53"/>
      <c r="FJ318" s="53"/>
      <c r="FK318" s="53"/>
      <c r="FL318" s="53"/>
      <c r="FM318" s="53"/>
      <c r="FN318" s="53"/>
      <c r="FO318" s="48">
        <v>456.03725895316802</v>
      </c>
      <c r="FP318" s="48">
        <v>86.139355521905102</v>
      </c>
      <c r="FQ318" s="48">
        <v>76.409805944864829</v>
      </c>
      <c r="FR318" s="23">
        <v>0.18888666184784483</v>
      </c>
      <c r="FS318" s="49">
        <v>0.12733378205489546</v>
      </c>
      <c r="FT318" s="38">
        <v>9.7295495770402738</v>
      </c>
      <c r="FU318" s="46">
        <v>2059</v>
      </c>
      <c r="FV318" s="46">
        <v>53</v>
      </c>
      <c r="FW318" s="46">
        <v>19</v>
      </c>
      <c r="FX318" s="46">
        <v>16</v>
      </c>
      <c r="FY318" s="46">
        <v>229</v>
      </c>
      <c r="FZ318" s="46">
        <v>0</v>
      </c>
      <c r="GA318" s="23">
        <f t="shared" si="304"/>
        <v>0.86658249158249157</v>
      </c>
      <c r="GB318" s="23">
        <f t="shared" si="305"/>
        <v>2.2306397306397305E-2</v>
      </c>
      <c r="GC318" s="23">
        <f t="shared" si="306"/>
        <v>7.9966329966329967E-3</v>
      </c>
      <c r="GD318" s="23">
        <f t="shared" si="307"/>
        <v>6.7340067340067337E-3</v>
      </c>
      <c r="GE318" s="23">
        <f t="shared" si="308"/>
        <v>9.6380471380471386E-2</v>
      </c>
      <c r="GF318" s="23">
        <f t="shared" si="309"/>
        <v>0</v>
      </c>
      <c r="GG318" s="46">
        <v>742</v>
      </c>
      <c r="GH318" s="46">
        <v>2147</v>
      </c>
      <c r="GI318" s="23">
        <f t="shared" si="310"/>
        <v>0.34559850954820681</v>
      </c>
      <c r="GJ318" s="22">
        <v>44</v>
      </c>
      <c r="GK318" s="22">
        <v>664</v>
      </c>
      <c r="GL318" s="22">
        <v>1280</v>
      </c>
      <c r="GM318" s="23">
        <f t="shared" si="290"/>
        <v>2.2132796780684104E-2</v>
      </c>
      <c r="GN318" s="23">
        <f t="shared" si="290"/>
        <v>0.33400402414486924</v>
      </c>
      <c r="GO318" s="23">
        <f t="shared" si="290"/>
        <v>0.64386317907444668</v>
      </c>
    </row>
    <row r="319" spans="1:197" x14ac:dyDescent="0.25">
      <c r="A319" t="s">
        <v>809</v>
      </c>
      <c r="B319" s="13" t="s">
        <v>810</v>
      </c>
      <c r="C319" s="61">
        <v>1.6877176172999999</v>
      </c>
      <c r="D319" s="61">
        <v>1080.1436462650001</v>
      </c>
      <c r="E319" s="14" t="s">
        <v>1095</v>
      </c>
      <c r="G319" s="41">
        <v>2480</v>
      </c>
      <c r="H319" s="23">
        <f t="shared" si="269"/>
        <v>1.9607579594518418E-3</v>
      </c>
      <c r="I319" s="14"/>
      <c r="J319" s="14"/>
      <c r="K319" s="14"/>
      <c r="L319" s="27">
        <f t="shared" si="311"/>
        <v>1469.4401329811847</v>
      </c>
      <c r="M319" s="42">
        <v>2128</v>
      </c>
      <c r="N319" s="42"/>
      <c r="O319" s="27">
        <f t="shared" si="293"/>
        <v>2128</v>
      </c>
      <c r="P319" s="23" t="e">
        <f t="shared" si="294"/>
        <v>#DIV/0!</v>
      </c>
      <c r="Q319" s="42">
        <v>2064</v>
      </c>
      <c r="R319" s="42">
        <v>215</v>
      </c>
      <c r="S319" s="42">
        <v>65</v>
      </c>
      <c r="T319" s="42">
        <v>73</v>
      </c>
      <c r="U319" s="42">
        <v>63</v>
      </c>
      <c r="V319" s="23">
        <f t="shared" si="279"/>
        <v>0.83225806451612905</v>
      </c>
      <c r="W319" s="23">
        <f t="shared" si="280"/>
        <v>8.669354838709678E-2</v>
      </c>
      <c r="X319" s="23">
        <f t="shared" si="281"/>
        <v>2.620967741935484E-2</v>
      </c>
      <c r="Y319" s="23">
        <f t="shared" si="281"/>
        <v>2.9435483870967741E-2</v>
      </c>
      <c r="Z319" s="23">
        <f t="shared" si="281"/>
        <v>2.5403225806451612E-2</v>
      </c>
      <c r="AA319" s="19">
        <v>225</v>
      </c>
      <c r="AB319" s="19">
        <v>277</v>
      </c>
      <c r="AC319" s="19">
        <v>711</v>
      </c>
      <c r="AD319" s="19">
        <v>915</v>
      </c>
      <c r="AE319" s="23">
        <f t="shared" si="282"/>
        <v>0.10573308270676691</v>
      </c>
      <c r="AF319" s="23">
        <f t="shared" si="282"/>
        <v>0.13016917293233082</v>
      </c>
      <c r="AG319" s="23">
        <f t="shared" si="282"/>
        <v>0.33411654135338348</v>
      </c>
      <c r="AH319" s="23">
        <f t="shared" si="275"/>
        <v>0.4299812030075188</v>
      </c>
      <c r="AI319" s="55">
        <v>1077</v>
      </c>
      <c r="AJ319" s="23">
        <f t="shared" si="270"/>
        <v>1.9657338100739752E-3</v>
      </c>
      <c r="AK319" s="43"/>
      <c r="AL319" s="24">
        <f t="shared" si="295"/>
        <v>1077</v>
      </c>
      <c r="AM319" s="23" t="e">
        <f t="shared" si="296"/>
        <v>#DIV/0!</v>
      </c>
      <c r="AN319" s="19">
        <v>468</v>
      </c>
      <c r="AO319" s="19">
        <v>469</v>
      </c>
      <c r="AP319" s="19">
        <v>61</v>
      </c>
      <c r="AQ319" s="19">
        <v>79</v>
      </c>
      <c r="AR319" s="23">
        <f t="shared" si="283"/>
        <v>0.43454038997214484</v>
      </c>
      <c r="AS319" s="23">
        <f t="shared" si="283"/>
        <v>0.43546889507892295</v>
      </c>
      <c r="AT319" s="23">
        <f t="shared" si="283"/>
        <v>5.6638811513463325E-2</v>
      </c>
      <c r="AU319" s="23">
        <f t="shared" si="276"/>
        <v>7.3351903435468893E-2</v>
      </c>
      <c r="AV319" s="19">
        <v>2117</v>
      </c>
      <c r="AW319" s="32">
        <f t="shared" si="291"/>
        <v>1.9656453110492107</v>
      </c>
      <c r="AX319" s="19">
        <v>1932</v>
      </c>
      <c r="AY319" s="19">
        <v>13</v>
      </c>
      <c r="AZ319" s="19">
        <v>158</v>
      </c>
      <c r="BA319" s="19">
        <v>0</v>
      </c>
      <c r="BB319" s="19">
        <v>17</v>
      </c>
      <c r="BC319" s="23">
        <f t="shared" si="314"/>
        <v>0.91132075471698115</v>
      </c>
      <c r="BD319" s="23">
        <f t="shared" si="314"/>
        <v>6.1320754716981136E-3</v>
      </c>
      <c r="BE319" s="23">
        <f t="shared" si="314"/>
        <v>7.452830188679245E-2</v>
      </c>
      <c r="BF319" s="23">
        <f t="shared" si="314"/>
        <v>0</v>
      </c>
      <c r="BG319" s="23">
        <f t="shared" si="314"/>
        <v>8.0188679245283018E-3</v>
      </c>
      <c r="BH319" s="19">
        <v>1475</v>
      </c>
      <c r="BI319" s="19">
        <v>477</v>
      </c>
      <c r="BJ319" s="19">
        <v>8</v>
      </c>
      <c r="BK319" s="19">
        <v>168</v>
      </c>
      <c r="BL319" s="23">
        <f t="shared" si="272"/>
        <v>0.69313909774436089</v>
      </c>
      <c r="BM319" s="23">
        <f t="shared" si="273"/>
        <v>0.22415413533834586</v>
      </c>
      <c r="BN319" s="23">
        <f t="shared" si="297"/>
        <v>3.7593984962406013E-3</v>
      </c>
      <c r="BO319" s="23">
        <f t="shared" si="274"/>
        <v>7.8947368421052627E-2</v>
      </c>
      <c r="BP319" s="11"/>
      <c r="BQ319" s="23">
        <f t="shared" si="271"/>
        <v>0</v>
      </c>
      <c r="BR319" s="11"/>
      <c r="BS319" s="11"/>
      <c r="BT319" s="11"/>
      <c r="BU319" s="11"/>
      <c r="BV319" s="11"/>
      <c r="BW319" s="11"/>
      <c r="BX319" s="23" t="e">
        <f t="shared" si="284"/>
        <v>#DIV/0!</v>
      </c>
      <c r="BY319" s="23" t="e">
        <f t="shared" si="285"/>
        <v>#DIV/0!</v>
      </c>
      <c r="BZ319" s="23" t="e">
        <f t="shared" si="313"/>
        <v>#DIV/0!</v>
      </c>
      <c r="CA319" s="23" t="e">
        <f t="shared" si="313"/>
        <v>#DIV/0!</v>
      </c>
      <c r="CB319" s="23" t="e">
        <f t="shared" si="313"/>
        <v>#DIV/0!</v>
      </c>
      <c r="CC319" s="23" t="e">
        <f t="shared" si="312"/>
        <v>#DIV/0!</v>
      </c>
      <c r="CD319" s="11"/>
      <c r="CE319" s="24">
        <f t="shared" si="298"/>
        <v>0</v>
      </c>
      <c r="CF319" s="23" t="e">
        <f t="shared" si="299"/>
        <v>#DIV/0!</v>
      </c>
      <c r="CL319" s="65" t="e">
        <f t="shared" si="300"/>
        <v>#DIV/0!</v>
      </c>
      <c r="CM319" s="44">
        <v>83438</v>
      </c>
      <c r="CN319" s="11">
        <v>107</v>
      </c>
      <c r="CO319" s="11">
        <v>289</v>
      </c>
      <c r="CP319" s="11">
        <v>468</v>
      </c>
      <c r="CQ319" s="11">
        <v>430</v>
      </c>
      <c r="CR319" s="11">
        <v>475</v>
      </c>
      <c r="CS319" s="23">
        <f t="shared" si="317"/>
        <v>6.0486150367439234E-2</v>
      </c>
      <c r="CT319" s="23">
        <f t="shared" si="317"/>
        <v>0.16336913510457884</v>
      </c>
      <c r="CU319" s="23">
        <f t="shared" si="317"/>
        <v>0.26455624646693049</v>
      </c>
      <c r="CV319" s="23">
        <f t="shared" si="317"/>
        <v>0.24307518371961559</v>
      </c>
      <c r="CW319" s="23">
        <f t="shared" si="317"/>
        <v>0.26851328434143584</v>
      </c>
      <c r="CX319" s="23">
        <f t="shared" si="292"/>
        <v>0.16341689879294335</v>
      </c>
      <c r="CY319" s="11">
        <v>176</v>
      </c>
      <c r="CZ319" s="23">
        <f t="shared" si="301"/>
        <v>2.8692380056444027E-2</v>
      </c>
      <c r="DA319" s="11">
        <v>61</v>
      </c>
      <c r="DB319" s="11">
        <v>2126</v>
      </c>
      <c r="DC319" s="11">
        <v>491</v>
      </c>
      <c r="DD319" s="11">
        <v>127</v>
      </c>
      <c r="DE319" s="11">
        <v>281</v>
      </c>
      <c r="DF319" s="11">
        <v>47</v>
      </c>
      <c r="DG319" s="11">
        <v>95</v>
      </c>
      <c r="DH319" s="23">
        <f t="shared" si="315"/>
        <v>0.47166186359269935</v>
      </c>
      <c r="DI319" s="23">
        <f t="shared" si="315"/>
        <v>0.12199807877041306</v>
      </c>
      <c r="DJ319" s="23">
        <f t="shared" si="315"/>
        <v>0.26993275696445723</v>
      </c>
      <c r="DK319" s="23">
        <f t="shared" si="315"/>
        <v>4.5148895292987511E-2</v>
      </c>
      <c r="DL319" s="23">
        <f t="shared" si="315"/>
        <v>9.1258405379442839E-2</v>
      </c>
      <c r="DM319" s="23">
        <f t="shared" si="302"/>
        <v>0.56852791878172593</v>
      </c>
      <c r="DN319" s="11">
        <v>1120</v>
      </c>
      <c r="DO319" s="11">
        <v>1970</v>
      </c>
      <c r="DP319" s="11">
        <v>1730</v>
      </c>
      <c r="DQ319" s="11">
        <v>141</v>
      </c>
      <c r="DR319" s="11">
        <v>66</v>
      </c>
      <c r="DS319" s="11">
        <v>180</v>
      </c>
      <c r="DT319" s="23">
        <f t="shared" si="286"/>
        <v>0.81719414265470003</v>
      </c>
      <c r="DU319" s="23">
        <f t="shared" si="286"/>
        <v>6.6603684459140292E-2</v>
      </c>
      <c r="DV319" s="23">
        <f t="shared" si="286"/>
        <v>3.1176192725555031E-2</v>
      </c>
      <c r="DW319" s="23">
        <f t="shared" si="277"/>
        <v>8.5025980160604628E-2</v>
      </c>
      <c r="DX319" s="10">
        <v>1412</v>
      </c>
      <c r="DY319" s="23">
        <f t="shared" si="303"/>
        <v>2.2855477949805356E-3</v>
      </c>
      <c r="DZ319" s="20">
        <v>993</v>
      </c>
      <c r="EA319" s="20">
        <v>84</v>
      </c>
      <c r="EB319" s="23">
        <f t="shared" si="287"/>
        <v>0.92200557103064062</v>
      </c>
      <c r="EC319" s="23">
        <f t="shared" si="287"/>
        <v>7.7994428969359333E-2</v>
      </c>
      <c r="EE319" s="45">
        <v>1338</v>
      </c>
      <c r="EF319" s="16">
        <v>1962</v>
      </c>
      <c r="EG319" s="16">
        <v>1064</v>
      </c>
      <c r="EH319" s="16">
        <v>0</v>
      </c>
      <c r="EI319" s="16">
        <v>0</v>
      </c>
      <c r="EJ319" s="16">
        <v>348</v>
      </c>
      <c r="EK319" s="16">
        <v>0</v>
      </c>
      <c r="EL319" s="23">
        <f t="shared" si="316"/>
        <v>0.7535410764872521</v>
      </c>
      <c r="EM319" s="23">
        <f t="shared" si="316"/>
        <v>0</v>
      </c>
      <c r="EN319" s="23">
        <f t="shared" si="316"/>
        <v>0</v>
      </c>
      <c r="EO319" s="23">
        <f t="shared" si="316"/>
        <v>0.24645892351274787</v>
      </c>
      <c r="EP319" s="23">
        <f t="shared" si="316"/>
        <v>0</v>
      </c>
      <c r="EQ319" s="21">
        <v>1077</v>
      </c>
      <c r="ER319" s="21">
        <v>335</v>
      </c>
      <c r="ES319" s="23">
        <f t="shared" si="288"/>
        <v>0.7627478753541076</v>
      </c>
      <c r="ET319" s="23">
        <f t="shared" si="288"/>
        <v>0.23725212464589235</v>
      </c>
      <c r="EU319" s="21">
        <v>60</v>
      </c>
      <c r="EV319" s="21">
        <v>381</v>
      </c>
      <c r="EW319" s="21">
        <v>308</v>
      </c>
      <c r="EX319" s="21">
        <v>328</v>
      </c>
      <c r="EY319" s="23">
        <f t="shared" si="289"/>
        <v>5.5710306406685235E-2</v>
      </c>
      <c r="EZ319" s="23">
        <f t="shared" si="289"/>
        <v>0.35376044568245124</v>
      </c>
      <c r="FA319" s="23">
        <f t="shared" si="289"/>
        <v>0.28597957288765086</v>
      </c>
      <c r="FB319" s="23">
        <f t="shared" si="278"/>
        <v>0.30454967502321262</v>
      </c>
      <c r="FC319" s="53"/>
      <c r="FD319" s="53"/>
      <c r="FE319" s="53"/>
      <c r="FF319" s="53"/>
      <c r="FG319" s="53"/>
      <c r="FH319" s="53"/>
      <c r="FI319" s="53"/>
      <c r="FJ319" s="53"/>
      <c r="FK319" s="53"/>
      <c r="FL319" s="53"/>
      <c r="FM319" s="53"/>
      <c r="FN319" s="53"/>
      <c r="FO319" s="48">
        <v>545.58636363636367</v>
      </c>
      <c r="FP319" s="48">
        <v>264.11524609152963</v>
      </c>
      <c r="FQ319" s="48">
        <v>255.92469763546842</v>
      </c>
      <c r="FR319" s="23">
        <v>0.48409429504650137</v>
      </c>
      <c r="FS319" s="49">
        <v>3.2003743803294765E-2</v>
      </c>
      <c r="FT319" s="38">
        <v>8.1905484560612081</v>
      </c>
      <c r="FU319" s="46">
        <v>861</v>
      </c>
      <c r="FV319" s="46">
        <v>69</v>
      </c>
      <c r="FW319" s="46">
        <v>0</v>
      </c>
      <c r="FX319" s="46">
        <v>0</v>
      </c>
      <c r="FY319" s="46">
        <v>98</v>
      </c>
      <c r="FZ319" s="46">
        <v>0</v>
      </c>
      <c r="GA319" s="23">
        <f t="shared" si="304"/>
        <v>0.83754863813229574</v>
      </c>
      <c r="GB319" s="23">
        <f t="shared" si="305"/>
        <v>6.7120622568093383E-2</v>
      </c>
      <c r="GC319" s="23">
        <f t="shared" si="306"/>
        <v>0</v>
      </c>
      <c r="GD319" s="23">
        <f t="shared" si="307"/>
        <v>0</v>
      </c>
      <c r="GE319" s="23">
        <f t="shared" si="308"/>
        <v>9.5330739299610889E-2</v>
      </c>
      <c r="GF319" s="23">
        <f t="shared" si="309"/>
        <v>0</v>
      </c>
      <c r="GG319" s="46">
        <v>210</v>
      </c>
      <c r="GH319" s="46">
        <v>930</v>
      </c>
      <c r="GI319" s="23">
        <f t="shared" si="310"/>
        <v>0.22580645161290322</v>
      </c>
      <c r="GJ319" s="22">
        <v>42</v>
      </c>
      <c r="GK319" s="22">
        <v>454</v>
      </c>
      <c r="GL319" s="22">
        <v>581</v>
      </c>
      <c r="GM319" s="23">
        <f t="shared" si="290"/>
        <v>3.8997214484679667E-2</v>
      </c>
      <c r="GN319" s="23">
        <f t="shared" si="290"/>
        <v>0.42154131847725163</v>
      </c>
      <c r="GO319" s="23">
        <f t="shared" si="290"/>
        <v>0.53946146703806874</v>
      </c>
    </row>
    <row r="320" spans="1:197" x14ac:dyDescent="0.25">
      <c r="A320" t="s">
        <v>811</v>
      </c>
      <c r="B320" s="13" t="s">
        <v>812</v>
      </c>
      <c r="C320" s="61">
        <v>0.99638008469999995</v>
      </c>
      <c r="D320" s="61">
        <v>637.68583483500004</v>
      </c>
      <c r="E320" s="14" t="s">
        <v>1095</v>
      </c>
      <c r="G320" s="41">
        <v>3842</v>
      </c>
      <c r="H320" s="23">
        <f t="shared" si="269"/>
        <v>3.037593580731442E-3</v>
      </c>
      <c r="I320" s="14"/>
      <c r="J320" s="14"/>
      <c r="K320" s="14"/>
      <c r="L320" s="27">
        <f t="shared" si="311"/>
        <v>3855.9582422372359</v>
      </c>
      <c r="M320" s="42">
        <v>3898</v>
      </c>
      <c r="N320" s="42"/>
      <c r="O320" s="27">
        <f t="shared" si="293"/>
        <v>3898</v>
      </c>
      <c r="P320" s="23" t="e">
        <f t="shared" si="294"/>
        <v>#DIV/0!</v>
      </c>
      <c r="Q320" s="42">
        <v>3000</v>
      </c>
      <c r="R320" s="42">
        <v>528</v>
      </c>
      <c r="S320" s="42">
        <v>91</v>
      </c>
      <c r="T320" s="42">
        <v>119</v>
      </c>
      <c r="U320" s="42">
        <v>104</v>
      </c>
      <c r="V320" s="23">
        <f t="shared" si="279"/>
        <v>0.78084331077563773</v>
      </c>
      <c r="W320" s="23">
        <f t="shared" si="280"/>
        <v>0.13742842269651223</v>
      </c>
      <c r="X320" s="23">
        <f t="shared" si="281"/>
        <v>2.368558042686101E-2</v>
      </c>
      <c r="Y320" s="23">
        <f t="shared" si="281"/>
        <v>3.0973451327433628E-2</v>
      </c>
      <c r="Z320" s="23">
        <f t="shared" si="281"/>
        <v>2.7069234773555439E-2</v>
      </c>
      <c r="AA320" s="19">
        <v>458</v>
      </c>
      <c r="AB320" s="19">
        <v>813</v>
      </c>
      <c r="AC320" s="19">
        <v>1317</v>
      </c>
      <c r="AD320" s="19">
        <v>1310</v>
      </c>
      <c r="AE320" s="23">
        <f t="shared" si="282"/>
        <v>0.11749615187275526</v>
      </c>
      <c r="AF320" s="23">
        <f t="shared" si="282"/>
        <v>0.20856849666495639</v>
      </c>
      <c r="AG320" s="23">
        <f t="shared" si="282"/>
        <v>0.33786557208825041</v>
      </c>
      <c r="AH320" s="23">
        <f t="shared" si="275"/>
        <v>0.33606977937403798</v>
      </c>
      <c r="AI320" s="55">
        <v>1897</v>
      </c>
      <c r="AJ320" s="23">
        <f t="shared" si="270"/>
        <v>3.4623927926744017E-3</v>
      </c>
      <c r="AK320" s="43"/>
      <c r="AL320" s="24">
        <f t="shared" si="295"/>
        <v>1897</v>
      </c>
      <c r="AM320" s="23" t="e">
        <f t="shared" si="296"/>
        <v>#DIV/0!</v>
      </c>
      <c r="AN320" s="19">
        <v>733</v>
      </c>
      <c r="AO320" s="19">
        <v>795</v>
      </c>
      <c r="AP320" s="19">
        <v>173</v>
      </c>
      <c r="AQ320" s="19">
        <v>196</v>
      </c>
      <c r="AR320" s="23">
        <f t="shared" si="283"/>
        <v>0.38639957828149712</v>
      </c>
      <c r="AS320" s="23">
        <f t="shared" si="283"/>
        <v>0.41908276225619401</v>
      </c>
      <c r="AT320" s="23">
        <f t="shared" si="283"/>
        <v>9.1196626251976803E-2</v>
      </c>
      <c r="AU320" s="23">
        <f t="shared" si="276"/>
        <v>0.10332103321033211</v>
      </c>
      <c r="AV320" s="19">
        <v>3719</v>
      </c>
      <c r="AW320" s="32">
        <f t="shared" si="291"/>
        <v>1.9604638903531892</v>
      </c>
      <c r="AX320" s="19">
        <v>3174</v>
      </c>
      <c r="AY320" s="19">
        <v>6</v>
      </c>
      <c r="AZ320" s="19">
        <v>359</v>
      </c>
      <c r="BA320" s="19">
        <v>56</v>
      </c>
      <c r="BB320" s="19">
        <v>101</v>
      </c>
      <c r="BC320" s="23">
        <f t="shared" si="314"/>
        <v>0.85876623376623373</v>
      </c>
      <c r="BD320" s="23">
        <f t="shared" si="314"/>
        <v>1.6233766233766235E-3</v>
      </c>
      <c r="BE320" s="23">
        <f t="shared" si="314"/>
        <v>9.7132034632034639E-2</v>
      </c>
      <c r="BF320" s="23">
        <f t="shared" si="314"/>
        <v>1.5151515151515152E-2</v>
      </c>
      <c r="BG320" s="23">
        <f t="shared" si="314"/>
        <v>2.7326839826839828E-2</v>
      </c>
      <c r="BH320" s="19">
        <v>2626</v>
      </c>
      <c r="BI320" s="19">
        <v>762</v>
      </c>
      <c r="BJ320" s="19">
        <v>12</v>
      </c>
      <c r="BK320" s="19">
        <v>498</v>
      </c>
      <c r="BL320" s="23">
        <f t="shared" si="272"/>
        <v>0.67367880964597227</v>
      </c>
      <c r="BM320" s="23">
        <f t="shared" si="273"/>
        <v>0.19548486403283735</v>
      </c>
      <c r="BN320" s="23">
        <f t="shared" si="297"/>
        <v>3.0785017957927143E-3</v>
      </c>
      <c r="BO320" s="23">
        <f t="shared" si="274"/>
        <v>0.12775782452539763</v>
      </c>
      <c r="BP320" s="11"/>
      <c r="BQ320" s="23">
        <f t="shared" si="271"/>
        <v>0</v>
      </c>
      <c r="BR320" s="11"/>
      <c r="BS320" s="11"/>
      <c r="BT320" s="11"/>
      <c r="BU320" s="11"/>
      <c r="BV320" s="11"/>
      <c r="BW320" s="11"/>
      <c r="BX320" s="23" t="e">
        <f t="shared" si="284"/>
        <v>#DIV/0!</v>
      </c>
      <c r="BY320" s="23" t="e">
        <f t="shared" si="285"/>
        <v>#DIV/0!</v>
      </c>
      <c r="BZ320" s="23" t="e">
        <f t="shared" si="313"/>
        <v>#DIV/0!</v>
      </c>
      <c r="CA320" s="23" t="e">
        <f t="shared" si="313"/>
        <v>#DIV/0!</v>
      </c>
      <c r="CB320" s="23" t="e">
        <f t="shared" si="313"/>
        <v>#DIV/0!</v>
      </c>
      <c r="CC320" s="23" t="e">
        <f t="shared" si="312"/>
        <v>#DIV/0!</v>
      </c>
      <c r="CD320" s="11"/>
      <c r="CE320" s="24">
        <f t="shared" si="298"/>
        <v>0</v>
      </c>
      <c r="CF320" s="23" t="e">
        <f t="shared" si="299"/>
        <v>#DIV/0!</v>
      </c>
      <c r="CL320" s="65" t="e">
        <f t="shared" si="300"/>
        <v>#DIV/0!</v>
      </c>
      <c r="CM320" s="44">
        <v>73119</v>
      </c>
      <c r="CN320" s="11">
        <v>103</v>
      </c>
      <c r="CO320" s="11">
        <v>562</v>
      </c>
      <c r="CP320" s="11">
        <v>827</v>
      </c>
      <c r="CQ320" s="11">
        <v>1087</v>
      </c>
      <c r="CR320" s="11">
        <v>671</v>
      </c>
      <c r="CS320" s="23">
        <f t="shared" si="317"/>
        <v>3.1692307692307693E-2</v>
      </c>
      <c r="CT320" s="23">
        <f t="shared" si="317"/>
        <v>0.17292307692307693</v>
      </c>
      <c r="CU320" s="23">
        <f t="shared" si="317"/>
        <v>0.25446153846153846</v>
      </c>
      <c r="CV320" s="23">
        <f t="shared" si="317"/>
        <v>0.33446153846153848</v>
      </c>
      <c r="CW320" s="23">
        <f t="shared" si="317"/>
        <v>0.20646153846153847</v>
      </c>
      <c r="CX320" s="23">
        <f t="shared" si="292"/>
        <v>0.10911966262519768</v>
      </c>
      <c r="CY320" s="11">
        <v>207</v>
      </c>
      <c r="CZ320" s="23">
        <f t="shared" si="301"/>
        <v>3.2414910858995137E-2</v>
      </c>
      <c r="DA320" s="11">
        <v>120</v>
      </c>
      <c r="DB320" s="11">
        <v>3702</v>
      </c>
      <c r="DC320" s="11">
        <v>1215</v>
      </c>
      <c r="DD320" s="11">
        <v>272</v>
      </c>
      <c r="DE320" s="11">
        <v>345</v>
      </c>
      <c r="DF320" s="11">
        <v>56</v>
      </c>
      <c r="DG320" s="11">
        <v>91</v>
      </c>
      <c r="DH320" s="23">
        <f t="shared" si="315"/>
        <v>0.61394643759474488</v>
      </c>
      <c r="DI320" s="23">
        <f t="shared" si="315"/>
        <v>0.13744315310763011</v>
      </c>
      <c r="DJ320" s="23">
        <f t="shared" si="315"/>
        <v>0.17433046993431026</v>
      </c>
      <c r="DK320" s="23">
        <f t="shared" si="315"/>
        <v>2.8297119757453259E-2</v>
      </c>
      <c r="DL320" s="23">
        <f t="shared" si="315"/>
        <v>4.598281960586155E-2</v>
      </c>
      <c r="DM320" s="23">
        <f t="shared" si="302"/>
        <v>0.56982435934350706</v>
      </c>
      <c r="DN320" s="11">
        <v>1979</v>
      </c>
      <c r="DO320" s="11">
        <v>3473</v>
      </c>
      <c r="DP320" s="11">
        <v>3272</v>
      </c>
      <c r="DQ320" s="11">
        <v>129</v>
      </c>
      <c r="DR320" s="11">
        <v>138</v>
      </c>
      <c r="DS320" s="11">
        <v>180</v>
      </c>
      <c r="DT320" s="23">
        <f t="shared" si="286"/>
        <v>0.8798063995697768</v>
      </c>
      <c r="DU320" s="23">
        <f t="shared" si="286"/>
        <v>3.468674374831944E-2</v>
      </c>
      <c r="DV320" s="23">
        <f t="shared" si="286"/>
        <v>3.7106749126109166E-2</v>
      </c>
      <c r="DW320" s="23">
        <f t="shared" si="277"/>
        <v>4.8400107555794568E-2</v>
      </c>
      <c r="DX320" s="10">
        <v>2038</v>
      </c>
      <c r="DY320" s="23">
        <f t="shared" si="303"/>
        <v>3.298828899554059E-3</v>
      </c>
      <c r="DZ320" s="20">
        <v>1457</v>
      </c>
      <c r="EA320" s="20">
        <v>440</v>
      </c>
      <c r="EB320" s="23">
        <f t="shared" si="287"/>
        <v>0.7680548234053769</v>
      </c>
      <c r="EC320" s="23">
        <f t="shared" si="287"/>
        <v>0.23194517659462308</v>
      </c>
      <c r="EE320" s="45">
        <v>1290</v>
      </c>
      <c r="EF320" s="16">
        <v>1957</v>
      </c>
      <c r="EG320" s="16">
        <v>1455</v>
      </c>
      <c r="EH320" s="16">
        <v>15</v>
      </c>
      <c r="EI320" s="16">
        <v>109</v>
      </c>
      <c r="EJ320" s="16">
        <v>459</v>
      </c>
      <c r="EK320" s="16">
        <v>0</v>
      </c>
      <c r="EL320" s="23">
        <f t="shared" si="316"/>
        <v>0.71393523061825315</v>
      </c>
      <c r="EM320" s="23">
        <f t="shared" si="316"/>
        <v>7.360157016683023E-3</v>
      </c>
      <c r="EN320" s="23">
        <f t="shared" si="316"/>
        <v>5.3483807654563301E-2</v>
      </c>
      <c r="EO320" s="23">
        <f t="shared" si="316"/>
        <v>0.22522080471050049</v>
      </c>
      <c r="EP320" s="23">
        <f t="shared" si="316"/>
        <v>0</v>
      </c>
      <c r="EQ320" s="21">
        <v>1897</v>
      </c>
      <c r="ER320" s="21">
        <v>141</v>
      </c>
      <c r="ES320" s="23">
        <f t="shared" si="288"/>
        <v>0.93081452404317955</v>
      </c>
      <c r="ET320" s="23">
        <f t="shared" si="288"/>
        <v>6.9185475956820411E-2</v>
      </c>
      <c r="EU320" s="21">
        <v>125</v>
      </c>
      <c r="EV320" s="21">
        <v>733</v>
      </c>
      <c r="EW320" s="21">
        <v>446</v>
      </c>
      <c r="EX320" s="21">
        <v>593</v>
      </c>
      <c r="EY320" s="23">
        <f t="shared" si="289"/>
        <v>6.5893516078017925E-2</v>
      </c>
      <c r="EZ320" s="23">
        <f t="shared" si="289"/>
        <v>0.38639957828149712</v>
      </c>
      <c r="FA320" s="23">
        <f t="shared" si="289"/>
        <v>0.23510806536636794</v>
      </c>
      <c r="FB320" s="23">
        <f t="shared" si="278"/>
        <v>0.31259884027411705</v>
      </c>
      <c r="FC320" s="53"/>
      <c r="FD320" s="53"/>
      <c r="FE320" s="53"/>
      <c r="FF320" s="53"/>
      <c r="FG320" s="53"/>
      <c r="FH320" s="53"/>
      <c r="FI320" s="53"/>
      <c r="FJ320" s="53"/>
      <c r="FK320" s="53"/>
      <c r="FL320" s="53"/>
      <c r="FM320" s="53"/>
      <c r="FN320" s="53"/>
      <c r="FO320" s="48">
        <v>212.82697428833794</v>
      </c>
      <c r="FP320" s="48">
        <v>22.2224417552722</v>
      </c>
      <c r="FQ320" s="48">
        <v>22.599503232781014</v>
      </c>
      <c r="FR320" s="23">
        <v>0.10441553205170902</v>
      </c>
      <c r="FS320" s="49">
        <v>-1.6684502912518856E-2</v>
      </c>
      <c r="FT320" s="38">
        <v>-0.37706147750881414</v>
      </c>
      <c r="FU320" s="46">
        <v>1629</v>
      </c>
      <c r="FV320" s="46">
        <v>125</v>
      </c>
      <c r="FW320" s="46">
        <v>44</v>
      </c>
      <c r="FX320" s="46">
        <v>6</v>
      </c>
      <c r="FY320" s="46">
        <v>168</v>
      </c>
      <c r="FZ320" s="46">
        <v>0</v>
      </c>
      <c r="GA320" s="23">
        <f t="shared" si="304"/>
        <v>0.82606490872210958</v>
      </c>
      <c r="GB320" s="23">
        <f t="shared" si="305"/>
        <v>6.338742393509128E-2</v>
      </c>
      <c r="GC320" s="23">
        <f t="shared" si="306"/>
        <v>2.231237322515213E-2</v>
      </c>
      <c r="GD320" s="23">
        <f t="shared" si="307"/>
        <v>3.0425963488843813E-3</v>
      </c>
      <c r="GE320" s="23">
        <f t="shared" si="308"/>
        <v>8.5192697768762676E-2</v>
      </c>
      <c r="GF320" s="23">
        <f t="shared" si="309"/>
        <v>0</v>
      </c>
      <c r="GG320" s="46">
        <v>556</v>
      </c>
      <c r="GH320" s="46">
        <v>1804</v>
      </c>
      <c r="GI320" s="23">
        <f t="shared" si="310"/>
        <v>0.30820399113082042</v>
      </c>
      <c r="GJ320" s="22">
        <v>155</v>
      </c>
      <c r="GK320" s="22">
        <v>716</v>
      </c>
      <c r="GL320" s="22">
        <v>1026</v>
      </c>
      <c r="GM320" s="23">
        <f t="shared" si="290"/>
        <v>8.1707959936742222E-2</v>
      </c>
      <c r="GN320" s="23">
        <f t="shared" si="290"/>
        <v>0.37743806009488667</v>
      </c>
      <c r="GO320" s="23">
        <f t="shared" si="290"/>
        <v>0.54085397996837115</v>
      </c>
    </row>
    <row r="321" spans="1:197" x14ac:dyDescent="0.25">
      <c r="A321" t="s">
        <v>813</v>
      </c>
      <c r="B321" s="13" t="s">
        <v>814</v>
      </c>
      <c r="C321" s="61">
        <v>1.0732661081999999</v>
      </c>
      <c r="D321" s="61">
        <v>686.89308901000004</v>
      </c>
      <c r="E321" s="14" t="s">
        <v>1095</v>
      </c>
      <c r="G321" s="41">
        <v>5126</v>
      </c>
      <c r="H321" s="23">
        <f t="shared" si="269"/>
        <v>4.0527602016734434E-3</v>
      </c>
      <c r="I321" s="14"/>
      <c r="J321" s="14"/>
      <c r="K321" s="14"/>
      <c r="L321" s="27">
        <f t="shared" si="311"/>
        <v>4776.0755332122953</v>
      </c>
      <c r="M321" s="42">
        <v>4047</v>
      </c>
      <c r="N321" s="42"/>
      <c r="O321" s="27">
        <f t="shared" si="293"/>
        <v>4047</v>
      </c>
      <c r="P321" s="23" t="e">
        <f t="shared" si="294"/>
        <v>#DIV/0!</v>
      </c>
      <c r="Q321" s="42">
        <v>588</v>
      </c>
      <c r="R321" s="42">
        <v>4256</v>
      </c>
      <c r="S321" s="42">
        <v>15</v>
      </c>
      <c r="T321" s="42">
        <v>147</v>
      </c>
      <c r="U321" s="42">
        <v>120</v>
      </c>
      <c r="V321" s="23">
        <f t="shared" si="279"/>
        <v>0.1147093250097542</v>
      </c>
      <c r="W321" s="23">
        <f t="shared" si="280"/>
        <v>0.83027701911822083</v>
      </c>
      <c r="X321" s="23">
        <f t="shared" si="281"/>
        <v>2.9262582910651578E-3</v>
      </c>
      <c r="Y321" s="23">
        <f t="shared" si="281"/>
        <v>2.867733125243855E-2</v>
      </c>
      <c r="Z321" s="23">
        <f t="shared" si="281"/>
        <v>2.3410066328521262E-2</v>
      </c>
      <c r="AA321" s="19">
        <v>755</v>
      </c>
      <c r="AB321" s="19">
        <v>784</v>
      </c>
      <c r="AC321" s="19">
        <v>1842</v>
      </c>
      <c r="AD321" s="19">
        <v>666</v>
      </c>
      <c r="AE321" s="23">
        <f t="shared" si="282"/>
        <v>0.18655794415616506</v>
      </c>
      <c r="AF321" s="23">
        <f t="shared" si="282"/>
        <v>0.19372374598468001</v>
      </c>
      <c r="AG321" s="23">
        <f t="shared" si="282"/>
        <v>0.45515196441808747</v>
      </c>
      <c r="AH321" s="23">
        <f t="shared" si="275"/>
        <v>0.16456634544106746</v>
      </c>
      <c r="AI321" s="55">
        <v>1904</v>
      </c>
      <c r="AJ321" s="23">
        <f t="shared" si="270"/>
        <v>3.475169149842942E-3</v>
      </c>
      <c r="AK321" s="43"/>
      <c r="AL321" s="24">
        <f t="shared" si="295"/>
        <v>1904</v>
      </c>
      <c r="AM321" s="23" t="e">
        <f t="shared" si="296"/>
        <v>#DIV/0!</v>
      </c>
      <c r="AN321" s="19">
        <v>726</v>
      </c>
      <c r="AO321" s="19">
        <v>657</v>
      </c>
      <c r="AP321" s="19">
        <v>264</v>
      </c>
      <c r="AQ321" s="19">
        <v>257</v>
      </c>
      <c r="AR321" s="23">
        <f t="shared" si="283"/>
        <v>0.38130252100840334</v>
      </c>
      <c r="AS321" s="23">
        <f t="shared" si="283"/>
        <v>0.34506302521008403</v>
      </c>
      <c r="AT321" s="23">
        <f t="shared" si="283"/>
        <v>0.13865546218487396</v>
      </c>
      <c r="AU321" s="23">
        <f t="shared" si="276"/>
        <v>0.13497899159663865</v>
      </c>
      <c r="AV321" s="19">
        <v>4047</v>
      </c>
      <c r="AW321" s="32">
        <f t="shared" si="291"/>
        <v>2.1255252100840338</v>
      </c>
      <c r="AX321" s="19">
        <v>3771</v>
      </c>
      <c r="AY321" s="19">
        <v>0</v>
      </c>
      <c r="AZ321" s="19">
        <v>0</v>
      </c>
      <c r="BA321" s="19">
        <v>0</v>
      </c>
      <c r="BB321" s="19">
        <v>0</v>
      </c>
      <c r="BC321" s="23">
        <f t="shared" si="314"/>
        <v>1</v>
      </c>
      <c r="BD321" s="23">
        <f t="shared" si="314"/>
        <v>0</v>
      </c>
      <c r="BE321" s="23">
        <f t="shared" si="314"/>
        <v>0</v>
      </c>
      <c r="BF321" s="23">
        <f t="shared" si="314"/>
        <v>0</v>
      </c>
      <c r="BG321" s="23">
        <f t="shared" si="314"/>
        <v>0</v>
      </c>
      <c r="BH321" s="19">
        <v>3119</v>
      </c>
      <c r="BI321" s="19">
        <v>878</v>
      </c>
      <c r="BJ321" s="19">
        <v>0</v>
      </c>
      <c r="BK321" s="19">
        <v>50</v>
      </c>
      <c r="BL321" s="23">
        <f t="shared" si="272"/>
        <v>0.77069434148752158</v>
      </c>
      <c r="BM321" s="23">
        <f t="shared" si="273"/>
        <v>0.21695082777365951</v>
      </c>
      <c r="BN321" s="23">
        <f t="shared" si="297"/>
        <v>0</v>
      </c>
      <c r="BO321" s="23">
        <f t="shared" si="274"/>
        <v>1.2354830738818878E-2</v>
      </c>
      <c r="BP321" s="11"/>
      <c r="BQ321" s="23">
        <f t="shared" si="271"/>
        <v>0</v>
      </c>
      <c r="BR321" s="11"/>
      <c r="BS321" s="11"/>
      <c r="BT321" s="11"/>
      <c r="BU321" s="11"/>
      <c r="BV321" s="11"/>
      <c r="BW321" s="11"/>
      <c r="BX321" s="23" t="e">
        <f t="shared" si="284"/>
        <v>#DIV/0!</v>
      </c>
      <c r="BY321" s="23" t="e">
        <f t="shared" si="285"/>
        <v>#DIV/0!</v>
      </c>
      <c r="BZ321" s="23" t="e">
        <f t="shared" si="313"/>
        <v>#DIV/0!</v>
      </c>
      <c r="CA321" s="23" t="e">
        <f t="shared" si="313"/>
        <v>#DIV/0!</v>
      </c>
      <c r="CB321" s="23" t="e">
        <f t="shared" si="313"/>
        <v>#DIV/0!</v>
      </c>
      <c r="CC321" s="23" t="e">
        <f t="shared" si="312"/>
        <v>#DIV/0!</v>
      </c>
      <c r="CD321" s="11"/>
      <c r="CE321" s="24">
        <f t="shared" si="298"/>
        <v>0</v>
      </c>
      <c r="CF321" s="23" t="e">
        <f t="shared" si="299"/>
        <v>#DIV/0!</v>
      </c>
      <c r="CL321" s="65" t="e">
        <f t="shared" si="300"/>
        <v>#DIV/0!</v>
      </c>
      <c r="CM321" s="44">
        <v>42422</v>
      </c>
      <c r="CN321" s="11">
        <v>380</v>
      </c>
      <c r="CO321" s="11">
        <v>641</v>
      </c>
      <c r="CP321" s="11">
        <v>1522</v>
      </c>
      <c r="CQ321" s="11">
        <v>309</v>
      </c>
      <c r="CR321" s="11">
        <v>150</v>
      </c>
      <c r="CS321" s="23">
        <f t="shared" si="317"/>
        <v>0.12658227848101267</v>
      </c>
      <c r="CT321" s="23">
        <f t="shared" si="317"/>
        <v>0.21352431712191872</v>
      </c>
      <c r="CU321" s="23">
        <f t="shared" si="317"/>
        <v>0.50699533644237171</v>
      </c>
      <c r="CV321" s="23">
        <f t="shared" si="317"/>
        <v>0.10293137908061292</v>
      </c>
      <c r="CW321" s="23">
        <f t="shared" si="317"/>
        <v>4.9966688874083946E-2</v>
      </c>
      <c r="CX321" s="23">
        <f t="shared" si="292"/>
        <v>3.6764705882352941E-3</v>
      </c>
      <c r="CY321" s="11">
        <v>7</v>
      </c>
      <c r="CZ321" s="23">
        <f t="shared" si="301"/>
        <v>0.1729676303434643</v>
      </c>
      <c r="DA321" s="11">
        <v>700</v>
      </c>
      <c r="DB321" s="11">
        <v>4047</v>
      </c>
      <c r="DC321" s="11">
        <v>676</v>
      </c>
      <c r="DD321" s="11">
        <v>518</v>
      </c>
      <c r="DE321" s="11">
        <v>623</v>
      </c>
      <c r="DF321" s="11">
        <v>50</v>
      </c>
      <c r="DG321" s="11">
        <v>280</v>
      </c>
      <c r="DH321" s="23">
        <f t="shared" si="315"/>
        <v>0.31485794131346062</v>
      </c>
      <c r="DI321" s="23">
        <f t="shared" si="315"/>
        <v>0.24126688402421984</v>
      </c>
      <c r="DJ321" s="23">
        <f t="shared" si="315"/>
        <v>0.29017233348858873</v>
      </c>
      <c r="DK321" s="23">
        <f t="shared" si="315"/>
        <v>2.3288309268747091E-2</v>
      </c>
      <c r="DL321" s="23">
        <f t="shared" si="315"/>
        <v>0.1304145319049837</v>
      </c>
      <c r="DM321" s="23">
        <f t="shared" si="302"/>
        <v>0.67489589530041638</v>
      </c>
      <c r="DN321" s="11">
        <v>2269</v>
      </c>
      <c r="DO321" s="11">
        <v>3362</v>
      </c>
      <c r="DP321" s="11">
        <v>3282</v>
      </c>
      <c r="DQ321" s="11">
        <v>346</v>
      </c>
      <c r="DR321" s="11">
        <v>165</v>
      </c>
      <c r="DS321" s="11">
        <v>254</v>
      </c>
      <c r="DT321" s="23">
        <f t="shared" si="286"/>
        <v>0.81097108969607112</v>
      </c>
      <c r="DU321" s="23">
        <f t="shared" si="286"/>
        <v>8.5495428712626637E-2</v>
      </c>
      <c r="DV321" s="23">
        <f t="shared" si="286"/>
        <v>4.0770941438102296E-2</v>
      </c>
      <c r="DW321" s="23">
        <f t="shared" si="277"/>
        <v>6.2762540153199903E-2</v>
      </c>
      <c r="DX321" s="10">
        <v>2207</v>
      </c>
      <c r="DY321" s="23">
        <f t="shared" si="303"/>
        <v>3.5723824245906814E-3</v>
      </c>
      <c r="DZ321" s="20">
        <v>1233</v>
      </c>
      <c r="EA321" s="20">
        <v>671</v>
      </c>
      <c r="EB321" s="23">
        <f t="shared" si="287"/>
        <v>0.64758403361344541</v>
      </c>
      <c r="EC321" s="23">
        <f t="shared" si="287"/>
        <v>0.35241596638655465</v>
      </c>
      <c r="EE321" s="45">
        <v>1012</v>
      </c>
      <c r="EF321" s="16">
        <v>1950</v>
      </c>
      <c r="EG321" s="16">
        <v>1885</v>
      </c>
      <c r="EH321" s="16">
        <v>0</v>
      </c>
      <c r="EI321" s="16">
        <v>177</v>
      </c>
      <c r="EJ321" s="16">
        <v>145</v>
      </c>
      <c r="EK321" s="16">
        <v>0</v>
      </c>
      <c r="EL321" s="23">
        <f t="shared" si="316"/>
        <v>0.85410058903488895</v>
      </c>
      <c r="EM321" s="23">
        <f t="shared" si="316"/>
        <v>0</v>
      </c>
      <c r="EN321" s="23">
        <f t="shared" si="316"/>
        <v>8.0199365654734928E-2</v>
      </c>
      <c r="EO321" s="23">
        <f t="shared" si="316"/>
        <v>6.5700045310376071E-2</v>
      </c>
      <c r="EP321" s="23">
        <f t="shared" si="316"/>
        <v>0</v>
      </c>
      <c r="EQ321" s="21">
        <v>1904</v>
      </c>
      <c r="ER321" s="21">
        <v>303</v>
      </c>
      <c r="ES321" s="23">
        <f t="shared" si="288"/>
        <v>0.8627095604893521</v>
      </c>
      <c r="ET321" s="23">
        <f t="shared" si="288"/>
        <v>0.13729043951064793</v>
      </c>
      <c r="EU321" s="21">
        <v>0</v>
      </c>
      <c r="EV321" s="21">
        <v>735</v>
      </c>
      <c r="EW321" s="21">
        <v>454</v>
      </c>
      <c r="EX321" s="21">
        <v>715</v>
      </c>
      <c r="EY321" s="23">
        <f t="shared" si="289"/>
        <v>0</v>
      </c>
      <c r="EZ321" s="23">
        <f t="shared" si="289"/>
        <v>0.3860294117647059</v>
      </c>
      <c r="FA321" s="23">
        <f t="shared" si="289"/>
        <v>0.23844537815126052</v>
      </c>
      <c r="FB321" s="23">
        <f t="shared" si="278"/>
        <v>0.37552521008403361</v>
      </c>
      <c r="FC321" s="53"/>
      <c r="FD321" s="53"/>
      <c r="FE321" s="53"/>
      <c r="FF321" s="53"/>
      <c r="FG321" s="53"/>
      <c r="FH321" s="53"/>
      <c r="FI321" s="53"/>
      <c r="FJ321" s="53"/>
      <c r="FK321" s="53"/>
      <c r="FL321" s="53"/>
      <c r="FM321" s="53"/>
      <c r="FN321" s="53"/>
      <c r="FO321" s="48">
        <v>495.90250229568409</v>
      </c>
      <c r="FP321" s="48">
        <v>262.07561972171584</v>
      </c>
      <c r="FQ321" s="48">
        <v>286.80346810088798</v>
      </c>
      <c r="FR321" s="23">
        <v>0.52848214822165196</v>
      </c>
      <c r="FS321" s="49">
        <v>-8.6218791365778411E-2</v>
      </c>
      <c r="FT321" s="38">
        <v>-24.727848379172144</v>
      </c>
      <c r="FU321" s="46">
        <v>1706</v>
      </c>
      <c r="FV321" s="46">
        <v>272</v>
      </c>
      <c r="FW321" s="46">
        <v>123</v>
      </c>
      <c r="FX321" s="46">
        <v>0</v>
      </c>
      <c r="FY321" s="46">
        <v>28</v>
      </c>
      <c r="FZ321" s="46">
        <v>18</v>
      </c>
      <c r="GA321" s="23">
        <f t="shared" si="304"/>
        <v>0.79459711224965068</v>
      </c>
      <c r="GB321" s="23">
        <f t="shared" si="305"/>
        <v>0.12668840242198418</v>
      </c>
      <c r="GC321" s="23">
        <f t="shared" si="306"/>
        <v>5.7289240801117837E-2</v>
      </c>
      <c r="GD321" s="23">
        <f t="shared" si="307"/>
        <v>0</v>
      </c>
      <c r="GE321" s="23">
        <f t="shared" si="308"/>
        <v>1.304145319049837E-2</v>
      </c>
      <c r="GF321" s="23">
        <f t="shared" si="309"/>
        <v>8.3837913367489515E-3</v>
      </c>
      <c r="GG321" s="46">
        <v>722</v>
      </c>
      <c r="GH321" s="46">
        <v>2119</v>
      </c>
      <c r="GI321" s="23">
        <f t="shared" si="310"/>
        <v>0.340726757904672</v>
      </c>
      <c r="GJ321" s="22">
        <v>178</v>
      </c>
      <c r="GK321" s="22">
        <v>972</v>
      </c>
      <c r="GL321" s="22">
        <v>754</v>
      </c>
      <c r="GM321" s="23">
        <f t="shared" si="290"/>
        <v>9.3487394957983194E-2</v>
      </c>
      <c r="GN321" s="23">
        <f t="shared" si="290"/>
        <v>0.51050420168067223</v>
      </c>
      <c r="GO321" s="23">
        <f t="shared" si="290"/>
        <v>0.39600840336134452</v>
      </c>
    </row>
    <row r="322" spans="1:197" x14ac:dyDescent="0.25">
      <c r="A322" t="s">
        <v>815</v>
      </c>
      <c r="B322" s="13" t="s">
        <v>816</v>
      </c>
      <c r="C322" s="61">
        <v>0.73664173440000003</v>
      </c>
      <c r="D322" s="61">
        <v>471.45261792000002</v>
      </c>
      <c r="E322" s="14" t="s">
        <v>1095</v>
      </c>
      <c r="G322" s="41">
        <v>3917</v>
      </c>
      <c r="H322" s="23">
        <f t="shared" si="269"/>
        <v>3.0968906964406709E-3</v>
      </c>
      <c r="I322" s="14"/>
      <c r="J322" s="14"/>
      <c r="K322" s="14"/>
      <c r="L322" s="27">
        <f t="shared" si="311"/>
        <v>5317.3745351129537</v>
      </c>
      <c r="M322" s="42">
        <v>2906</v>
      </c>
      <c r="N322" s="42"/>
      <c r="O322" s="27">
        <f t="shared" si="293"/>
        <v>2906</v>
      </c>
      <c r="P322" s="23" t="e">
        <f t="shared" si="294"/>
        <v>#DIV/0!</v>
      </c>
      <c r="Q322" s="42">
        <v>582</v>
      </c>
      <c r="R322" s="42">
        <v>3036</v>
      </c>
      <c r="S322" s="42">
        <v>18</v>
      </c>
      <c r="T322" s="42">
        <v>180</v>
      </c>
      <c r="U322" s="42">
        <v>101</v>
      </c>
      <c r="V322" s="23">
        <f t="shared" si="279"/>
        <v>0.14858309931069696</v>
      </c>
      <c r="W322" s="23">
        <f t="shared" si="280"/>
        <v>0.77508297166198625</v>
      </c>
      <c r="X322" s="23">
        <f t="shared" si="281"/>
        <v>4.595353586928772E-3</v>
      </c>
      <c r="Y322" s="23">
        <f t="shared" si="281"/>
        <v>4.5953535869287722E-2</v>
      </c>
      <c r="Z322" s="23">
        <f t="shared" si="281"/>
        <v>2.5785039571100333E-2</v>
      </c>
      <c r="AA322" s="19">
        <v>573</v>
      </c>
      <c r="AB322" s="19">
        <v>580</v>
      </c>
      <c r="AC322" s="19">
        <v>1337</v>
      </c>
      <c r="AD322" s="19">
        <v>416</v>
      </c>
      <c r="AE322" s="23">
        <f t="shared" si="282"/>
        <v>0.19717825189263594</v>
      </c>
      <c r="AF322" s="23">
        <f t="shared" si="282"/>
        <v>0.19958706125258086</v>
      </c>
      <c r="AG322" s="23">
        <f t="shared" si="282"/>
        <v>0.46008258774948385</v>
      </c>
      <c r="AH322" s="23">
        <f t="shared" si="275"/>
        <v>0.14315209910529939</v>
      </c>
      <c r="AI322" s="55">
        <v>1318</v>
      </c>
      <c r="AJ322" s="23">
        <f t="shared" si="270"/>
        <v>2.4056055354480031E-3</v>
      </c>
      <c r="AK322" s="43"/>
      <c r="AL322" s="24">
        <f t="shared" si="295"/>
        <v>1318</v>
      </c>
      <c r="AM322" s="23" t="e">
        <f t="shared" si="296"/>
        <v>#DIV/0!</v>
      </c>
      <c r="AN322" s="19">
        <v>515</v>
      </c>
      <c r="AO322" s="19">
        <v>419</v>
      </c>
      <c r="AP322" s="19">
        <v>208</v>
      </c>
      <c r="AQ322" s="19">
        <v>176</v>
      </c>
      <c r="AR322" s="23">
        <f t="shared" si="283"/>
        <v>0.39074355083459789</v>
      </c>
      <c r="AS322" s="23">
        <f t="shared" si="283"/>
        <v>0.31790591805766311</v>
      </c>
      <c r="AT322" s="23">
        <f t="shared" si="283"/>
        <v>0.15781487101669195</v>
      </c>
      <c r="AU322" s="23">
        <f t="shared" si="276"/>
        <v>0.13353566009104703</v>
      </c>
      <c r="AV322" s="19">
        <v>2793</v>
      </c>
      <c r="AW322" s="32">
        <f t="shared" si="291"/>
        <v>2.1191198786039456</v>
      </c>
      <c r="AX322" s="19">
        <v>2674</v>
      </c>
      <c r="AY322" s="19">
        <v>32</v>
      </c>
      <c r="AZ322" s="19">
        <v>18</v>
      </c>
      <c r="BA322" s="19">
        <v>0</v>
      </c>
      <c r="BB322" s="19">
        <v>71</v>
      </c>
      <c r="BC322" s="23">
        <f t="shared" si="314"/>
        <v>0.9567084078711986</v>
      </c>
      <c r="BD322" s="23">
        <f t="shared" si="314"/>
        <v>1.1449016100178891E-2</v>
      </c>
      <c r="BE322" s="23">
        <f t="shared" si="314"/>
        <v>6.4400715563506265E-3</v>
      </c>
      <c r="BF322" s="23">
        <f t="shared" si="314"/>
        <v>0</v>
      </c>
      <c r="BG322" s="23">
        <f t="shared" si="314"/>
        <v>2.5402504472271915E-2</v>
      </c>
      <c r="BH322" s="19">
        <v>2330</v>
      </c>
      <c r="BI322" s="19">
        <v>454</v>
      </c>
      <c r="BJ322" s="19">
        <v>0</v>
      </c>
      <c r="BK322" s="19">
        <v>122</v>
      </c>
      <c r="BL322" s="23">
        <f t="shared" si="272"/>
        <v>0.80178940123881626</v>
      </c>
      <c r="BM322" s="23">
        <f t="shared" si="273"/>
        <v>0.15622849277357193</v>
      </c>
      <c r="BN322" s="23">
        <f t="shared" si="297"/>
        <v>0</v>
      </c>
      <c r="BO322" s="23">
        <f t="shared" si="274"/>
        <v>4.1982105987611838E-2</v>
      </c>
      <c r="BP322" s="11"/>
      <c r="BQ322" s="23">
        <f t="shared" si="271"/>
        <v>0</v>
      </c>
      <c r="BR322" s="11"/>
      <c r="BS322" s="11"/>
      <c r="BT322" s="11"/>
      <c r="BU322" s="11"/>
      <c r="BV322" s="11"/>
      <c r="BW322" s="11"/>
      <c r="BX322" s="23" t="e">
        <f t="shared" si="284"/>
        <v>#DIV/0!</v>
      </c>
      <c r="BY322" s="23" t="e">
        <f t="shared" si="285"/>
        <v>#DIV/0!</v>
      </c>
      <c r="BZ322" s="23" t="e">
        <f t="shared" si="313"/>
        <v>#DIV/0!</v>
      </c>
      <c r="CA322" s="23" t="e">
        <f t="shared" si="313"/>
        <v>#DIV/0!</v>
      </c>
      <c r="CB322" s="23" t="e">
        <f t="shared" si="313"/>
        <v>#DIV/0!</v>
      </c>
      <c r="CC322" s="23" t="e">
        <f t="shared" si="312"/>
        <v>#DIV/0!</v>
      </c>
      <c r="CD322" s="11"/>
      <c r="CE322" s="24">
        <f t="shared" si="298"/>
        <v>0</v>
      </c>
      <c r="CF322" s="23" t="e">
        <f t="shared" si="299"/>
        <v>#DIV/0!</v>
      </c>
      <c r="CL322" s="65" t="e">
        <f t="shared" si="300"/>
        <v>#DIV/0!</v>
      </c>
      <c r="CM322" s="44">
        <v>40128</v>
      </c>
      <c r="CN322" s="11">
        <v>215</v>
      </c>
      <c r="CO322" s="11">
        <v>747</v>
      </c>
      <c r="CP322" s="11">
        <v>781</v>
      </c>
      <c r="CQ322" s="11">
        <v>241</v>
      </c>
      <c r="CR322" s="11">
        <v>81</v>
      </c>
      <c r="CS322" s="23">
        <f t="shared" si="317"/>
        <v>0.10411622276029056</v>
      </c>
      <c r="CT322" s="23">
        <f t="shared" si="317"/>
        <v>0.36174334140435838</v>
      </c>
      <c r="CU322" s="23">
        <f t="shared" si="317"/>
        <v>0.3782082324455206</v>
      </c>
      <c r="CV322" s="23">
        <f t="shared" si="317"/>
        <v>0.11670702179176755</v>
      </c>
      <c r="CW322" s="23">
        <f t="shared" si="317"/>
        <v>3.9225181598062951E-2</v>
      </c>
      <c r="CX322" s="23">
        <f t="shared" si="292"/>
        <v>9.2564491654021239E-2</v>
      </c>
      <c r="CY322" s="11">
        <v>122</v>
      </c>
      <c r="CZ322" s="23">
        <f t="shared" si="301"/>
        <v>0.25939050318922752</v>
      </c>
      <c r="DA322" s="11">
        <v>732</v>
      </c>
      <c r="DB322" s="11">
        <v>2822</v>
      </c>
      <c r="DC322" s="11">
        <v>286</v>
      </c>
      <c r="DD322" s="11">
        <v>288</v>
      </c>
      <c r="DE322" s="11">
        <v>347</v>
      </c>
      <c r="DF322" s="11">
        <v>105</v>
      </c>
      <c r="DG322" s="11">
        <v>346</v>
      </c>
      <c r="DH322" s="23">
        <f t="shared" si="315"/>
        <v>0.20845481049562684</v>
      </c>
      <c r="DI322" s="23">
        <f t="shared" si="315"/>
        <v>0.2099125364431487</v>
      </c>
      <c r="DJ322" s="23">
        <f t="shared" si="315"/>
        <v>0.25291545189504372</v>
      </c>
      <c r="DK322" s="23">
        <f t="shared" si="315"/>
        <v>7.6530612244897961E-2</v>
      </c>
      <c r="DL322" s="23">
        <f t="shared" si="315"/>
        <v>0.25218658892128282</v>
      </c>
      <c r="DM322" s="23">
        <f t="shared" si="302"/>
        <v>0.64210526315789473</v>
      </c>
      <c r="DN322" s="11">
        <v>1525</v>
      </c>
      <c r="DO322" s="11">
        <v>2375</v>
      </c>
      <c r="DP322" s="11">
        <v>1891</v>
      </c>
      <c r="DQ322" s="11">
        <v>339</v>
      </c>
      <c r="DR322" s="11">
        <v>172</v>
      </c>
      <c r="DS322" s="11">
        <v>391</v>
      </c>
      <c r="DT322" s="23">
        <f t="shared" si="286"/>
        <v>0.67704976727533117</v>
      </c>
      <c r="DU322" s="23">
        <f t="shared" si="286"/>
        <v>0.12137486573576799</v>
      </c>
      <c r="DV322" s="23">
        <f t="shared" si="286"/>
        <v>6.1582527747941283E-2</v>
      </c>
      <c r="DW322" s="23">
        <f t="shared" si="277"/>
        <v>0.13999283924095954</v>
      </c>
      <c r="DX322" s="10">
        <v>1624</v>
      </c>
      <c r="DY322" s="23">
        <f t="shared" si="303"/>
        <v>2.6287036962099079E-3</v>
      </c>
      <c r="DZ322" s="20">
        <v>806</v>
      </c>
      <c r="EA322" s="20">
        <v>512</v>
      </c>
      <c r="EB322" s="23">
        <f t="shared" si="287"/>
        <v>0.61153262518968132</v>
      </c>
      <c r="EC322" s="23">
        <f t="shared" si="287"/>
        <v>0.38846737481031868</v>
      </c>
      <c r="EE322" s="45">
        <v>836</v>
      </c>
      <c r="EF322" s="16">
        <v>1949</v>
      </c>
      <c r="EG322" s="16">
        <v>1253</v>
      </c>
      <c r="EH322" s="16">
        <v>67</v>
      </c>
      <c r="EI322" s="16">
        <v>292</v>
      </c>
      <c r="EJ322" s="16">
        <v>12</v>
      </c>
      <c r="EK322" s="16">
        <v>0</v>
      </c>
      <c r="EL322" s="23">
        <f t="shared" si="316"/>
        <v>0.77155172413793105</v>
      </c>
      <c r="EM322" s="23">
        <f t="shared" si="316"/>
        <v>4.1256157635467978E-2</v>
      </c>
      <c r="EN322" s="23">
        <f t="shared" si="316"/>
        <v>0.17980295566502463</v>
      </c>
      <c r="EO322" s="23">
        <f t="shared" si="316"/>
        <v>7.3891625615763543E-3</v>
      </c>
      <c r="EP322" s="23">
        <f t="shared" si="316"/>
        <v>0</v>
      </c>
      <c r="EQ322" s="21">
        <v>1318</v>
      </c>
      <c r="ER322" s="21">
        <v>306</v>
      </c>
      <c r="ES322" s="23">
        <f t="shared" si="288"/>
        <v>0.81157635467980294</v>
      </c>
      <c r="ET322" s="23">
        <f t="shared" si="288"/>
        <v>0.18842364532019704</v>
      </c>
      <c r="EU322" s="21">
        <v>23</v>
      </c>
      <c r="EV322" s="21">
        <v>495</v>
      </c>
      <c r="EW322" s="21">
        <v>300</v>
      </c>
      <c r="EX322" s="21">
        <v>500</v>
      </c>
      <c r="EY322" s="23">
        <f t="shared" si="289"/>
        <v>1.7450682852807285E-2</v>
      </c>
      <c r="EZ322" s="23">
        <f t="shared" si="289"/>
        <v>0.37556904400606983</v>
      </c>
      <c r="FA322" s="23">
        <f t="shared" si="289"/>
        <v>0.22761760242792109</v>
      </c>
      <c r="FB322" s="23">
        <f t="shared" si="278"/>
        <v>0.37936267071320184</v>
      </c>
      <c r="FC322" s="53"/>
      <c r="FD322" s="53"/>
      <c r="FE322" s="53"/>
      <c r="FF322" s="53"/>
      <c r="FG322" s="53"/>
      <c r="FH322" s="53"/>
      <c r="FI322" s="53"/>
      <c r="FJ322" s="53"/>
      <c r="FK322" s="53"/>
      <c r="FL322" s="53"/>
      <c r="FM322" s="53"/>
      <c r="FN322" s="53"/>
      <c r="FO322" s="48">
        <v>456.58560606060604</v>
      </c>
      <c r="FP322" s="48">
        <v>275.43891403031847</v>
      </c>
      <c r="FQ322" s="48">
        <v>288.25717774200257</v>
      </c>
      <c r="FR322" s="23">
        <v>0.60325798793087093</v>
      </c>
      <c r="FS322" s="49">
        <v>-4.4468151017411146E-2</v>
      </c>
      <c r="FT322" s="38">
        <v>-12.818263711684097</v>
      </c>
      <c r="FU322" s="46">
        <v>1088</v>
      </c>
      <c r="FV322" s="46">
        <v>52</v>
      </c>
      <c r="FW322" s="46">
        <v>144</v>
      </c>
      <c r="FX322" s="46">
        <v>43</v>
      </c>
      <c r="FY322" s="46">
        <v>43</v>
      </c>
      <c r="FZ322" s="46">
        <v>0</v>
      </c>
      <c r="GA322" s="23">
        <f t="shared" si="304"/>
        <v>0.79416058394160582</v>
      </c>
      <c r="GB322" s="23">
        <f t="shared" si="305"/>
        <v>3.7956204379562042E-2</v>
      </c>
      <c r="GC322" s="23">
        <f t="shared" si="306"/>
        <v>0.10510948905109489</v>
      </c>
      <c r="GD322" s="23">
        <f t="shared" si="307"/>
        <v>3.1386861313868614E-2</v>
      </c>
      <c r="GE322" s="23">
        <f t="shared" si="308"/>
        <v>3.1386861313868614E-2</v>
      </c>
      <c r="GF322" s="23">
        <f t="shared" si="309"/>
        <v>0</v>
      </c>
      <c r="GG322" s="46">
        <v>525</v>
      </c>
      <c r="GH322" s="46">
        <v>1327</v>
      </c>
      <c r="GI322" s="23">
        <f t="shared" si="310"/>
        <v>0.39562923888470236</v>
      </c>
      <c r="GJ322" s="22">
        <v>130</v>
      </c>
      <c r="GK322" s="22">
        <v>534</v>
      </c>
      <c r="GL322" s="22">
        <v>654</v>
      </c>
      <c r="GM322" s="23">
        <f t="shared" si="290"/>
        <v>9.8634294385432475E-2</v>
      </c>
      <c r="GN322" s="23">
        <f t="shared" si="290"/>
        <v>0.40515933232169954</v>
      </c>
      <c r="GO322" s="23">
        <f t="shared" si="290"/>
        <v>0.49620637329286799</v>
      </c>
    </row>
    <row r="323" spans="1:197" x14ac:dyDescent="0.25">
      <c r="A323" t="s">
        <v>817</v>
      </c>
      <c r="B323" s="13" t="s">
        <v>818</v>
      </c>
      <c r="C323" s="61">
        <v>0.61768818540000003</v>
      </c>
      <c r="D323" s="61">
        <v>395.32203847</v>
      </c>
      <c r="E323" s="14" t="s">
        <v>1095</v>
      </c>
      <c r="G323" s="41">
        <v>4636</v>
      </c>
      <c r="H323" s="23">
        <f t="shared" ref="H323:H386" si="318">G323/G$67</f>
        <v>3.6653523790398136E-3</v>
      </c>
      <c r="I323" s="14"/>
      <c r="J323" s="14"/>
      <c r="K323" s="14"/>
      <c r="L323" s="27">
        <f t="shared" si="311"/>
        <v>7505.4050078646687</v>
      </c>
      <c r="M323" s="42">
        <v>5119</v>
      </c>
      <c r="N323" s="42"/>
      <c r="O323" s="27">
        <f t="shared" si="293"/>
        <v>5119</v>
      </c>
      <c r="P323" s="23" t="e">
        <f t="shared" si="294"/>
        <v>#DIV/0!</v>
      </c>
      <c r="Q323" s="42">
        <v>422</v>
      </c>
      <c r="R323" s="42">
        <v>3930</v>
      </c>
      <c r="S323" s="42">
        <v>21</v>
      </c>
      <c r="T323" s="42">
        <v>161</v>
      </c>
      <c r="U323" s="42">
        <v>102</v>
      </c>
      <c r="V323" s="23">
        <f t="shared" si="279"/>
        <v>9.1026747195858501E-2</v>
      </c>
      <c r="W323" s="23">
        <f t="shared" si="280"/>
        <v>0.84771354616048322</v>
      </c>
      <c r="X323" s="23">
        <f t="shared" si="281"/>
        <v>4.5297670405522001E-3</v>
      </c>
      <c r="Y323" s="23">
        <f t="shared" si="281"/>
        <v>3.4728213977566869E-2</v>
      </c>
      <c r="Z323" s="23">
        <f t="shared" si="281"/>
        <v>2.2001725625539259E-2</v>
      </c>
      <c r="AA323" s="19">
        <v>1661</v>
      </c>
      <c r="AB323" s="19">
        <v>1128</v>
      </c>
      <c r="AC323" s="19">
        <v>1748</v>
      </c>
      <c r="AD323" s="19">
        <v>582</v>
      </c>
      <c r="AE323" s="23">
        <f t="shared" si="282"/>
        <v>0.32447743699941395</v>
      </c>
      <c r="AF323" s="23">
        <f t="shared" si="282"/>
        <v>0.22035553819105294</v>
      </c>
      <c r="AG323" s="23">
        <f t="shared" si="282"/>
        <v>0.34147294393436217</v>
      </c>
      <c r="AH323" s="23">
        <f t="shared" si="275"/>
        <v>0.11369408087517094</v>
      </c>
      <c r="AI323" s="55">
        <v>1987</v>
      </c>
      <c r="AJ323" s="23">
        <f t="shared" ref="AJ323:AJ386" si="319">AI323/AI$67</f>
        <v>3.6266602419842047E-3</v>
      </c>
      <c r="AK323" s="43"/>
      <c r="AL323" s="24">
        <f t="shared" si="295"/>
        <v>1987</v>
      </c>
      <c r="AM323" s="23" t="e">
        <f t="shared" si="296"/>
        <v>#DIV/0!</v>
      </c>
      <c r="AN323" s="19">
        <v>729</v>
      </c>
      <c r="AO323" s="19">
        <v>449</v>
      </c>
      <c r="AP323" s="19">
        <v>346</v>
      </c>
      <c r="AQ323" s="19">
        <v>463</v>
      </c>
      <c r="AR323" s="23">
        <f t="shared" si="283"/>
        <v>0.3668847508807247</v>
      </c>
      <c r="AS323" s="23">
        <f t="shared" si="283"/>
        <v>0.22596879718168092</v>
      </c>
      <c r="AT323" s="23">
        <f t="shared" si="283"/>
        <v>0.17413185707096124</v>
      </c>
      <c r="AU323" s="23">
        <f t="shared" si="276"/>
        <v>0.23301459486663312</v>
      </c>
      <c r="AV323" s="19">
        <v>5114</v>
      </c>
      <c r="AW323" s="32">
        <f t="shared" si="291"/>
        <v>2.5737292400603926</v>
      </c>
      <c r="AX323" s="19">
        <v>4750</v>
      </c>
      <c r="AY323" s="19">
        <v>21</v>
      </c>
      <c r="AZ323" s="19">
        <v>42</v>
      </c>
      <c r="BA323" s="19">
        <v>0</v>
      </c>
      <c r="BB323" s="19">
        <v>9</v>
      </c>
      <c r="BC323" s="23">
        <f t="shared" si="314"/>
        <v>0.98506843633347163</v>
      </c>
      <c r="BD323" s="23">
        <f t="shared" si="314"/>
        <v>4.3550394027374534E-3</v>
      </c>
      <c r="BE323" s="23">
        <f t="shared" si="314"/>
        <v>8.7100788054749068E-3</v>
      </c>
      <c r="BF323" s="23">
        <f t="shared" si="314"/>
        <v>0</v>
      </c>
      <c r="BG323" s="23">
        <f t="shared" si="314"/>
        <v>1.8664454583160513E-3</v>
      </c>
      <c r="BH323" s="19">
        <v>4404</v>
      </c>
      <c r="BI323" s="19">
        <v>695</v>
      </c>
      <c r="BJ323" s="19">
        <v>11</v>
      </c>
      <c r="BK323" s="19">
        <v>9</v>
      </c>
      <c r="BL323" s="23">
        <f t="shared" si="272"/>
        <v>0.86032428208634504</v>
      </c>
      <c r="BM323" s="23">
        <f t="shared" si="273"/>
        <v>0.13576870482516115</v>
      </c>
      <c r="BN323" s="23">
        <f t="shared" si="297"/>
        <v>2.1488571986716157E-3</v>
      </c>
      <c r="BO323" s="23">
        <f t="shared" si="274"/>
        <v>1.7581558898222308E-3</v>
      </c>
      <c r="BP323" s="11"/>
      <c r="BQ323" s="23">
        <f t="shared" ref="BQ323:BQ386" si="320">BP323/BP$67</f>
        <v>0</v>
      </c>
      <c r="BR323" s="11"/>
      <c r="BS323" s="11"/>
      <c r="BT323" s="11"/>
      <c r="BU323" s="11"/>
      <c r="BV323" s="11"/>
      <c r="BW323" s="11"/>
      <c r="BX323" s="23" t="e">
        <f t="shared" si="284"/>
        <v>#DIV/0!</v>
      </c>
      <c r="BY323" s="23" t="e">
        <f t="shared" si="285"/>
        <v>#DIV/0!</v>
      </c>
      <c r="BZ323" s="23" t="e">
        <f t="shared" si="313"/>
        <v>#DIV/0!</v>
      </c>
      <c r="CA323" s="23" t="e">
        <f t="shared" si="313"/>
        <v>#DIV/0!</v>
      </c>
      <c r="CB323" s="23" t="e">
        <f t="shared" si="313"/>
        <v>#DIV/0!</v>
      </c>
      <c r="CC323" s="23" t="e">
        <f t="shared" si="312"/>
        <v>#DIV/0!</v>
      </c>
      <c r="CD323" s="11"/>
      <c r="CE323" s="24">
        <f t="shared" si="298"/>
        <v>0</v>
      </c>
      <c r="CF323" s="23" t="e">
        <f t="shared" si="299"/>
        <v>#DIV/0!</v>
      </c>
      <c r="CL323" s="65" t="e">
        <f t="shared" si="300"/>
        <v>#DIV/0!</v>
      </c>
      <c r="CM323" s="44">
        <v>40662</v>
      </c>
      <c r="CN323" s="11">
        <v>163</v>
      </c>
      <c r="CO323" s="11">
        <v>1435</v>
      </c>
      <c r="CP323" s="11">
        <v>1264</v>
      </c>
      <c r="CQ323" s="11">
        <v>140</v>
      </c>
      <c r="CR323" s="11">
        <v>119</v>
      </c>
      <c r="CS323" s="23">
        <f t="shared" si="317"/>
        <v>5.222685036847164E-2</v>
      </c>
      <c r="CT323" s="23">
        <f t="shared" si="317"/>
        <v>0.45978852931752645</v>
      </c>
      <c r="CU323" s="23">
        <f t="shared" si="317"/>
        <v>0.4049983979493752</v>
      </c>
      <c r="CV323" s="23">
        <f t="shared" si="317"/>
        <v>4.4857417494392822E-2</v>
      </c>
      <c r="CW323" s="23">
        <f t="shared" si="317"/>
        <v>3.8128804870233901E-2</v>
      </c>
      <c r="CX323" s="23">
        <f t="shared" si="292"/>
        <v>3.6738802214393559E-2</v>
      </c>
      <c r="CY323" s="11">
        <v>73</v>
      </c>
      <c r="CZ323" s="23">
        <f t="shared" si="301"/>
        <v>0.33951943739011525</v>
      </c>
      <c r="DA323" s="11">
        <v>1738</v>
      </c>
      <c r="DB323" s="11">
        <v>5119</v>
      </c>
      <c r="DC323" s="11">
        <v>444</v>
      </c>
      <c r="DD323" s="11">
        <v>524</v>
      </c>
      <c r="DE323" s="11">
        <v>681</v>
      </c>
      <c r="DF323" s="11">
        <v>90</v>
      </c>
      <c r="DG323" s="11">
        <v>409</v>
      </c>
      <c r="DH323" s="23">
        <f t="shared" si="315"/>
        <v>0.20670391061452514</v>
      </c>
      <c r="DI323" s="23">
        <f t="shared" si="315"/>
        <v>0.24394785847299813</v>
      </c>
      <c r="DJ323" s="23">
        <f t="shared" si="315"/>
        <v>0.31703910614525138</v>
      </c>
      <c r="DK323" s="23">
        <f t="shared" si="315"/>
        <v>4.189944134078212E-2</v>
      </c>
      <c r="DL323" s="23">
        <f t="shared" si="315"/>
        <v>0.19040968342644321</v>
      </c>
      <c r="DM323" s="23">
        <f t="shared" si="302"/>
        <v>0.62540983606557377</v>
      </c>
      <c r="DN323" s="11">
        <v>2289</v>
      </c>
      <c r="DO323" s="11">
        <v>3660</v>
      </c>
      <c r="DP323" s="11">
        <v>3133</v>
      </c>
      <c r="DQ323" s="11">
        <v>1163</v>
      </c>
      <c r="DR323" s="11">
        <v>294</v>
      </c>
      <c r="DS323" s="11">
        <v>524</v>
      </c>
      <c r="DT323" s="23">
        <f t="shared" si="286"/>
        <v>0.61263199061400075</v>
      </c>
      <c r="DU323" s="23">
        <f t="shared" si="286"/>
        <v>0.22741493938208837</v>
      </c>
      <c r="DV323" s="23">
        <f t="shared" si="286"/>
        <v>5.7489245209229566E-2</v>
      </c>
      <c r="DW323" s="23">
        <f t="shared" si="277"/>
        <v>0.10246382479468126</v>
      </c>
      <c r="DX323" s="10">
        <v>2147</v>
      </c>
      <c r="DY323" s="23">
        <f t="shared" si="303"/>
        <v>3.475262829903123E-3</v>
      </c>
      <c r="DZ323" s="20">
        <v>956</v>
      </c>
      <c r="EA323" s="20">
        <v>1031</v>
      </c>
      <c r="EB323" s="23">
        <f t="shared" si="287"/>
        <v>0.48112732762959237</v>
      </c>
      <c r="EC323" s="23">
        <f t="shared" si="287"/>
        <v>0.51887267237040768</v>
      </c>
      <c r="EE323" s="45">
        <v>1111</v>
      </c>
      <c r="EF323" s="16">
        <v>1948</v>
      </c>
      <c r="EG323" s="16">
        <v>1960</v>
      </c>
      <c r="EH323" s="16">
        <v>28</v>
      </c>
      <c r="EI323" s="16">
        <v>67</v>
      </c>
      <c r="EJ323" s="16">
        <v>92</v>
      </c>
      <c r="EK323" s="16">
        <v>0</v>
      </c>
      <c r="EL323" s="23">
        <f t="shared" si="316"/>
        <v>0.91290172333488584</v>
      </c>
      <c r="EM323" s="23">
        <f t="shared" si="316"/>
        <v>1.304145319049837E-2</v>
      </c>
      <c r="EN323" s="23">
        <f t="shared" si="316"/>
        <v>3.12063344201211E-2</v>
      </c>
      <c r="EO323" s="23">
        <f t="shared" si="316"/>
        <v>4.2850489054494643E-2</v>
      </c>
      <c r="EP323" s="23">
        <f t="shared" si="316"/>
        <v>0</v>
      </c>
      <c r="EQ323" s="21">
        <v>1987</v>
      </c>
      <c r="ER323" s="21">
        <v>160</v>
      </c>
      <c r="ES323" s="23">
        <f t="shared" si="288"/>
        <v>0.9254774103400093</v>
      </c>
      <c r="ET323" s="23">
        <f t="shared" si="288"/>
        <v>7.4522589659990687E-2</v>
      </c>
      <c r="EU323" s="21">
        <v>0</v>
      </c>
      <c r="EV323" s="21">
        <v>924</v>
      </c>
      <c r="EW323" s="21">
        <v>381</v>
      </c>
      <c r="EX323" s="21">
        <v>682</v>
      </c>
      <c r="EY323" s="23">
        <f t="shared" si="289"/>
        <v>0</v>
      </c>
      <c r="EZ323" s="23">
        <f t="shared" si="289"/>
        <v>0.4650226472068445</v>
      </c>
      <c r="FA323" s="23">
        <f t="shared" si="289"/>
        <v>0.19174635128334172</v>
      </c>
      <c r="FB323" s="23">
        <f t="shared" si="278"/>
        <v>0.34323100150981378</v>
      </c>
      <c r="FC323" s="53"/>
      <c r="FD323" s="53"/>
      <c r="FE323" s="53"/>
      <c r="FF323" s="53"/>
      <c r="FG323" s="53"/>
      <c r="FH323" s="53"/>
      <c r="FI323" s="53"/>
      <c r="FJ323" s="53"/>
      <c r="FK323" s="53"/>
      <c r="FL323" s="53"/>
      <c r="FM323" s="53"/>
      <c r="FN323" s="53"/>
      <c r="FO323" s="48">
        <v>644.0050734618917</v>
      </c>
      <c r="FP323" s="48">
        <v>275.74172585489708</v>
      </c>
      <c r="FQ323" s="48">
        <v>299.84058568549563</v>
      </c>
      <c r="FR323" s="23">
        <v>0.4281670086426948</v>
      </c>
      <c r="FS323" s="49">
        <v>-8.0372241054371352E-2</v>
      </c>
      <c r="FT323" s="38">
        <v>-24.098859830598542</v>
      </c>
      <c r="FU323" s="46">
        <v>1662</v>
      </c>
      <c r="FV323" s="46">
        <v>255</v>
      </c>
      <c r="FW323" s="46">
        <v>86</v>
      </c>
      <c r="FX323" s="46">
        <v>9</v>
      </c>
      <c r="FY323" s="46">
        <v>96</v>
      </c>
      <c r="FZ323" s="46">
        <v>15</v>
      </c>
      <c r="GA323" s="23">
        <f t="shared" si="304"/>
        <v>0.78285445124823361</v>
      </c>
      <c r="GB323" s="23">
        <f t="shared" si="305"/>
        <v>0.12011304757418748</v>
      </c>
      <c r="GC323" s="23">
        <f t="shared" si="306"/>
        <v>4.0508714083843621E-2</v>
      </c>
      <c r="GD323" s="23">
        <f t="shared" si="307"/>
        <v>4.2392840320301462E-3</v>
      </c>
      <c r="GE323" s="23">
        <f t="shared" si="308"/>
        <v>4.5219029674988226E-2</v>
      </c>
      <c r="GF323" s="23">
        <f t="shared" si="309"/>
        <v>7.0654733867169103E-3</v>
      </c>
      <c r="GG323" s="46">
        <v>432</v>
      </c>
      <c r="GH323" s="46">
        <v>2027</v>
      </c>
      <c r="GI323" s="23">
        <f t="shared" si="310"/>
        <v>0.2131228416378885</v>
      </c>
      <c r="GJ323" s="22">
        <v>135</v>
      </c>
      <c r="GK323" s="22">
        <v>852</v>
      </c>
      <c r="GL323" s="22">
        <v>1000</v>
      </c>
      <c r="GM323" s="23">
        <f t="shared" si="290"/>
        <v>6.7941620533467542E-2</v>
      </c>
      <c r="GN323" s="23">
        <f t="shared" si="290"/>
        <v>0.42878711625566179</v>
      </c>
      <c r="GO323" s="23">
        <f t="shared" si="290"/>
        <v>0.50327126321087068</v>
      </c>
    </row>
    <row r="324" spans="1:197" x14ac:dyDescent="0.25">
      <c r="A324" t="s">
        <v>819</v>
      </c>
      <c r="B324" s="13" t="s">
        <v>820</v>
      </c>
      <c r="C324" s="61">
        <v>0.70068964680000001</v>
      </c>
      <c r="D324" s="61">
        <v>448.44318874000004</v>
      </c>
      <c r="E324" s="14" t="s">
        <v>1095</v>
      </c>
      <c r="G324" s="41">
        <v>2730</v>
      </c>
      <c r="H324" s="23">
        <f t="shared" si="318"/>
        <v>2.1584150118159388E-3</v>
      </c>
      <c r="I324" s="14"/>
      <c r="J324" s="14"/>
      <c r="K324" s="14"/>
      <c r="L324" s="27">
        <f t="shared" si="311"/>
        <v>3896.1614638773622</v>
      </c>
      <c r="M324" s="42">
        <v>3388</v>
      </c>
      <c r="N324" s="42"/>
      <c r="O324" s="27">
        <f t="shared" si="293"/>
        <v>3388</v>
      </c>
      <c r="P324" s="23" t="e">
        <f t="shared" si="294"/>
        <v>#DIV/0!</v>
      </c>
      <c r="Q324" s="42">
        <v>832</v>
      </c>
      <c r="R324" s="42">
        <v>1670</v>
      </c>
      <c r="S324" s="42">
        <v>21</v>
      </c>
      <c r="T324" s="42">
        <v>118</v>
      </c>
      <c r="U324" s="42">
        <v>89</v>
      </c>
      <c r="V324" s="23">
        <f t="shared" si="279"/>
        <v>0.30476190476190479</v>
      </c>
      <c r="W324" s="23">
        <f t="shared" si="280"/>
        <v>0.61172161172161177</v>
      </c>
      <c r="X324" s="23">
        <f t="shared" si="281"/>
        <v>7.6923076923076927E-3</v>
      </c>
      <c r="Y324" s="23">
        <f t="shared" si="281"/>
        <v>4.3223443223443223E-2</v>
      </c>
      <c r="Z324" s="23">
        <f t="shared" si="281"/>
        <v>3.2600732600732603E-2</v>
      </c>
      <c r="AA324" s="19">
        <v>868</v>
      </c>
      <c r="AB324" s="19">
        <v>544</v>
      </c>
      <c r="AC324" s="19">
        <v>1638</v>
      </c>
      <c r="AD324" s="19">
        <v>338</v>
      </c>
      <c r="AE324" s="23">
        <f t="shared" si="282"/>
        <v>0.256198347107438</v>
      </c>
      <c r="AF324" s="23">
        <f t="shared" si="282"/>
        <v>0.16056670602125148</v>
      </c>
      <c r="AG324" s="23">
        <f t="shared" si="282"/>
        <v>0.48347107438016529</v>
      </c>
      <c r="AH324" s="23">
        <f t="shared" si="275"/>
        <v>9.9763872491145225E-2</v>
      </c>
      <c r="AI324" s="55">
        <v>1469</v>
      </c>
      <c r="AJ324" s="23">
        <f t="shared" si="319"/>
        <v>2.681209811512228E-3</v>
      </c>
      <c r="AK324" s="43"/>
      <c r="AL324" s="24">
        <f t="shared" si="295"/>
        <v>1469</v>
      </c>
      <c r="AM324" s="23" t="e">
        <f t="shared" si="296"/>
        <v>#DIV/0!</v>
      </c>
      <c r="AN324" s="19">
        <v>621</v>
      </c>
      <c r="AO324" s="19">
        <v>351</v>
      </c>
      <c r="AP324" s="19">
        <v>299</v>
      </c>
      <c r="AQ324" s="19">
        <v>198</v>
      </c>
      <c r="AR324" s="23">
        <f t="shared" si="283"/>
        <v>0.42273655547991829</v>
      </c>
      <c r="AS324" s="23">
        <f t="shared" si="283"/>
        <v>0.23893805309734514</v>
      </c>
      <c r="AT324" s="23">
        <f t="shared" si="283"/>
        <v>0.20353982300884957</v>
      </c>
      <c r="AU324" s="23">
        <f t="shared" si="276"/>
        <v>0.134785568413887</v>
      </c>
      <c r="AV324" s="19">
        <v>3388</v>
      </c>
      <c r="AW324" s="32">
        <f t="shared" si="291"/>
        <v>2.3063308373042886</v>
      </c>
      <c r="AX324" s="19">
        <v>3247</v>
      </c>
      <c r="AY324" s="19">
        <v>7</v>
      </c>
      <c r="AZ324" s="19">
        <v>7</v>
      </c>
      <c r="BA324" s="19">
        <v>18</v>
      </c>
      <c r="BB324" s="19">
        <v>34</v>
      </c>
      <c r="BC324" s="23">
        <f t="shared" si="314"/>
        <v>0.98007847872019316</v>
      </c>
      <c r="BD324" s="23">
        <f t="shared" si="314"/>
        <v>2.1128886205855719E-3</v>
      </c>
      <c r="BE324" s="23">
        <f t="shared" si="314"/>
        <v>2.1128886205855719E-3</v>
      </c>
      <c r="BF324" s="23">
        <f t="shared" si="314"/>
        <v>5.4331421672200427E-3</v>
      </c>
      <c r="BG324" s="23">
        <f t="shared" si="314"/>
        <v>1.0262601871415635E-2</v>
      </c>
      <c r="BH324" s="19">
        <v>3203</v>
      </c>
      <c r="BI324" s="19">
        <v>162</v>
      </c>
      <c r="BJ324" s="19">
        <v>0</v>
      </c>
      <c r="BK324" s="19">
        <v>23</v>
      </c>
      <c r="BL324" s="23">
        <f t="shared" ref="BL324:BL387" si="321">BH324/SUM(BH324:BK324)</f>
        <v>0.94539551357733176</v>
      </c>
      <c r="BM324" s="23">
        <f t="shared" ref="BM324:BM387" si="322">BI324/SUM(BH324:BK324)</f>
        <v>4.7815820543093274E-2</v>
      </c>
      <c r="BN324" s="23">
        <f t="shared" si="297"/>
        <v>0</v>
      </c>
      <c r="BO324" s="23">
        <f t="shared" ref="BO324:BO387" si="323">BK324/SUM(BH324:BK324)</f>
        <v>6.7886658795749703E-3</v>
      </c>
      <c r="BP324" s="11"/>
      <c r="BQ324" s="23">
        <f t="shared" si="320"/>
        <v>0</v>
      </c>
      <c r="BR324" s="11"/>
      <c r="BS324" s="11"/>
      <c r="BT324" s="11"/>
      <c r="BU324" s="11"/>
      <c r="BV324" s="11"/>
      <c r="BW324" s="11"/>
      <c r="BX324" s="23" t="e">
        <f t="shared" si="284"/>
        <v>#DIV/0!</v>
      </c>
      <c r="BY324" s="23" t="e">
        <f t="shared" si="285"/>
        <v>#DIV/0!</v>
      </c>
      <c r="BZ324" s="23" t="e">
        <f t="shared" si="313"/>
        <v>#DIV/0!</v>
      </c>
      <c r="CA324" s="23" t="e">
        <f t="shared" si="313"/>
        <v>#DIV/0!</v>
      </c>
      <c r="CB324" s="23" t="e">
        <f t="shared" si="313"/>
        <v>#DIV/0!</v>
      </c>
      <c r="CC324" s="23" t="e">
        <f t="shared" si="312"/>
        <v>#DIV/0!</v>
      </c>
      <c r="CD324" s="11"/>
      <c r="CE324" s="24">
        <f t="shared" si="298"/>
        <v>0</v>
      </c>
      <c r="CF324" s="23" t="e">
        <f t="shared" si="299"/>
        <v>#DIV/0!</v>
      </c>
      <c r="CL324" s="65" t="e">
        <f t="shared" si="300"/>
        <v>#DIV/0!</v>
      </c>
      <c r="CM324" s="44">
        <v>47173</v>
      </c>
      <c r="CN324" s="11">
        <v>278</v>
      </c>
      <c r="CO324" s="11">
        <v>955</v>
      </c>
      <c r="CP324" s="11">
        <v>845</v>
      </c>
      <c r="CQ324" s="11">
        <v>230</v>
      </c>
      <c r="CR324" s="11">
        <v>46</v>
      </c>
      <c r="CS324" s="23">
        <f t="shared" si="317"/>
        <v>0.11809685641461343</v>
      </c>
      <c r="CT324" s="23">
        <f t="shared" si="317"/>
        <v>0.40569243840271879</v>
      </c>
      <c r="CU324" s="23">
        <f t="shared" si="317"/>
        <v>0.35896346644010196</v>
      </c>
      <c r="CV324" s="23">
        <f t="shared" si="317"/>
        <v>9.7706032285471534E-2</v>
      </c>
      <c r="CW324" s="23">
        <f t="shared" si="317"/>
        <v>1.9541206457094309E-2</v>
      </c>
      <c r="CX324" s="23">
        <f t="shared" si="292"/>
        <v>4.9693669162695714E-2</v>
      </c>
      <c r="CY324" s="11">
        <v>73</v>
      </c>
      <c r="CZ324" s="23">
        <f t="shared" si="301"/>
        <v>0.18214179768614655</v>
      </c>
      <c r="DA324" s="11">
        <v>614</v>
      </c>
      <c r="DB324" s="11">
        <v>3371</v>
      </c>
      <c r="DC324" s="11">
        <v>515</v>
      </c>
      <c r="DD324" s="11">
        <v>214</v>
      </c>
      <c r="DE324" s="11">
        <v>525</v>
      </c>
      <c r="DF324" s="11">
        <v>146</v>
      </c>
      <c r="DG324" s="11">
        <v>354</v>
      </c>
      <c r="DH324" s="23">
        <f t="shared" si="315"/>
        <v>0.29361459521094641</v>
      </c>
      <c r="DI324" s="23">
        <f t="shared" si="315"/>
        <v>0.12200684150513112</v>
      </c>
      <c r="DJ324" s="23">
        <f t="shared" si="315"/>
        <v>0.29931584948688711</v>
      </c>
      <c r="DK324" s="23">
        <f t="shared" si="315"/>
        <v>8.3238312428734321E-2</v>
      </c>
      <c r="DL324" s="23">
        <f t="shared" si="315"/>
        <v>0.20182440136830102</v>
      </c>
      <c r="DM324" s="23">
        <f t="shared" si="302"/>
        <v>0.67933238636363635</v>
      </c>
      <c r="DN324" s="11">
        <v>1913</v>
      </c>
      <c r="DO324" s="11">
        <v>2816</v>
      </c>
      <c r="DP324" s="11">
        <v>2981</v>
      </c>
      <c r="DQ324" s="11">
        <v>194</v>
      </c>
      <c r="DR324" s="11">
        <v>76</v>
      </c>
      <c r="DS324" s="11">
        <v>137</v>
      </c>
      <c r="DT324" s="23">
        <f t="shared" si="286"/>
        <v>0.87987012987012991</v>
      </c>
      <c r="DU324" s="23">
        <f t="shared" si="286"/>
        <v>5.7260920897284531E-2</v>
      </c>
      <c r="DV324" s="23">
        <f t="shared" si="286"/>
        <v>2.2432113341204249E-2</v>
      </c>
      <c r="DW324" s="23">
        <f t="shared" si="277"/>
        <v>4.0436835891381348E-2</v>
      </c>
      <c r="DX324" s="10">
        <v>1606</v>
      </c>
      <c r="DY324" s="23">
        <f t="shared" si="303"/>
        <v>2.5995678178036405E-3</v>
      </c>
      <c r="DZ324" s="20">
        <v>812</v>
      </c>
      <c r="EA324" s="20">
        <v>657</v>
      </c>
      <c r="EB324" s="23">
        <f t="shared" si="287"/>
        <v>0.5527569775357386</v>
      </c>
      <c r="EC324" s="23">
        <f t="shared" si="287"/>
        <v>0.4472430224642614</v>
      </c>
      <c r="EE324" s="45">
        <v>1231</v>
      </c>
      <c r="EF324" s="16">
        <v>1950</v>
      </c>
      <c r="EG324" s="16">
        <v>1559</v>
      </c>
      <c r="EH324" s="16">
        <v>0</v>
      </c>
      <c r="EI324" s="16">
        <v>47</v>
      </c>
      <c r="EJ324" s="16">
        <v>0</v>
      </c>
      <c r="EK324" s="16">
        <v>0</v>
      </c>
      <c r="EL324" s="23">
        <f t="shared" si="316"/>
        <v>0.97073474470734744</v>
      </c>
      <c r="EM324" s="23">
        <f t="shared" si="316"/>
        <v>0</v>
      </c>
      <c r="EN324" s="23">
        <f t="shared" si="316"/>
        <v>2.9265255292652552E-2</v>
      </c>
      <c r="EO324" s="23">
        <f t="shared" si="316"/>
        <v>0</v>
      </c>
      <c r="EP324" s="23">
        <f t="shared" si="316"/>
        <v>0</v>
      </c>
      <c r="EQ324" s="21">
        <v>1469</v>
      </c>
      <c r="ER324" s="21">
        <v>137</v>
      </c>
      <c r="ES324" s="23">
        <f t="shared" si="288"/>
        <v>0.91469489414694893</v>
      </c>
      <c r="ET324" s="23">
        <f t="shared" si="288"/>
        <v>8.5305105853051053E-2</v>
      </c>
      <c r="EU324" s="21">
        <v>386</v>
      </c>
      <c r="EV324" s="21">
        <v>567</v>
      </c>
      <c r="EW324" s="21">
        <v>208</v>
      </c>
      <c r="EX324" s="21">
        <v>308</v>
      </c>
      <c r="EY324" s="23">
        <f t="shared" si="289"/>
        <v>0.26276378488767871</v>
      </c>
      <c r="EZ324" s="23">
        <f t="shared" si="289"/>
        <v>0.38597685500340367</v>
      </c>
      <c r="FA324" s="23">
        <f t="shared" si="289"/>
        <v>0.1415929203539823</v>
      </c>
      <c r="FB324" s="23">
        <f t="shared" si="278"/>
        <v>0.20966643975493532</v>
      </c>
      <c r="FC324" s="53"/>
      <c r="FD324" s="53"/>
      <c r="FE324" s="53"/>
      <c r="FF324" s="53"/>
      <c r="FG324" s="53"/>
      <c r="FH324" s="53"/>
      <c r="FI324" s="53"/>
      <c r="FJ324" s="53"/>
      <c r="FK324" s="53"/>
      <c r="FL324" s="53"/>
      <c r="FM324" s="53"/>
      <c r="FN324" s="53"/>
      <c r="FO324" s="48">
        <v>391.98225436179979</v>
      </c>
      <c r="FP324" s="48">
        <v>137.93649574457535</v>
      </c>
      <c r="FQ324" s="48">
        <v>142.07413164245477</v>
      </c>
      <c r="FR324" s="23">
        <v>0.35189474576892432</v>
      </c>
      <c r="FS324" s="49">
        <v>-2.9123077157298678E-2</v>
      </c>
      <c r="FT324" s="38">
        <v>-4.1376358978794201</v>
      </c>
      <c r="FU324" s="46">
        <v>1325</v>
      </c>
      <c r="FV324" s="46">
        <v>122</v>
      </c>
      <c r="FW324" s="46">
        <v>32</v>
      </c>
      <c r="FX324" s="46">
        <v>43</v>
      </c>
      <c r="FY324" s="46">
        <v>21</v>
      </c>
      <c r="FZ324" s="46">
        <v>21</v>
      </c>
      <c r="GA324" s="23">
        <f t="shared" si="304"/>
        <v>0.84718670076726343</v>
      </c>
      <c r="GB324" s="23">
        <f t="shared" si="305"/>
        <v>7.8005115089514063E-2</v>
      </c>
      <c r="GC324" s="23">
        <f t="shared" si="306"/>
        <v>2.0460358056265986E-2</v>
      </c>
      <c r="GD324" s="23">
        <f t="shared" si="307"/>
        <v>2.7493606138107418E-2</v>
      </c>
      <c r="GE324" s="23">
        <f t="shared" si="308"/>
        <v>1.3427109974424553E-2</v>
      </c>
      <c r="GF324" s="23">
        <f t="shared" si="309"/>
        <v>1.3427109974424553E-2</v>
      </c>
      <c r="GG324" s="46">
        <v>259</v>
      </c>
      <c r="GH324" s="46">
        <v>1543</v>
      </c>
      <c r="GI324" s="23">
        <f t="shared" si="310"/>
        <v>0.16785482825664291</v>
      </c>
      <c r="GJ324" s="22">
        <v>35</v>
      </c>
      <c r="GK324" s="22">
        <v>776</v>
      </c>
      <c r="GL324" s="22">
        <v>658</v>
      </c>
      <c r="GM324" s="23">
        <f t="shared" si="290"/>
        <v>2.3825731790333562E-2</v>
      </c>
      <c r="GN324" s="23">
        <f t="shared" si="290"/>
        <v>0.52825051055139549</v>
      </c>
      <c r="GO324" s="23">
        <f t="shared" si="290"/>
        <v>0.44792375765827092</v>
      </c>
    </row>
    <row r="325" spans="1:197" x14ac:dyDescent="0.25">
      <c r="A325" t="s">
        <v>821</v>
      </c>
      <c r="B325" s="13" t="s">
        <v>822</v>
      </c>
      <c r="C325" s="61">
        <v>0.66621053070000003</v>
      </c>
      <c r="D325" s="61">
        <v>426.37646513500005</v>
      </c>
      <c r="E325" s="14" t="s">
        <v>1095</v>
      </c>
      <c r="G325" s="41">
        <v>2124</v>
      </c>
      <c r="H325" s="23">
        <f t="shared" si="318"/>
        <v>1.6792943168853676E-3</v>
      </c>
      <c r="I325" s="14"/>
      <c r="J325" s="14"/>
      <c r="K325" s="14"/>
      <c r="L325" s="27">
        <f t="shared" si="311"/>
        <v>3188.1813662841278</v>
      </c>
      <c r="M325" s="42">
        <v>2091</v>
      </c>
      <c r="N325" s="42"/>
      <c r="O325" s="27">
        <f t="shared" si="293"/>
        <v>2091</v>
      </c>
      <c r="P325" s="23" t="e">
        <f t="shared" si="294"/>
        <v>#DIV/0!</v>
      </c>
      <c r="Q325" s="42">
        <v>455</v>
      </c>
      <c r="R325" s="42">
        <v>1500</v>
      </c>
      <c r="S325" s="42">
        <v>12</v>
      </c>
      <c r="T325" s="42">
        <v>109</v>
      </c>
      <c r="U325" s="42">
        <v>48</v>
      </c>
      <c r="V325" s="23">
        <f t="shared" si="279"/>
        <v>0.21421845574387946</v>
      </c>
      <c r="W325" s="23">
        <f t="shared" si="280"/>
        <v>0.70621468926553677</v>
      </c>
      <c r="X325" s="23">
        <f t="shared" si="281"/>
        <v>5.6497175141242938E-3</v>
      </c>
      <c r="Y325" s="23">
        <f t="shared" si="281"/>
        <v>5.1318267419962336E-2</v>
      </c>
      <c r="Z325" s="23">
        <f t="shared" si="281"/>
        <v>2.2598870056497175E-2</v>
      </c>
      <c r="AA325" s="19">
        <v>512</v>
      </c>
      <c r="AB325" s="19">
        <v>486</v>
      </c>
      <c r="AC325" s="19">
        <v>825</v>
      </c>
      <c r="AD325" s="19">
        <v>268</v>
      </c>
      <c r="AE325" s="23">
        <f t="shared" si="282"/>
        <v>0.24485891917742708</v>
      </c>
      <c r="AF325" s="23">
        <f t="shared" si="282"/>
        <v>0.23242467718794835</v>
      </c>
      <c r="AG325" s="23">
        <f t="shared" si="282"/>
        <v>0.39454806312769009</v>
      </c>
      <c r="AH325" s="23">
        <f t="shared" si="282"/>
        <v>0.12816834050693449</v>
      </c>
      <c r="AI325" s="55">
        <v>821</v>
      </c>
      <c r="AJ325" s="23">
        <f t="shared" si="319"/>
        <v>1.4984841764816468E-3</v>
      </c>
      <c r="AK325" s="43"/>
      <c r="AL325" s="24">
        <f t="shared" si="295"/>
        <v>821</v>
      </c>
      <c r="AM325" s="23" t="e">
        <f t="shared" si="296"/>
        <v>#DIV/0!</v>
      </c>
      <c r="AN325" s="19">
        <v>252</v>
      </c>
      <c r="AO325" s="19">
        <v>327</v>
      </c>
      <c r="AP325" s="19">
        <v>86</v>
      </c>
      <c r="AQ325" s="19">
        <v>156</v>
      </c>
      <c r="AR325" s="23">
        <f t="shared" si="283"/>
        <v>0.30694275274056027</v>
      </c>
      <c r="AS325" s="23">
        <f t="shared" si="283"/>
        <v>0.39829476248477469</v>
      </c>
      <c r="AT325" s="23">
        <f t="shared" si="283"/>
        <v>0.10475030450669914</v>
      </c>
      <c r="AU325" s="23">
        <f t="shared" si="283"/>
        <v>0.1900121802679659</v>
      </c>
      <c r="AV325" s="19">
        <v>2091</v>
      </c>
      <c r="AW325" s="32">
        <f t="shared" si="291"/>
        <v>2.5468940316686965</v>
      </c>
      <c r="AX325" s="19">
        <v>1847</v>
      </c>
      <c r="AY325" s="19">
        <v>32</v>
      </c>
      <c r="AZ325" s="19">
        <v>51</v>
      </c>
      <c r="BA325" s="19">
        <v>49</v>
      </c>
      <c r="BB325" s="19">
        <v>8</v>
      </c>
      <c r="BC325" s="23">
        <f t="shared" ref="BC325:BG375" si="324">AX325/(SUM($AX325:$BB325))</f>
        <v>0.92954202315047807</v>
      </c>
      <c r="BD325" s="23">
        <f t="shared" si="324"/>
        <v>1.6104680422747861E-2</v>
      </c>
      <c r="BE325" s="23">
        <f t="shared" si="324"/>
        <v>2.5666834423754403E-2</v>
      </c>
      <c r="BF325" s="23">
        <f t="shared" si="324"/>
        <v>2.4660291897332664E-2</v>
      </c>
      <c r="BG325" s="23">
        <f t="shared" si="324"/>
        <v>4.0261701056869652E-3</v>
      </c>
      <c r="BH325" s="19">
        <v>1708</v>
      </c>
      <c r="BI325" s="19">
        <v>281</v>
      </c>
      <c r="BJ325" s="19">
        <v>27</v>
      </c>
      <c r="BK325" s="19">
        <v>75</v>
      </c>
      <c r="BL325" s="23">
        <f t="shared" si="321"/>
        <v>0.81683405069344817</v>
      </c>
      <c r="BM325" s="23">
        <f t="shared" si="322"/>
        <v>0.13438546150167385</v>
      </c>
      <c r="BN325" s="23">
        <f t="shared" si="297"/>
        <v>1.2912482065997131E-2</v>
      </c>
      <c r="BO325" s="23">
        <f t="shared" si="323"/>
        <v>3.5868005738880916E-2</v>
      </c>
      <c r="BP325" s="11"/>
      <c r="BQ325" s="23">
        <f t="shared" si="320"/>
        <v>0</v>
      </c>
      <c r="BR325" s="11"/>
      <c r="BS325" s="11"/>
      <c r="BT325" s="11"/>
      <c r="BU325" s="11"/>
      <c r="BV325" s="11"/>
      <c r="BW325" s="11"/>
      <c r="BX325" s="23" t="e">
        <f t="shared" si="284"/>
        <v>#DIV/0!</v>
      </c>
      <c r="BY325" s="23" t="e">
        <f t="shared" si="285"/>
        <v>#DIV/0!</v>
      </c>
      <c r="BZ325" s="23" t="e">
        <f t="shared" si="313"/>
        <v>#DIV/0!</v>
      </c>
      <c r="CA325" s="23" t="e">
        <f t="shared" si="313"/>
        <v>#DIV/0!</v>
      </c>
      <c r="CB325" s="23" t="e">
        <f t="shared" si="313"/>
        <v>#DIV/0!</v>
      </c>
      <c r="CC325" s="23" t="e">
        <f t="shared" si="312"/>
        <v>#DIV/0!</v>
      </c>
      <c r="CD325" s="11"/>
      <c r="CE325" s="24">
        <f t="shared" si="298"/>
        <v>0</v>
      </c>
      <c r="CF325" s="23" t="e">
        <f t="shared" si="299"/>
        <v>#DIV/0!</v>
      </c>
      <c r="CL325" s="65" t="e">
        <f t="shared" si="300"/>
        <v>#DIV/0!</v>
      </c>
      <c r="CM325" s="44">
        <v>39899</v>
      </c>
      <c r="CN325" s="11">
        <v>66</v>
      </c>
      <c r="CO325" s="11">
        <v>645</v>
      </c>
      <c r="CP325" s="11">
        <v>393</v>
      </c>
      <c r="CQ325" s="11">
        <v>131</v>
      </c>
      <c r="CR325" s="11">
        <v>34</v>
      </c>
      <c r="CS325" s="23">
        <f t="shared" si="317"/>
        <v>5.2009456264775412E-2</v>
      </c>
      <c r="CT325" s="23">
        <f t="shared" si="317"/>
        <v>0.50827423167848695</v>
      </c>
      <c r="CU325" s="23">
        <f t="shared" si="317"/>
        <v>0.30969267139479906</v>
      </c>
      <c r="CV325" s="23">
        <f t="shared" si="317"/>
        <v>0.10323089046493301</v>
      </c>
      <c r="CW325" s="23">
        <f t="shared" si="317"/>
        <v>2.6792750197005517E-2</v>
      </c>
      <c r="CX325" s="23">
        <f t="shared" si="292"/>
        <v>3.4104750304506701E-2</v>
      </c>
      <c r="CY325" s="11">
        <v>28</v>
      </c>
      <c r="CZ325" s="23">
        <f t="shared" si="301"/>
        <v>0.30989956958393111</v>
      </c>
      <c r="DA325" s="11">
        <v>648</v>
      </c>
      <c r="DB325" s="11">
        <v>2091</v>
      </c>
      <c r="DC325" s="11">
        <v>316</v>
      </c>
      <c r="DD325" s="11">
        <v>103</v>
      </c>
      <c r="DE325" s="11">
        <v>140</v>
      </c>
      <c r="DF325" s="11">
        <v>137</v>
      </c>
      <c r="DG325" s="11">
        <v>261</v>
      </c>
      <c r="DH325" s="23">
        <f t="shared" ref="DH325:DL375" si="325">DC325/SUM($DC325:$DG325)</f>
        <v>0.33019853709508884</v>
      </c>
      <c r="DI325" s="23">
        <f t="shared" si="325"/>
        <v>0.10762800417972831</v>
      </c>
      <c r="DJ325" s="23">
        <f t="shared" si="325"/>
        <v>0.14629049111807732</v>
      </c>
      <c r="DK325" s="23">
        <f t="shared" si="325"/>
        <v>0.14315569487983282</v>
      </c>
      <c r="DL325" s="23">
        <f t="shared" si="325"/>
        <v>0.27272727272727271</v>
      </c>
      <c r="DM325" s="23">
        <f t="shared" si="302"/>
        <v>0.65116279069767447</v>
      </c>
      <c r="DN325" s="11">
        <v>1036</v>
      </c>
      <c r="DO325" s="11">
        <v>1591</v>
      </c>
      <c r="DP325" s="11">
        <v>1675</v>
      </c>
      <c r="DQ325" s="11">
        <v>66</v>
      </c>
      <c r="DR325" s="11">
        <v>172</v>
      </c>
      <c r="DS325" s="11">
        <v>178</v>
      </c>
      <c r="DT325" s="23">
        <f t="shared" si="286"/>
        <v>0.80105212816834048</v>
      </c>
      <c r="DU325" s="23">
        <f t="shared" si="286"/>
        <v>3.1563845050215207E-2</v>
      </c>
      <c r="DV325" s="23">
        <f t="shared" si="286"/>
        <v>8.2257293161166908E-2</v>
      </c>
      <c r="DW325" s="23">
        <f t="shared" si="286"/>
        <v>8.5126733620277381E-2</v>
      </c>
      <c r="DX325" s="10">
        <v>976</v>
      </c>
      <c r="DY325" s="23">
        <f t="shared" si="303"/>
        <v>1.5798120735842796E-3</v>
      </c>
      <c r="DZ325" s="20">
        <v>588</v>
      </c>
      <c r="EA325" s="20">
        <v>233</v>
      </c>
      <c r="EB325" s="23">
        <f t="shared" si="287"/>
        <v>0.71619975639464073</v>
      </c>
      <c r="EC325" s="23">
        <f t="shared" si="287"/>
        <v>0.28380024360535933</v>
      </c>
      <c r="EE325" s="45">
        <v>1002</v>
      </c>
      <c r="EF325" s="16">
        <v>1954</v>
      </c>
      <c r="EG325" s="16">
        <v>837</v>
      </c>
      <c r="EH325" s="16">
        <v>64</v>
      </c>
      <c r="EI325" s="16">
        <v>33</v>
      </c>
      <c r="EJ325" s="16">
        <v>30</v>
      </c>
      <c r="EK325" s="16">
        <v>12</v>
      </c>
      <c r="EL325" s="23">
        <f t="shared" ref="EL325:EP375" si="326">EG325/SUM($EG325:$EK325)</f>
        <v>0.85758196721311475</v>
      </c>
      <c r="EM325" s="23">
        <f t="shared" si="326"/>
        <v>6.5573770491803282E-2</v>
      </c>
      <c r="EN325" s="23">
        <f t="shared" si="326"/>
        <v>3.3811475409836068E-2</v>
      </c>
      <c r="EO325" s="23">
        <f t="shared" si="326"/>
        <v>3.0737704918032786E-2</v>
      </c>
      <c r="EP325" s="23">
        <f t="shared" si="326"/>
        <v>1.2295081967213115E-2</v>
      </c>
      <c r="EQ325" s="21">
        <v>821</v>
      </c>
      <c r="ER325" s="21">
        <v>155</v>
      </c>
      <c r="ES325" s="23">
        <f t="shared" si="288"/>
        <v>0.84118852459016391</v>
      </c>
      <c r="ET325" s="23">
        <f t="shared" si="288"/>
        <v>0.15881147540983606</v>
      </c>
      <c r="EU325" s="21">
        <v>23</v>
      </c>
      <c r="EV325" s="21">
        <v>379</v>
      </c>
      <c r="EW325" s="21">
        <v>134</v>
      </c>
      <c r="EX325" s="21">
        <v>285</v>
      </c>
      <c r="EY325" s="23">
        <f t="shared" si="289"/>
        <v>2.8014616321559074E-2</v>
      </c>
      <c r="EZ325" s="23">
        <f t="shared" si="289"/>
        <v>0.46163215590742995</v>
      </c>
      <c r="FA325" s="23">
        <f t="shared" si="289"/>
        <v>0.16321559074299635</v>
      </c>
      <c r="FB325" s="23">
        <f t="shared" si="289"/>
        <v>0.34713763702801459</v>
      </c>
      <c r="FC325" s="53"/>
      <c r="FD325" s="53"/>
      <c r="FE325" s="53"/>
      <c r="FF325" s="53"/>
      <c r="FG325" s="53"/>
      <c r="FH325" s="53"/>
      <c r="FI325" s="53"/>
      <c r="FJ325" s="53"/>
      <c r="FK325" s="53"/>
      <c r="FL325" s="53"/>
      <c r="FM325" s="53"/>
      <c r="FN325" s="53"/>
      <c r="FO325" s="48">
        <v>402.52527548209366</v>
      </c>
      <c r="FP325" s="48">
        <v>93.856114300637117</v>
      </c>
      <c r="FQ325" s="48">
        <v>96.448490524362711</v>
      </c>
      <c r="FR325" s="23">
        <v>0.23316825058557672</v>
      </c>
      <c r="FS325" s="49">
        <v>-2.6878349361732778E-2</v>
      </c>
      <c r="FT325" s="38">
        <v>-2.5923762237255943</v>
      </c>
      <c r="FU325" s="46">
        <v>680</v>
      </c>
      <c r="FV325" s="46">
        <v>106</v>
      </c>
      <c r="FW325" s="46">
        <v>50</v>
      </c>
      <c r="FX325" s="46">
        <v>61</v>
      </c>
      <c r="FY325" s="46">
        <v>9</v>
      </c>
      <c r="FZ325" s="46">
        <v>33</v>
      </c>
      <c r="GA325" s="23">
        <f t="shared" si="304"/>
        <v>0.72417465388711399</v>
      </c>
      <c r="GB325" s="23">
        <f t="shared" si="305"/>
        <v>0.11288604898828541</v>
      </c>
      <c r="GC325" s="23">
        <f t="shared" si="306"/>
        <v>5.3248136315228969E-2</v>
      </c>
      <c r="GD325" s="23">
        <f t="shared" si="307"/>
        <v>6.4962726304579346E-2</v>
      </c>
      <c r="GE325" s="23">
        <f t="shared" si="308"/>
        <v>9.5846645367412137E-3</v>
      </c>
      <c r="GF325" s="23">
        <f t="shared" si="309"/>
        <v>3.5143769968051117E-2</v>
      </c>
      <c r="GG325" s="46">
        <v>193</v>
      </c>
      <c r="GH325" s="46">
        <v>930</v>
      </c>
      <c r="GI325" s="23">
        <f t="shared" si="310"/>
        <v>0.2075268817204301</v>
      </c>
      <c r="GJ325" s="22">
        <v>49</v>
      </c>
      <c r="GK325" s="22">
        <v>490</v>
      </c>
      <c r="GL325" s="22">
        <v>282</v>
      </c>
      <c r="GM325" s="23">
        <f t="shared" si="290"/>
        <v>5.9683313032886723E-2</v>
      </c>
      <c r="GN325" s="23">
        <f t="shared" si="290"/>
        <v>0.5968331303288672</v>
      </c>
      <c r="GO325" s="23">
        <f t="shared" si="290"/>
        <v>0.34348355663824603</v>
      </c>
    </row>
    <row r="326" spans="1:197" x14ac:dyDescent="0.25">
      <c r="A326" t="s">
        <v>823</v>
      </c>
      <c r="B326" s="13" t="s">
        <v>824</v>
      </c>
      <c r="C326" s="61">
        <v>0.6906857958</v>
      </c>
      <c r="D326" s="61">
        <v>442.04069819</v>
      </c>
      <c r="E326" s="14" t="s">
        <v>1095</v>
      </c>
      <c r="G326" s="41">
        <v>2664</v>
      </c>
      <c r="H326" s="23">
        <f t="shared" si="318"/>
        <v>2.1062335499918172E-3</v>
      </c>
      <c r="I326" s="14"/>
      <c r="J326" s="14"/>
      <c r="K326" s="14"/>
      <c r="L326" s="27">
        <f t="shared" si="311"/>
        <v>3857.0360302753456</v>
      </c>
      <c r="M326" s="42">
        <v>2551</v>
      </c>
      <c r="N326" s="42"/>
      <c r="O326" s="27">
        <f t="shared" si="293"/>
        <v>2551</v>
      </c>
      <c r="P326" s="23" t="e">
        <f t="shared" si="294"/>
        <v>#DIV/0!</v>
      </c>
      <c r="Q326" s="42">
        <v>595</v>
      </c>
      <c r="R326" s="42">
        <v>1863</v>
      </c>
      <c r="S326" s="42">
        <v>27</v>
      </c>
      <c r="T326" s="42">
        <v>92</v>
      </c>
      <c r="U326" s="42">
        <v>87</v>
      </c>
      <c r="V326" s="23">
        <f t="shared" ref="V326:V389" si="327">Q326/(SUM($Q326:$U326))</f>
        <v>0.22334834834834835</v>
      </c>
      <c r="W326" s="23">
        <f t="shared" ref="W326:W389" si="328">R326/(SUM($Q326:$U326))</f>
        <v>0.69932432432432434</v>
      </c>
      <c r="X326" s="23">
        <f t="shared" ref="X326:Z389" si="329">S326/(SUM($Q326:$U326))</f>
        <v>1.0135135135135136E-2</v>
      </c>
      <c r="Y326" s="23">
        <f t="shared" si="329"/>
        <v>3.4534534534534533E-2</v>
      </c>
      <c r="Z326" s="23">
        <f t="shared" si="329"/>
        <v>3.2657657657657657E-2</v>
      </c>
      <c r="AA326" s="19">
        <v>312</v>
      </c>
      <c r="AB326" s="19">
        <v>685</v>
      </c>
      <c r="AC326" s="19">
        <v>943</v>
      </c>
      <c r="AD326" s="19">
        <v>611</v>
      </c>
      <c r="AE326" s="23">
        <f t="shared" ref="AE326:AH389" si="330">AA326/(SUM($AA326:$AD326))</f>
        <v>0.12230497843982752</v>
      </c>
      <c r="AF326" s="23">
        <f t="shared" si="330"/>
        <v>0.26852214817718539</v>
      </c>
      <c r="AG326" s="23">
        <f t="shared" si="330"/>
        <v>0.36965895727165815</v>
      </c>
      <c r="AH326" s="23">
        <f t="shared" si="330"/>
        <v>0.23951391611132888</v>
      </c>
      <c r="AI326" s="55">
        <v>1287</v>
      </c>
      <c r="AJ326" s="23">
        <f t="shared" si="319"/>
        <v>2.3490245251301819E-3</v>
      </c>
      <c r="AK326" s="43"/>
      <c r="AL326" s="24">
        <f t="shared" si="295"/>
        <v>1287</v>
      </c>
      <c r="AM326" s="23" t="e">
        <f t="shared" si="296"/>
        <v>#DIV/0!</v>
      </c>
      <c r="AN326" s="19">
        <v>511</v>
      </c>
      <c r="AO326" s="19">
        <v>432</v>
      </c>
      <c r="AP326" s="19">
        <v>284</v>
      </c>
      <c r="AQ326" s="19">
        <v>60</v>
      </c>
      <c r="AR326" s="23">
        <f t="shared" ref="AR326:AU389" si="331">AN326/(SUM($AN326:$AQ326))</f>
        <v>0.39704739704739705</v>
      </c>
      <c r="AS326" s="23">
        <f t="shared" si="331"/>
        <v>0.33566433566433568</v>
      </c>
      <c r="AT326" s="23">
        <f t="shared" si="331"/>
        <v>0.22066822066822067</v>
      </c>
      <c r="AU326" s="23">
        <f t="shared" si="331"/>
        <v>4.6620046620046623E-2</v>
      </c>
      <c r="AV326" s="19">
        <v>2546</v>
      </c>
      <c r="AW326" s="32">
        <f t="shared" si="291"/>
        <v>1.9782439782439782</v>
      </c>
      <c r="AX326" s="19">
        <v>2375</v>
      </c>
      <c r="AY326" s="19">
        <v>0</v>
      </c>
      <c r="AZ326" s="19">
        <v>10</v>
      </c>
      <c r="BA326" s="19">
        <v>0</v>
      </c>
      <c r="BB326" s="19">
        <v>36</v>
      </c>
      <c r="BC326" s="23">
        <f t="shared" si="324"/>
        <v>0.9809995869475423</v>
      </c>
      <c r="BD326" s="23">
        <f t="shared" si="324"/>
        <v>0</v>
      </c>
      <c r="BE326" s="23">
        <f t="shared" si="324"/>
        <v>4.1305245766212308E-3</v>
      </c>
      <c r="BF326" s="23">
        <f t="shared" si="324"/>
        <v>0</v>
      </c>
      <c r="BG326" s="23">
        <f t="shared" si="324"/>
        <v>1.4869888475836431E-2</v>
      </c>
      <c r="BH326" s="19">
        <v>2281</v>
      </c>
      <c r="BI326" s="19">
        <v>217</v>
      </c>
      <c r="BJ326" s="19">
        <v>17</v>
      </c>
      <c r="BK326" s="19">
        <v>36</v>
      </c>
      <c r="BL326" s="23">
        <f t="shared" si="321"/>
        <v>0.89415915327322615</v>
      </c>
      <c r="BM326" s="23">
        <f t="shared" si="322"/>
        <v>8.5064680517444133E-2</v>
      </c>
      <c r="BN326" s="23">
        <f t="shared" si="297"/>
        <v>6.6640533124264992E-3</v>
      </c>
      <c r="BO326" s="23">
        <f t="shared" si="323"/>
        <v>1.4112112896903175E-2</v>
      </c>
      <c r="BP326" s="11"/>
      <c r="BQ326" s="23">
        <f t="shared" si="320"/>
        <v>0</v>
      </c>
      <c r="BR326" s="11"/>
      <c r="BS326" s="11"/>
      <c r="BT326" s="11"/>
      <c r="BU326" s="11"/>
      <c r="BV326" s="11"/>
      <c r="BW326" s="11"/>
      <c r="BX326" s="23" t="e">
        <f t="shared" ref="BX326:BX389" si="332">BR326/SUM($BR326:$BW326)</f>
        <v>#DIV/0!</v>
      </c>
      <c r="BY326" s="23" t="e">
        <f t="shared" ref="BY326:BY389" si="333">BS326/SUM($BR326:$BW326)</f>
        <v>#DIV/0!</v>
      </c>
      <c r="BZ326" s="23" t="e">
        <f t="shared" si="313"/>
        <v>#DIV/0!</v>
      </c>
      <c r="CA326" s="23" t="e">
        <f t="shared" si="313"/>
        <v>#DIV/0!</v>
      </c>
      <c r="CB326" s="23" t="e">
        <f t="shared" si="313"/>
        <v>#DIV/0!</v>
      </c>
      <c r="CC326" s="23" t="e">
        <f t="shared" si="312"/>
        <v>#DIV/0!</v>
      </c>
      <c r="CD326" s="11"/>
      <c r="CE326" s="24">
        <f t="shared" si="298"/>
        <v>0</v>
      </c>
      <c r="CF326" s="23" t="e">
        <f t="shared" si="299"/>
        <v>#DIV/0!</v>
      </c>
      <c r="CL326" s="65" t="e">
        <f t="shared" si="300"/>
        <v>#DIV/0!</v>
      </c>
      <c r="CM326" s="44">
        <v>44375</v>
      </c>
      <c r="CN326" s="11">
        <v>237</v>
      </c>
      <c r="CO326" s="11">
        <v>990</v>
      </c>
      <c r="CP326" s="11">
        <v>612</v>
      </c>
      <c r="CQ326" s="11">
        <v>248</v>
      </c>
      <c r="CR326" s="11">
        <v>67</v>
      </c>
      <c r="CS326" s="23">
        <f t="shared" si="317"/>
        <v>0.11002785515320335</v>
      </c>
      <c r="CT326" s="23">
        <f t="shared" si="317"/>
        <v>0.4596100278551532</v>
      </c>
      <c r="CU326" s="23">
        <f t="shared" si="317"/>
        <v>0.28412256267409469</v>
      </c>
      <c r="CV326" s="23">
        <f t="shared" si="317"/>
        <v>0.11513463324048283</v>
      </c>
      <c r="CW326" s="23">
        <f t="shared" si="317"/>
        <v>3.1104921077065924E-2</v>
      </c>
      <c r="CX326" s="23">
        <f t="shared" si="292"/>
        <v>0.12975912975912976</v>
      </c>
      <c r="CY326" s="11">
        <v>167</v>
      </c>
      <c r="CZ326" s="23">
        <f t="shared" si="301"/>
        <v>5.958447667581341E-2</v>
      </c>
      <c r="DA326" s="11">
        <v>152</v>
      </c>
      <c r="DB326" s="11">
        <v>2551</v>
      </c>
      <c r="DC326" s="11">
        <v>519</v>
      </c>
      <c r="DD326" s="11">
        <v>54</v>
      </c>
      <c r="DE326" s="11">
        <v>319</v>
      </c>
      <c r="DF326" s="11">
        <v>89</v>
      </c>
      <c r="DG326" s="11">
        <v>346</v>
      </c>
      <c r="DH326" s="23">
        <f t="shared" si="325"/>
        <v>0.39110776186887719</v>
      </c>
      <c r="DI326" s="23">
        <f t="shared" si="325"/>
        <v>4.0693293142426527E-2</v>
      </c>
      <c r="DJ326" s="23">
        <f t="shared" si="325"/>
        <v>0.24039186134137153</v>
      </c>
      <c r="DK326" s="23">
        <f t="shared" si="325"/>
        <v>6.706857573474001E-2</v>
      </c>
      <c r="DL326" s="23">
        <f t="shared" si="325"/>
        <v>0.26073850791258479</v>
      </c>
      <c r="DM326" s="23">
        <f t="shared" si="302"/>
        <v>0.60522817899867076</v>
      </c>
      <c r="DN326" s="11">
        <v>1366</v>
      </c>
      <c r="DO326" s="11">
        <v>2257</v>
      </c>
      <c r="DP326" s="11">
        <v>2044</v>
      </c>
      <c r="DQ326" s="11">
        <v>159</v>
      </c>
      <c r="DR326" s="11">
        <v>189</v>
      </c>
      <c r="DS326" s="11">
        <v>154</v>
      </c>
      <c r="DT326" s="23">
        <f t="shared" ref="DT326:DW389" si="334">DP326/SUM($DP326:$DS326)</f>
        <v>0.80282796543597801</v>
      </c>
      <c r="DU326" s="23">
        <f t="shared" si="334"/>
        <v>6.2450903377847602E-2</v>
      </c>
      <c r="DV326" s="23">
        <f t="shared" si="334"/>
        <v>7.4234092694422618E-2</v>
      </c>
      <c r="DW326" s="23">
        <f t="shared" si="334"/>
        <v>6.0487038491751764E-2</v>
      </c>
      <c r="DX326" s="10">
        <v>1349</v>
      </c>
      <c r="DY326" s="23">
        <f t="shared" si="303"/>
        <v>2.1835722205585995E-3</v>
      </c>
      <c r="DZ326" s="20">
        <v>811</v>
      </c>
      <c r="EA326" s="20">
        <v>476</v>
      </c>
      <c r="EB326" s="23">
        <f t="shared" ref="EB326:EC389" si="335">DZ326/SUM($DZ326:$EA326)</f>
        <v>0.6301476301476302</v>
      </c>
      <c r="EC326" s="23">
        <f t="shared" si="335"/>
        <v>0.36985236985236986</v>
      </c>
      <c r="EE326" s="45">
        <v>758</v>
      </c>
      <c r="EF326" s="16">
        <v>1960</v>
      </c>
      <c r="EG326" s="16">
        <v>865</v>
      </c>
      <c r="EH326" s="16">
        <v>57</v>
      </c>
      <c r="EI326" s="16">
        <v>357</v>
      </c>
      <c r="EJ326" s="16">
        <v>70</v>
      </c>
      <c r="EK326" s="16">
        <v>0</v>
      </c>
      <c r="EL326" s="23">
        <f t="shared" si="326"/>
        <v>0.64121571534469979</v>
      </c>
      <c r="EM326" s="23">
        <f t="shared" si="326"/>
        <v>4.2253521126760563E-2</v>
      </c>
      <c r="EN326" s="23">
        <f t="shared" si="326"/>
        <v>0.26464047442550037</v>
      </c>
      <c r="EO326" s="23">
        <f t="shared" si="326"/>
        <v>5.1890289103039292E-2</v>
      </c>
      <c r="EP326" s="23">
        <f t="shared" si="326"/>
        <v>0</v>
      </c>
      <c r="EQ326" s="21">
        <v>1287</v>
      </c>
      <c r="ER326" s="21">
        <v>62</v>
      </c>
      <c r="ES326" s="23">
        <f t="shared" ref="ES326:ET389" si="336">EQ326/SUM($EQ326:$ER326)</f>
        <v>0.95404002965159374</v>
      </c>
      <c r="ET326" s="23">
        <f t="shared" si="336"/>
        <v>4.595997034840623E-2</v>
      </c>
      <c r="EU326" s="21">
        <v>36</v>
      </c>
      <c r="EV326" s="21">
        <v>653</v>
      </c>
      <c r="EW326" s="21">
        <v>205</v>
      </c>
      <c r="EX326" s="21">
        <v>393</v>
      </c>
      <c r="EY326" s="23">
        <f t="shared" ref="EY326:FB389" si="337">EU326/SUM($EU326:$EX326)</f>
        <v>2.7972027972027972E-2</v>
      </c>
      <c r="EZ326" s="23">
        <f t="shared" si="337"/>
        <v>0.50738150738150734</v>
      </c>
      <c r="FA326" s="23">
        <f t="shared" si="337"/>
        <v>0.15928515928515929</v>
      </c>
      <c r="FB326" s="23">
        <f t="shared" si="337"/>
        <v>0.30536130536130535</v>
      </c>
      <c r="FC326" s="53"/>
      <c r="FD326" s="53"/>
      <c r="FE326" s="53"/>
      <c r="FF326" s="53"/>
      <c r="FG326" s="53"/>
      <c r="FH326" s="53"/>
      <c r="FI326" s="53"/>
      <c r="FJ326" s="53"/>
      <c r="FK326" s="53"/>
      <c r="FL326" s="53"/>
      <c r="FM326" s="53"/>
      <c r="FN326" s="53"/>
      <c r="FO326" s="48">
        <v>491.90881542699725</v>
      </c>
      <c r="FP326" s="48">
        <v>143.63010332659792</v>
      </c>
      <c r="FQ326" s="48">
        <v>165.51145688426882</v>
      </c>
      <c r="FR326" s="23">
        <v>0.29198521925637994</v>
      </c>
      <c r="FS326" s="49">
        <v>-0.13220446469135416</v>
      </c>
      <c r="FT326" s="38">
        <v>-21.881353557670906</v>
      </c>
      <c r="FU326" s="46">
        <v>1217</v>
      </c>
      <c r="FV326" s="46">
        <v>70</v>
      </c>
      <c r="FW326" s="46">
        <v>27</v>
      </c>
      <c r="FX326" s="46">
        <v>10</v>
      </c>
      <c r="FY326" s="46">
        <v>3</v>
      </c>
      <c r="FZ326" s="46">
        <v>0</v>
      </c>
      <c r="GA326" s="23">
        <f t="shared" si="304"/>
        <v>0.91710625470987184</v>
      </c>
      <c r="GB326" s="23">
        <f t="shared" si="305"/>
        <v>5.275056518462698E-2</v>
      </c>
      <c r="GC326" s="23">
        <f t="shared" si="306"/>
        <v>2.0346646571213264E-2</v>
      </c>
      <c r="GD326" s="23">
        <f t="shared" si="307"/>
        <v>7.5357950263752827E-3</v>
      </c>
      <c r="GE326" s="23">
        <f t="shared" si="308"/>
        <v>2.2607385079125848E-3</v>
      </c>
      <c r="GF326" s="23">
        <f t="shared" si="309"/>
        <v>0</v>
      </c>
      <c r="GG326" s="46">
        <v>527</v>
      </c>
      <c r="GH326" s="46">
        <v>1324</v>
      </c>
      <c r="GI326" s="23">
        <f t="shared" si="310"/>
        <v>0.39803625377643503</v>
      </c>
      <c r="GJ326" s="22">
        <v>45</v>
      </c>
      <c r="GK326" s="22">
        <v>671</v>
      </c>
      <c r="GL326" s="22">
        <v>571</v>
      </c>
      <c r="GM326" s="23">
        <f t="shared" ref="GM326:GO389" si="338">GJ326/SUM($GJ326:$GL326)</f>
        <v>3.4965034965034968E-2</v>
      </c>
      <c r="GN326" s="23">
        <f t="shared" si="338"/>
        <v>0.5213675213675214</v>
      </c>
      <c r="GO326" s="23">
        <f t="shared" si="338"/>
        <v>0.44366744366744365</v>
      </c>
    </row>
    <row r="327" spans="1:197" x14ac:dyDescent="0.25">
      <c r="A327" t="s">
        <v>825</v>
      </c>
      <c r="B327" s="13" t="s">
        <v>826</v>
      </c>
      <c r="C327" s="61">
        <v>0.68397885270000003</v>
      </c>
      <c r="D327" s="61">
        <v>437.74823723500003</v>
      </c>
      <c r="E327" s="14" t="s">
        <v>1095</v>
      </c>
      <c r="G327" s="41">
        <v>2504</v>
      </c>
      <c r="H327" s="23">
        <f t="shared" si="318"/>
        <v>1.9797330364787948E-3</v>
      </c>
      <c r="I327" s="14"/>
      <c r="J327" s="14"/>
      <c r="K327" s="14"/>
      <c r="L327" s="27">
        <f t="shared" si="311"/>
        <v>3660.9318988671707</v>
      </c>
      <c r="M327" s="42">
        <v>2076</v>
      </c>
      <c r="N327" s="42"/>
      <c r="O327" s="27">
        <f t="shared" si="293"/>
        <v>2076</v>
      </c>
      <c r="P327" s="23" t="e">
        <f t="shared" si="294"/>
        <v>#DIV/0!</v>
      </c>
      <c r="Q327" s="42">
        <v>848</v>
      </c>
      <c r="R327" s="42">
        <v>1424</v>
      </c>
      <c r="S327" s="42">
        <v>28</v>
      </c>
      <c r="T327" s="42">
        <v>98</v>
      </c>
      <c r="U327" s="42">
        <v>106</v>
      </c>
      <c r="V327" s="23">
        <f t="shared" si="327"/>
        <v>0.33865814696485624</v>
      </c>
      <c r="W327" s="23">
        <f t="shared" si="328"/>
        <v>0.56869009584664532</v>
      </c>
      <c r="X327" s="23">
        <f t="shared" si="329"/>
        <v>1.1182108626198083E-2</v>
      </c>
      <c r="Y327" s="23">
        <f t="shared" si="329"/>
        <v>3.9137380191693293E-2</v>
      </c>
      <c r="Z327" s="23">
        <f t="shared" si="329"/>
        <v>4.233226837060703E-2</v>
      </c>
      <c r="AA327" s="19">
        <v>305</v>
      </c>
      <c r="AB327" s="19">
        <v>517</v>
      </c>
      <c r="AC327" s="19">
        <v>859</v>
      </c>
      <c r="AD327" s="19">
        <v>395</v>
      </c>
      <c r="AE327" s="23">
        <f t="shared" si="330"/>
        <v>0.14691714836223507</v>
      </c>
      <c r="AF327" s="23">
        <f t="shared" si="330"/>
        <v>0.24903660886319845</v>
      </c>
      <c r="AG327" s="23">
        <f t="shared" si="330"/>
        <v>0.41377649325626203</v>
      </c>
      <c r="AH327" s="23">
        <f t="shared" si="330"/>
        <v>0.19026974951830444</v>
      </c>
      <c r="AI327" s="55">
        <v>1023</v>
      </c>
      <c r="AJ327" s="23">
        <f t="shared" si="319"/>
        <v>1.8671733404880934E-3</v>
      </c>
      <c r="AK327" s="43"/>
      <c r="AL327" s="24">
        <f t="shared" si="295"/>
        <v>1023</v>
      </c>
      <c r="AM327" s="23" t="e">
        <f t="shared" si="296"/>
        <v>#DIV/0!</v>
      </c>
      <c r="AN327" s="19">
        <v>409</v>
      </c>
      <c r="AO327" s="19">
        <v>330</v>
      </c>
      <c r="AP327" s="19">
        <v>189</v>
      </c>
      <c r="AQ327" s="19">
        <v>95</v>
      </c>
      <c r="AR327" s="23">
        <f t="shared" si="331"/>
        <v>0.39980449657869011</v>
      </c>
      <c r="AS327" s="23">
        <f t="shared" si="331"/>
        <v>0.32258064516129031</v>
      </c>
      <c r="AT327" s="23">
        <f t="shared" si="331"/>
        <v>0.18475073313782991</v>
      </c>
      <c r="AU327" s="23">
        <f t="shared" si="331"/>
        <v>9.2864125122189639E-2</v>
      </c>
      <c r="AV327" s="19">
        <v>2071</v>
      </c>
      <c r="AW327" s="32">
        <f t="shared" ref="AW327:AW390" si="339">AV327/EQ327</f>
        <v>2.0244379276637341</v>
      </c>
      <c r="AX327" s="19">
        <v>1846</v>
      </c>
      <c r="AY327" s="19">
        <v>10</v>
      </c>
      <c r="AZ327" s="19">
        <v>1</v>
      </c>
      <c r="BA327" s="19">
        <v>0</v>
      </c>
      <c r="BB327" s="19">
        <v>0</v>
      </c>
      <c r="BC327" s="23">
        <f t="shared" si="324"/>
        <v>0.99407646742057076</v>
      </c>
      <c r="BD327" s="23">
        <f t="shared" si="324"/>
        <v>5.3850296176628969E-3</v>
      </c>
      <c r="BE327" s="23">
        <f t="shared" si="324"/>
        <v>5.3850296176628971E-4</v>
      </c>
      <c r="BF327" s="23">
        <f t="shared" si="324"/>
        <v>0</v>
      </c>
      <c r="BG327" s="23">
        <f t="shared" si="324"/>
        <v>0</v>
      </c>
      <c r="BH327" s="19">
        <v>1770</v>
      </c>
      <c r="BI327" s="19">
        <v>296</v>
      </c>
      <c r="BJ327" s="19">
        <v>0</v>
      </c>
      <c r="BK327" s="19">
        <v>10</v>
      </c>
      <c r="BL327" s="23">
        <f t="shared" si="321"/>
        <v>0.85260115606936415</v>
      </c>
      <c r="BM327" s="23">
        <f t="shared" si="322"/>
        <v>0.14258188824662812</v>
      </c>
      <c r="BN327" s="23">
        <f t="shared" si="297"/>
        <v>0</v>
      </c>
      <c r="BO327" s="23">
        <f t="shared" si="323"/>
        <v>4.8169556840077067E-3</v>
      </c>
      <c r="BP327" s="11"/>
      <c r="BQ327" s="23">
        <f t="shared" si="320"/>
        <v>0</v>
      </c>
      <c r="BR327" s="11"/>
      <c r="BS327" s="11"/>
      <c r="BT327" s="11"/>
      <c r="BU327" s="11"/>
      <c r="BV327" s="11"/>
      <c r="BW327" s="11"/>
      <c r="BX327" s="23" t="e">
        <f t="shared" si="332"/>
        <v>#DIV/0!</v>
      </c>
      <c r="BY327" s="23" t="e">
        <f t="shared" si="333"/>
        <v>#DIV/0!</v>
      </c>
      <c r="BZ327" s="23" t="e">
        <f t="shared" si="313"/>
        <v>#DIV/0!</v>
      </c>
      <c r="CA327" s="23" t="e">
        <f t="shared" si="313"/>
        <v>#DIV/0!</v>
      </c>
      <c r="CB327" s="23" t="e">
        <f t="shared" si="313"/>
        <v>#DIV/0!</v>
      </c>
      <c r="CC327" s="23" t="e">
        <f t="shared" si="312"/>
        <v>#DIV/0!</v>
      </c>
      <c r="CD327" s="11"/>
      <c r="CE327" s="24">
        <f t="shared" si="298"/>
        <v>0</v>
      </c>
      <c r="CF327" s="23" t="e">
        <f t="shared" si="299"/>
        <v>#DIV/0!</v>
      </c>
      <c r="CL327" s="65" t="e">
        <f t="shared" si="300"/>
        <v>#DIV/0!</v>
      </c>
      <c r="CM327" s="44">
        <v>48141</v>
      </c>
      <c r="CN327" s="11">
        <v>93</v>
      </c>
      <c r="CO327" s="11">
        <v>542</v>
      </c>
      <c r="CP327" s="11">
        <v>527</v>
      </c>
      <c r="CQ327" s="11">
        <v>185</v>
      </c>
      <c r="CR327" s="11">
        <v>53</v>
      </c>
      <c r="CS327" s="23">
        <f t="shared" si="317"/>
        <v>6.6428571428571434E-2</v>
      </c>
      <c r="CT327" s="23">
        <f t="shared" si="317"/>
        <v>0.38714285714285712</v>
      </c>
      <c r="CU327" s="23">
        <f t="shared" si="317"/>
        <v>0.37642857142857145</v>
      </c>
      <c r="CV327" s="23">
        <f t="shared" si="317"/>
        <v>0.13214285714285715</v>
      </c>
      <c r="CW327" s="23">
        <f t="shared" si="317"/>
        <v>3.785714285714286E-2</v>
      </c>
      <c r="CX327" s="23">
        <f t="shared" ref="CX327:CX390" si="340">CY327/AI327</f>
        <v>1.9550342130987292E-2</v>
      </c>
      <c r="CY327" s="11">
        <v>20</v>
      </c>
      <c r="CZ327" s="23">
        <f t="shared" si="301"/>
        <v>0.11560693641618497</v>
      </c>
      <c r="DA327" s="11">
        <v>240</v>
      </c>
      <c r="DB327" s="11">
        <v>2076</v>
      </c>
      <c r="DC327" s="11">
        <v>187</v>
      </c>
      <c r="DD327" s="11">
        <v>340</v>
      </c>
      <c r="DE327" s="11">
        <v>236</v>
      </c>
      <c r="DF327" s="11">
        <v>109</v>
      </c>
      <c r="DG327" s="11">
        <v>174</v>
      </c>
      <c r="DH327" s="23">
        <f t="shared" si="325"/>
        <v>0.17877629063097514</v>
      </c>
      <c r="DI327" s="23">
        <f t="shared" si="325"/>
        <v>0.32504780114722753</v>
      </c>
      <c r="DJ327" s="23">
        <f t="shared" si="325"/>
        <v>0.22562141491395793</v>
      </c>
      <c r="DK327" s="23">
        <f t="shared" si="325"/>
        <v>0.10420650095602295</v>
      </c>
      <c r="DL327" s="23">
        <f t="shared" si="325"/>
        <v>0.16634799235181644</v>
      </c>
      <c r="DM327" s="23">
        <f t="shared" si="302"/>
        <v>0.64873949579831935</v>
      </c>
      <c r="DN327" s="11">
        <v>1158</v>
      </c>
      <c r="DO327" s="11">
        <v>1785</v>
      </c>
      <c r="DP327" s="11">
        <v>1764</v>
      </c>
      <c r="DQ327" s="11">
        <v>53</v>
      </c>
      <c r="DR327" s="11">
        <v>59</v>
      </c>
      <c r="DS327" s="11">
        <v>195</v>
      </c>
      <c r="DT327" s="23">
        <f t="shared" si="334"/>
        <v>0.85176243360695314</v>
      </c>
      <c r="DU327" s="23">
        <f t="shared" si="334"/>
        <v>2.559150169000483E-2</v>
      </c>
      <c r="DV327" s="23">
        <f t="shared" si="334"/>
        <v>2.8488652824722356E-2</v>
      </c>
      <c r="DW327" s="23">
        <f t="shared" si="334"/>
        <v>9.415741187831965E-2</v>
      </c>
      <c r="DX327" s="10">
        <v>1100</v>
      </c>
      <c r="DY327" s="23">
        <f t="shared" si="303"/>
        <v>1.7805259026052332E-3</v>
      </c>
      <c r="DZ327" s="20">
        <v>761</v>
      </c>
      <c r="EA327" s="20">
        <v>262</v>
      </c>
      <c r="EB327" s="23">
        <f t="shared" si="335"/>
        <v>0.74389051808406648</v>
      </c>
      <c r="EC327" s="23">
        <f t="shared" si="335"/>
        <v>0.25610948191593352</v>
      </c>
      <c r="EE327" s="45">
        <v>850</v>
      </c>
      <c r="EF327" s="16">
        <v>1956</v>
      </c>
      <c r="EG327" s="16">
        <v>982</v>
      </c>
      <c r="EH327" s="16">
        <v>9</v>
      </c>
      <c r="EI327" s="16">
        <v>22</v>
      </c>
      <c r="EJ327" s="16">
        <v>87</v>
      </c>
      <c r="EK327" s="16">
        <v>0</v>
      </c>
      <c r="EL327" s="23">
        <f t="shared" si="326"/>
        <v>0.8927272727272727</v>
      </c>
      <c r="EM327" s="23">
        <f t="shared" si="326"/>
        <v>8.1818181818181825E-3</v>
      </c>
      <c r="EN327" s="23">
        <f t="shared" si="326"/>
        <v>0.02</v>
      </c>
      <c r="EO327" s="23">
        <f t="shared" si="326"/>
        <v>7.9090909090909087E-2</v>
      </c>
      <c r="EP327" s="23">
        <f t="shared" si="326"/>
        <v>0</v>
      </c>
      <c r="EQ327" s="21">
        <v>1023</v>
      </c>
      <c r="ER327" s="21">
        <v>77</v>
      </c>
      <c r="ES327" s="23">
        <f t="shared" si="336"/>
        <v>0.93</v>
      </c>
      <c r="ET327" s="23">
        <f t="shared" si="336"/>
        <v>7.0000000000000007E-2</v>
      </c>
      <c r="EU327" s="21">
        <v>27</v>
      </c>
      <c r="EV327" s="21">
        <v>399</v>
      </c>
      <c r="EW327" s="21">
        <v>227</v>
      </c>
      <c r="EX327" s="21">
        <v>370</v>
      </c>
      <c r="EY327" s="23">
        <f t="shared" si="337"/>
        <v>2.6392961876832845E-2</v>
      </c>
      <c r="EZ327" s="23">
        <f t="shared" si="337"/>
        <v>0.39002932551319647</v>
      </c>
      <c r="FA327" s="23">
        <f t="shared" si="337"/>
        <v>0.22189638318670576</v>
      </c>
      <c r="FB327" s="23">
        <f t="shared" si="337"/>
        <v>0.36168132942326492</v>
      </c>
      <c r="FC327" s="53"/>
      <c r="FD327" s="53"/>
      <c r="FE327" s="53"/>
      <c r="FF327" s="53"/>
      <c r="FG327" s="53"/>
      <c r="FH327" s="53"/>
      <c r="FI327" s="53"/>
      <c r="FJ327" s="53"/>
      <c r="FK327" s="53"/>
      <c r="FL327" s="53"/>
      <c r="FM327" s="53"/>
      <c r="FN327" s="53"/>
      <c r="FO327" s="48">
        <v>1039.3597107438015</v>
      </c>
      <c r="FP327" s="48">
        <v>525.59981899978698</v>
      </c>
      <c r="FQ327" s="48">
        <v>582.12871329649317</v>
      </c>
      <c r="FR327" s="23">
        <v>0.50569577939830823</v>
      </c>
      <c r="FS327" s="49">
        <v>-9.7107208432638453E-2</v>
      </c>
      <c r="FT327" s="38">
        <v>-56.528894296706198</v>
      </c>
      <c r="FU327" s="46">
        <v>986</v>
      </c>
      <c r="FV327" s="46">
        <v>14</v>
      </c>
      <c r="FW327" s="46">
        <v>0</v>
      </c>
      <c r="FX327" s="46">
        <v>20</v>
      </c>
      <c r="FY327" s="46">
        <v>4</v>
      </c>
      <c r="FZ327" s="46">
        <v>0</v>
      </c>
      <c r="GA327" s="23">
        <f t="shared" si="304"/>
        <v>0.962890625</v>
      </c>
      <c r="GB327" s="23">
        <f t="shared" si="305"/>
        <v>1.3671875E-2</v>
      </c>
      <c r="GC327" s="23">
        <f t="shared" si="306"/>
        <v>0</v>
      </c>
      <c r="GD327" s="23">
        <f t="shared" si="307"/>
        <v>1.953125E-2</v>
      </c>
      <c r="GE327" s="23">
        <f t="shared" si="308"/>
        <v>3.90625E-3</v>
      </c>
      <c r="GF327" s="23">
        <f t="shared" si="309"/>
        <v>0</v>
      </c>
      <c r="GG327" s="46">
        <v>268</v>
      </c>
      <c r="GH327" s="46">
        <v>1020</v>
      </c>
      <c r="GI327" s="23">
        <f t="shared" si="310"/>
        <v>0.2627450980392157</v>
      </c>
      <c r="GJ327" s="22">
        <v>147</v>
      </c>
      <c r="GK327" s="22">
        <v>463</v>
      </c>
      <c r="GL327" s="22">
        <v>413</v>
      </c>
      <c r="GM327" s="23">
        <f t="shared" si="338"/>
        <v>0.14369501466275661</v>
      </c>
      <c r="GN327" s="23">
        <f t="shared" si="338"/>
        <v>0.4525904203323558</v>
      </c>
      <c r="GO327" s="23">
        <f t="shared" si="338"/>
        <v>0.40371456500488756</v>
      </c>
    </row>
    <row r="328" spans="1:197" x14ac:dyDescent="0.25">
      <c r="A328" t="s">
        <v>827</v>
      </c>
      <c r="B328" s="13" t="s">
        <v>828</v>
      </c>
      <c r="C328" s="61">
        <v>0.49362846389999998</v>
      </c>
      <c r="D328" s="61">
        <v>315.92349539500003</v>
      </c>
      <c r="E328" s="14" t="s">
        <v>1095</v>
      </c>
      <c r="G328" s="41">
        <v>2716</v>
      </c>
      <c r="H328" s="23">
        <f t="shared" si="318"/>
        <v>2.1473462168835494E-3</v>
      </c>
      <c r="I328" s="14"/>
      <c r="J328" s="14"/>
      <c r="K328" s="14"/>
      <c r="L328" s="27">
        <f t="shared" si="311"/>
        <v>5502.1138338372066</v>
      </c>
      <c r="M328" s="42">
        <v>2390</v>
      </c>
      <c r="N328" s="42"/>
      <c r="O328" s="27">
        <f t="shared" ref="O328:O391" si="341">M328-N328</f>
        <v>2390</v>
      </c>
      <c r="P328" s="23" t="e">
        <f t="shared" ref="P328:P391" si="342">O328/N328</f>
        <v>#DIV/0!</v>
      </c>
      <c r="Q328" s="42">
        <v>2074</v>
      </c>
      <c r="R328" s="42">
        <v>257</v>
      </c>
      <c r="S328" s="42">
        <v>113</v>
      </c>
      <c r="T328" s="42">
        <v>148</v>
      </c>
      <c r="U328" s="42">
        <v>124</v>
      </c>
      <c r="V328" s="23">
        <f t="shared" si="327"/>
        <v>0.7636229749631811</v>
      </c>
      <c r="W328" s="23">
        <f t="shared" si="328"/>
        <v>9.4624447717231219E-2</v>
      </c>
      <c r="X328" s="23">
        <f t="shared" si="329"/>
        <v>4.1605301914580263E-2</v>
      </c>
      <c r="Y328" s="23">
        <f t="shared" si="329"/>
        <v>5.4491899852724596E-2</v>
      </c>
      <c r="Z328" s="23">
        <f t="shared" si="329"/>
        <v>4.5655375552282766E-2</v>
      </c>
      <c r="AA328" s="19">
        <v>549</v>
      </c>
      <c r="AB328" s="19">
        <v>467</v>
      </c>
      <c r="AC328" s="19">
        <v>918</v>
      </c>
      <c r="AD328" s="19">
        <v>456</v>
      </c>
      <c r="AE328" s="23">
        <f t="shared" si="330"/>
        <v>0.22970711297071131</v>
      </c>
      <c r="AF328" s="23">
        <f t="shared" si="330"/>
        <v>0.19539748953974895</v>
      </c>
      <c r="AG328" s="23">
        <f t="shared" si="330"/>
        <v>0.38410041841004183</v>
      </c>
      <c r="AH328" s="23">
        <f t="shared" si="330"/>
        <v>0.19079497907949791</v>
      </c>
      <c r="AI328" s="55">
        <v>998</v>
      </c>
      <c r="AJ328" s="23">
        <f t="shared" si="319"/>
        <v>1.8215434934575926E-3</v>
      </c>
      <c r="AK328" s="43"/>
      <c r="AL328" s="24">
        <f t="shared" ref="AL328:AL391" si="343">AI328-AK328</f>
        <v>998</v>
      </c>
      <c r="AM328" s="23" t="e">
        <f t="shared" ref="AM328:AM391" si="344">AL328/AK328</f>
        <v>#DIV/0!</v>
      </c>
      <c r="AN328" s="19">
        <v>293</v>
      </c>
      <c r="AO328" s="19">
        <v>324</v>
      </c>
      <c r="AP328" s="19">
        <v>222</v>
      </c>
      <c r="AQ328" s="19">
        <v>159</v>
      </c>
      <c r="AR328" s="23">
        <f t="shared" si="331"/>
        <v>0.29358717434869741</v>
      </c>
      <c r="AS328" s="23">
        <f t="shared" si="331"/>
        <v>0.32464929859719438</v>
      </c>
      <c r="AT328" s="23">
        <f t="shared" si="331"/>
        <v>0.22244488977955912</v>
      </c>
      <c r="AU328" s="23">
        <f t="shared" si="331"/>
        <v>0.15931863727454909</v>
      </c>
      <c r="AV328" s="19">
        <v>2379</v>
      </c>
      <c r="AW328" s="32">
        <f t="shared" si="339"/>
        <v>2.3837675350701404</v>
      </c>
      <c r="AX328" s="19">
        <v>1955</v>
      </c>
      <c r="AY328" s="19">
        <v>151</v>
      </c>
      <c r="AZ328" s="19">
        <v>84</v>
      </c>
      <c r="BA328" s="19">
        <v>22</v>
      </c>
      <c r="BB328" s="19">
        <v>32</v>
      </c>
      <c r="BC328" s="23">
        <f t="shared" si="324"/>
        <v>0.87121212121212122</v>
      </c>
      <c r="BD328" s="23">
        <f t="shared" si="324"/>
        <v>6.7290552584670232E-2</v>
      </c>
      <c r="BE328" s="23">
        <f t="shared" si="324"/>
        <v>3.7433155080213901E-2</v>
      </c>
      <c r="BF328" s="23">
        <f t="shared" si="324"/>
        <v>9.8039215686274508E-3</v>
      </c>
      <c r="BG328" s="23">
        <f t="shared" si="324"/>
        <v>1.4260249554367201E-2</v>
      </c>
      <c r="BH328" s="19">
        <v>1867</v>
      </c>
      <c r="BI328" s="19">
        <v>286</v>
      </c>
      <c r="BJ328" s="19">
        <v>14</v>
      </c>
      <c r="BK328" s="19">
        <v>223</v>
      </c>
      <c r="BL328" s="23">
        <f t="shared" si="321"/>
        <v>0.78117154811715483</v>
      </c>
      <c r="BM328" s="23">
        <f t="shared" si="322"/>
        <v>0.1196652719665272</v>
      </c>
      <c r="BN328" s="23">
        <f t="shared" ref="BN328:BN391" si="345">BJ328/SUM(BH328:BK328)</f>
        <v>5.8577405857740588E-3</v>
      </c>
      <c r="BO328" s="23">
        <f t="shared" si="323"/>
        <v>9.3305439330543929E-2</v>
      </c>
      <c r="BP328" s="11"/>
      <c r="BQ328" s="23">
        <f t="shared" si="320"/>
        <v>0</v>
      </c>
      <c r="BR328" s="11"/>
      <c r="BS328" s="11"/>
      <c r="BT328" s="11"/>
      <c r="BU328" s="11"/>
      <c r="BV328" s="11"/>
      <c r="BW328" s="11"/>
      <c r="BX328" s="23" t="e">
        <f t="shared" si="332"/>
        <v>#DIV/0!</v>
      </c>
      <c r="BY328" s="23" t="e">
        <f t="shared" si="333"/>
        <v>#DIV/0!</v>
      </c>
      <c r="BZ328" s="23" t="e">
        <f t="shared" si="313"/>
        <v>#DIV/0!</v>
      </c>
      <c r="CA328" s="23" t="e">
        <f t="shared" si="313"/>
        <v>#DIV/0!</v>
      </c>
      <c r="CB328" s="23" t="e">
        <f t="shared" si="313"/>
        <v>#DIV/0!</v>
      </c>
      <c r="CC328" s="23" t="e">
        <f t="shared" si="312"/>
        <v>#DIV/0!</v>
      </c>
      <c r="CD328" s="11"/>
      <c r="CE328" s="24">
        <f t="shared" ref="CE328:CE391" si="346">BP328-CD328</f>
        <v>0</v>
      </c>
      <c r="CF328" s="23" t="e">
        <f t="shared" ref="CF328:CF391" si="347">CE328/CD328</f>
        <v>#DIV/0!</v>
      </c>
      <c r="CL328" s="65" t="e">
        <f t="shared" ref="CL328:CL391" si="348">(CG328+CH328)/(CI328+CH328)</f>
        <v>#DIV/0!</v>
      </c>
      <c r="CM328" s="44">
        <v>58026</v>
      </c>
      <c r="CN328" s="11">
        <v>124</v>
      </c>
      <c r="CO328" s="11">
        <v>470</v>
      </c>
      <c r="CP328" s="11">
        <v>552</v>
      </c>
      <c r="CQ328" s="11">
        <v>425</v>
      </c>
      <c r="CR328" s="11">
        <v>139</v>
      </c>
      <c r="CS328" s="23">
        <f t="shared" si="317"/>
        <v>7.2514619883040934E-2</v>
      </c>
      <c r="CT328" s="23">
        <f t="shared" si="317"/>
        <v>0.27485380116959063</v>
      </c>
      <c r="CU328" s="23">
        <f t="shared" si="317"/>
        <v>0.32280701754385965</v>
      </c>
      <c r="CV328" s="23">
        <f t="shared" si="317"/>
        <v>0.24853801169590642</v>
      </c>
      <c r="CW328" s="23">
        <f t="shared" si="317"/>
        <v>8.1286549707602337E-2</v>
      </c>
      <c r="CX328" s="23">
        <f t="shared" si="340"/>
        <v>0.15030060120240482</v>
      </c>
      <c r="CY328" s="11">
        <v>150</v>
      </c>
      <c r="CZ328" s="23">
        <f t="shared" ref="CZ328:CZ391" si="349">DA328/DB328</f>
        <v>0.16694560669456068</v>
      </c>
      <c r="DA328" s="11">
        <v>399</v>
      </c>
      <c r="DB328" s="11">
        <v>2390</v>
      </c>
      <c r="DC328" s="11">
        <v>485</v>
      </c>
      <c r="DD328" s="11">
        <v>281</v>
      </c>
      <c r="DE328" s="11">
        <v>273</v>
      </c>
      <c r="DF328" s="11">
        <v>123</v>
      </c>
      <c r="DG328" s="11">
        <v>75</v>
      </c>
      <c r="DH328" s="23">
        <f t="shared" si="325"/>
        <v>0.39207760711398543</v>
      </c>
      <c r="DI328" s="23">
        <f t="shared" si="325"/>
        <v>0.22716248989490703</v>
      </c>
      <c r="DJ328" s="23">
        <f t="shared" si="325"/>
        <v>0.22069523039611966</v>
      </c>
      <c r="DK328" s="23">
        <f t="shared" si="325"/>
        <v>9.943411479385611E-2</v>
      </c>
      <c r="DL328" s="23">
        <f t="shared" si="325"/>
        <v>6.0630557801131774E-2</v>
      </c>
      <c r="DM328" s="23">
        <f t="shared" ref="DM328:DM391" si="350">DN328/DO328</f>
        <v>0.65985324947589097</v>
      </c>
      <c r="DN328" s="11">
        <v>1259</v>
      </c>
      <c r="DO328" s="11">
        <v>1908</v>
      </c>
      <c r="DP328" s="11">
        <v>1998</v>
      </c>
      <c r="DQ328" s="11">
        <v>106</v>
      </c>
      <c r="DR328" s="11">
        <v>176</v>
      </c>
      <c r="DS328" s="11">
        <v>99</v>
      </c>
      <c r="DT328" s="23">
        <f t="shared" si="334"/>
        <v>0.83984867591424972</v>
      </c>
      <c r="DU328" s="23">
        <f t="shared" si="334"/>
        <v>4.4556536359815047E-2</v>
      </c>
      <c r="DV328" s="23">
        <f t="shared" si="334"/>
        <v>7.3980664144598571E-2</v>
      </c>
      <c r="DW328" s="23">
        <f t="shared" si="334"/>
        <v>4.1614123581336697E-2</v>
      </c>
      <c r="DX328" s="10">
        <v>1035</v>
      </c>
      <c r="DY328" s="23">
        <f t="shared" ref="DY328:DY391" si="351">DX328/DX$67</f>
        <v>1.6753130083603785E-3</v>
      </c>
      <c r="DZ328" s="20">
        <v>695</v>
      </c>
      <c r="EA328" s="20">
        <v>303</v>
      </c>
      <c r="EB328" s="23">
        <f t="shared" si="335"/>
        <v>0.69639278557114226</v>
      </c>
      <c r="EC328" s="23">
        <f t="shared" si="335"/>
        <v>0.30360721442885774</v>
      </c>
      <c r="EE328" s="45">
        <v>1138</v>
      </c>
      <c r="EF328" s="16">
        <v>1950</v>
      </c>
      <c r="EG328" s="16">
        <v>993</v>
      </c>
      <c r="EH328" s="16">
        <v>16</v>
      </c>
      <c r="EI328" s="16">
        <v>16</v>
      </c>
      <c r="EJ328" s="16">
        <v>0</v>
      </c>
      <c r="EK328" s="16">
        <v>10</v>
      </c>
      <c r="EL328" s="23">
        <f t="shared" si="326"/>
        <v>0.95942028985507244</v>
      </c>
      <c r="EM328" s="23">
        <f t="shared" si="326"/>
        <v>1.5458937198067632E-2</v>
      </c>
      <c r="EN328" s="23">
        <f t="shared" si="326"/>
        <v>1.5458937198067632E-2</v>
      </c>
      <c r="EO328" s="23">
        <f t="shared" si="326"/>
        <v>0</v>
      </c>
      <c r="EP328" s="23">
        <f t="shared" si="326"/>
        <v>9.6618357487922701E-3</v>
      </c>
      <c r="EQ328" s="21">
        <v>998</v>
      </c>
      <c r="ER328" s="21">
        <v>37</v>
      </c>
      <c r="ES328" s="23">
        <f t="shared" si="336"/>
        <v>0.9642512077294686</v>
      </c>
      <c r="ET328" s="23">
        <f t="shared" si="336"/>
        <v>3.5748792270531404E-2</v>
      </c>
      <c r="EU328" s="21">
        <v>49</v>
      </c>
      <c r="EV328" s="21">
        <v>493</v>
      </c>
      <c r="EW328" s="21">
        <v>140</v>
      </c>
      <c r="EX328" s="21">
        <v>316</v>
      </c>
      <c r="EY328" s="23">
        <f t="shared" si="337"/>
        <v>4.9098196392785572E-2</v>
      </c>
      <c r="EZ328" s="23">
        <f t="shared" si="337"/>
        <v>0.4939879759519038</v>
      </c>
      <c r="FA328" s="23">
        <f t="shared" si="337"/>
        <v>0.14028056112224449</v>
      </c>
      <c r="FB328" s="23">
        <f t="shared" si="337"/>
        <v>0.31663326653306612</v>
      </c>
      <c r="FC328" s="53"/>
      <c r="FD328" s="53"/>
      <c r="FE328" s="53"/>
      <c r="FF328" s="53"/>
      <c r="FG328" s="53"/>
      <c r="FH328" s="53"/>
      <c r="FI328" s="53"/>
      <c r="FJ328" s="53"/>
      <c r="FK328" s="53"/>
      <c r="FL328" s="53"/>
      <c r="FM328" s="53"/>
      <c r="FN328" s="53"/>
      <c r="FO328" s="48">
        <v>144.91519742883378</v>
      </c>
      <c r="FP328" s="48">
        <v>21.439898302532622</v>
      </c>
      <c r="FQ328" s="48">
        <v>21.748805439762762</v>
      </c>
      <c r="FR328" s="23">
        <v>0.14794789423698307</v>
      </c>
      <c r="FS328" s="49">
        <v>-1.4203407083010317E-2</v>
      </c>
      <c r="FT328" s="38">
        <v>-0.30890713723013974</v>
      </c>
      <c r="FU328" s="46">
        <v>923</v>
      </c>
      <c r="FV328" s="46">
        <v>145</v>
      </c>
      <c r="FW328" s="46">
        <v>16</v>
      </c>
      <c r="FX328" s="46">
        <v>0</v>
      </c>
      <c r="FY328" s="46">
        <v>37</v>
      </c>
      <c r="FZ328" s="46">
        <v>0</v>
      </c>
      <c r="GA328" s="23">
        <f t="shared" ref="GA328:GA391" si="352">FU328/SUM($FU328:$FZ328)</f>
        <v>0.82337198929527211</v>
      </c>
      <c r="GB328" s="23">
        <f t="shared" ref="GB328:GB391" si="353">FV328/SUM($FU328:$FZ328)</f>
        <v>0.12934879571810884</v>
      </c>
      <c r="GC328" s="23">
        <f t="shared" ref="GC328:GC391" si="354">FW328/SUM($FU328:$FZ328)</f>
        <v>1.4272970561998216E-2</v>
      </c>
      <c r="GD328" s="23">
        <f t="shared" ref="GD328:GD391" si="355">FX328/SUM($FU328:$FZ328)</f>
        <v>0</v>
      </c>
      <c r="GE328" s="23">
        <f t="shared" ref="GE328:GE391" si="356">FY328/SUM($FU328:$FZ328)</f>
        <v>3.3006244424620877E-2</v>
      </c>
      <c r="GF328" s="23">
        <f t="shared" ref="GF328:GF391" si="357">FZ328/SUM($FU328:$FZ328)</f>
        <v>0</v>
      </c>
      <c r="GG328" s="46">
        <v>289</v>
      </c>
      <c r="GH328" s="46">
        <v>1084</v>
      </c>
      <c r="GI328" s="23">
        <f t="shared" ref="GI328:GI391" si="358">GG328/GH328</f>
        <v>0.26660516605166051</v>
      </c>
      <c r="GJ328" s="22">
        <v>20</v>
      </c>
      <c r="GK328" s="22">
        <v>425</v>
      </c>
      <c r="GL328" s="22">
        <v>553</v>
      </c>
      <c r="GM328" s="23">
        <f t="shared" si="338"/>
        <v>2.004008016032064E-2</v>
      </c>
      <c r="GN328" s="23">
        <f t="shared" si="338"/>
        <v>0.42585170340681361</v>
      </c>
      <c r="GO328" s="23">
        <f t="shared" si="338"/>
        <v>0.55410821643286579</v>
      </c>
    </row>
    <row r="329" spans="1:197" x14ac:dyDescent="0.25">
      <c r="A329" t="s">
        <v>829</v>
      </c>
      <c r="B329" s="13" t="s">
        <v>830</v>
      </c>
      <c r="C329" s="61">
        <v>0.68374294560000004</v>
      </c>
      <c r="D329" s="61">
        <v>437.59725608000002</v>
      </c>
      <c r="E329" s="14" t="s">
        <v>1095</v>
      </c>
      <c r="G329" s="41">
        <v>3968</v>
      </c>
      <c r="H329" s="23">
        <f t="shared" si="318"/>
        <v>3.1372127351229468E-3</v>
      </c>
      <c r="I329" s="14"/>
      <c r="J329" s="14"/>
      <c r="K329" s="14"/>
      <c r="L329" s="27">
        <f t="shared" ref="L329:L392" si="359">G329/C329</f>
        <v>5803.350550868191</v>
      </c>
      <c r="M329" s="42">
        <v>3045</v>
      </c>
      <c r="N329" s="42"/>
      <c r="O329" s="27">
        <f t="shared" si="341"/>
        <v>3045</v>
      </c>
      <c r="P329" s="23" t="e">
        <f t="shared" si="342"/>
        <v>#DIV/0!</v>
      </c>
      <c r="Q329" s="42">
        <v>3046</v>
      </c>
      <c r="R329" s="42">
        <v>395</v>
      </c>
      <c r="S329" s="42">
        <v>209</v>
      </c>
      <c r="T329" s="42">
        <v>191</v>
      </c>
      <c r="U329" s="42">
        <v>127</v>
      </c>
      <c r="V329" s="23">
        <f t="shared" si="327"/>
        <v>0.76764112903225812</v>
      </c>
      <c r="W329" s="23">
        <f t="shared" si="328"/>
        <v>9.9546370967741937E-2</v>
      </c>
      <c r="X329" s="23">
        <f t="shared" si="329"/>
        <v>5.2671370967741937E-2</v>
      </c>
      <c r="Y329" s="23">
        <f t="shared" si="329"/>
        <v>4.8135080645161289E-2</v>
      </c>
      <c r="Z329" s="23">
        <f t="shared" si="329"/>
        <v>3.2006048387096774E-2</v>
      </c>
      <c r="AA329" s="19">
        <v>544</v>
      </c>
      <c r="AB329" s="19">
        <v>540</v>
      </c>
      <c r="AC329" s="19">
        <v>1294</v>
      </c>
      <c r="AD329" s="19">
        <v>667</v>
      </c>
      <c r="AE329" s="23">
        <f t="shared" si="330"/>
        <v>0.17865353037766832</v>
      </c>
      <c r="AF329" s="23">
        <f t="shared" si="330"/>
        <v>0.17733990147783252</v>
      </c>
      <c r="AG329" s="23">
        <f t="shared" si="330"/>
        <v>0.42495894909688015</v>
      </c>
      <c r="AH329" s="23">
        <f t="shared" si="330"/>
        <v>0.21904761904761905</v>
      </c>
      <c r="AI329" s="55">
        <v>1481</v>
      </c>
      <c r="AJ329" s="23">
        <f t="shared" si="319"/>
        <v>2.7031121380868685E-3</v>
      </c>
      <c r="AK329" s="43"/>
      <c r="AL329" s="24">
        <f t="shared" si="343"/>
        <v>1481</v>
      </c>
      <c r="AM329" s="23" t="e">
        <f t="shared" si="344"/>
        <v>#DIV/0!</v>
      </c>
      <c r="AN329" s="19">
        <v>642</v>
      </c>
      <c r="AO329" s="19">
        <v>442</v>
      </c>
      <c r="AP329" s="19">
        <v>152</v>
      </c>
      <c r="AQ329" s="19">
        <v>245</v>
      </c>
      <c r="AR329" s="23">
        <f t="shared" si="331"/>
        <v>0.4334908845374747</v>
      </c>
      <c r="AS329" s="23">
        <f t="shared" si="331"/>
        <v>0.29844699527346386</v>
      </c>
      <c r="AT329" s="23">
        <f t="shared" si="331"/>
        <v>0.10263335584064821</v>
      </c>
      <c r="AU329" s="23">
        <f t="shared" si="331"/>
        <v>0.16542876434841322</v>
      </c>
      <c r="AV329" s="19">
        <v>3045</v>
      </c>
      <c r="AW329" s="32">
        <f t="shared" si="339"/>
        <v>2.0560432140445646</v>
      </c>
      <c r="AX329" s="19">
        <v>2583</v>
      </c>
      <c r="AY329" s="19">
        <v>40</v>
      </c>
      <c r="AZ329" s="19">
        <v>308</v>
      </c>
      <c r="BA329" s="19">
        <v>0</v>
      </c>
      <c r="BB329" s="19">
        <v>5</v>
      </c>
      <c r="BC329" s="23">
        <f t="shared" si="324"/>
        <v>0.87976839237057225</v>
      </c>
      <c r="BD329" s="23">
        <f t="shared" si="324"/>
        <v>1.3623978201634877E-2</v>
      </c>
      <c r="BE329" s="23">
        <f t="shared" si="324"/>
        <v>0.10490463215258855</v>
      </c>
      <c r="BF329" s="23">
        <f t="shared" si="324"/>
        <v>0</v>
      </c>
      <c r="BG329" s="23">
        <f t="shared" si="324"/>
        <v>1.7029972752043597E-3</v>
      </c>
      <c r="BH329" s="19">
        <v>2221</v>
      </c>
      <c r="BI329" s="19">
        <v>474</v>
      </c>
      <c r="BJ329" s="19">
        <v>8</v>
      </c>
      <c r="BK329" s="19">
        <v>342</v>
      </c>
      <c r="BL329" s="23">
        <f t="shared" si="321"/>
        <v>0.72939244663382596</v>
      </c>
      <c r="BM329" s="23">
        <f t="shared" si="322"/>
        <v>0.15566502463054188</v>
      </c>
      <c r="BN329" s="23">
        <f t="shared" si="345"/>
        <v>2.6272577996715929E-3</v>
      </c>
      <c r="BO329" s="23">
        <f t="shared" si="323"/>
        <v>0.1123152709359606</v>
      </c>
      <c r="BP329" s="11"/>
      <c r="BQ329" s="23">
        <f t="shared" si="320"/>
        <v>0</v>
      </c>
      <c r="BR329" s="11"/>
      <c r="BS329" s="11"/>
      <c r="BT329" s="11"/>
      <c r="BU329" s="11"/>
      <c r="BV329" s="11"/>
      <c r="BW329" s="11"/>
      <c r="BX329" s="23" t="e">
        <f t="shared" si="332"/>
        <v>#DIV/0!</v>
      </c>
      <c r="BY329" s="23" t="e">
        <f t="shared" si="333"/>
        <v>#DIV/0!</v>
      </c>
      <c r="BZ329" s="23" t="e">
        <f t="shared" si="313"/>
        <v>#DIV/0!</v>
      </c>
      <c r="CA329" s="23" t="e">
        <f t="shared" si="313"/>
        <v>#DIV/0!</v>
      </c>
      <c r="CB329" s="23" t="e">
        <f t="shared" si="313"/>
        <v>#DIV/0!</v>
      </c>
      <c r="CC329" s="23" t="e">
        <f t="shared" si="312"/>
        <v>#DIV/0!</v>
      </c>
      <c r="CD329" s="11"/>
      <c r="CE329" s="24">
        <f t="shared" si="346"/>
        <v>0</v>
      </c>
      <c r="CF329" s="23" t="e">
        <f t="shared" si="347"/>
        <v>#DIV/0!</v>
      </c>
      <c r="CL329" s="65" t="e">
        <f t="shared" si="348"/>
        <v>#DIV/0!</v>
      </c>
      <c r="CM329" s="44">
        <v>65373</v>
      </c>
      <c r="CN329" s="11">
        <v>120</v>
      </c>
      <c r="CO329" s="11">
        <v>789</v>
      </c>
      <c r="CP329" s="11">
        <v>710</v>
      </c>
      <c r="CQ329" s="11">
        <v>469</v>
      </c>
      <c r="CR329" s="11">
        <v>250</v>
      </c>
      <c r="CS329" s="23">
        <f t="shared" si="317"/>
        <v>5.1325919589392643E-2</v>
      </c>
      <c r="CT329" s="23">
        <f t="shared" si="317"/>
        <v>0.33746792130025666</v>
      </c>
      <c r="CU329" s="23">
        <f t="shared" si="317"/>
        <v>0.30367835757057315</v>
      </c>
      <c r="CV329" s="23">
        <f t="shared" si="317"/>
        <v>0.20059880239520958</v>
      </c>
      <c r="CW329" s="23">
        <f t="shared" si="317"/>
        <v>0.10692899914456801</v>
      </c>
      <c r="CX329" s="23">
        <f t="shared" si="340"/>
        <v>6.7521944632005407E-2</v>
      </c>
      <c r="CY329" s="11">
        <v>100</v>
      </c>
      <c r="CZ329" s="23">
        <f t="shared" si="349"/>
        <v>4.3021346469622329E-2</v>
      </c>
      <c r="DA329" s="11">
        <v>131</v>
      </c>
      <c r="DB329" s="11">
        <v>3045</v>
      </c>
      <c r="DC329" s="11">
        <v>642</v>
      </c>
      <c r="DD329" s="11">
        <v>248</v>
      </c>
      <c r="DE329" s="11">
        <v>481</v>
      </c>
      <c r="DF329" s="11">
        <v>144</v>
      </c>
      <c r="DG329" s="11">
        <v>167</v>
      </c>
      <c r="DH329" s="23">
        <f t="shared" si="325"/>
        <v>0.38168846611177171</v>
      </c>
      <c r="DI329" s="23">
        <f t="shared" si="325"/>
        <v>0.14744351961950058</v>
      </c>
      <c r="DJ329" s="23">
        <f t="shared" si="325"/>
        <v>0.2859690844233056</v>
      </c>
      <c r="DK329" s="23">
        <f t="shared" si="325"/>
        <v>8.5612366230677764E-2</v>
      </c>
      <c r="DL329" s="23">
        <f t="shared" si="325"/>
        <v>9.9286563614744347E-2</v>
      </c>
      <c r="DM329" s="23">
        <f t="shared" si="350"/>
        <v>0.68879344006247556</v>
      </c>
      <c r="DN329" s="11">
        <v>1764</v>
      </c>
      <c r="DO329" s="11">
        <v>2561</v>
      </c>
      <c r="DP329" s="11">
        <v>2634</v>
      </c>
      <c r="DQ329" s="11">
        <v>186</v>
      </c>
      <c r="DR329" s="11">
        <v>93</v>
      </c>
      <c r="DS329" s="11">
        <v>132</v>
      </c>
      <c r="DT329" s="23">
        <f t="shared" si="334"/>
        <v>0.86502463054187195</v>
      </c>
      <c r="DU329" s="23">
        <f t="shared" si="334"/>
        <v>6.1083743842364535E-2</v>
      </c>
      <c r="DV329" s="23">
        <f t="shared" si="334"/>
        <v>3.0541871921182268E-2</v>
      </c>
      <c r="DW329" s="23">
        <f t="shared" si="334"/>
        <v>4.3349753694581279E-2</v>
      </c>
      <c r="DX329" s="10">
        <v>1606</v>
      </c>
      <c r="DY329" s="23">
        <f t="shared" si="351"/>
        <v>2.5995678178036405E-3</v>
      </c>
      <c r="DZ329" s="20">
        <v>1022</v>
      </c>
      <c r="EA329" s="20">
        <v>459</v>
      </c>
      <c r="EB329" s="23">
        <f t="shared" si="335"/>
        <v>0.69007427413909517</v>
      </c>
      <c r="EC329" s="23">
        <f t="shared" si="335"/>
        <v>0.30992572586090478</v>
      </c>
      <c r="EE329" s="45">
        <v>1157</v>
      </c>
      <c r="EF329" s="16">
        <v>1951</v>
      </c>
      <c r="EG329" s="16">
        <v>1325</v>
      </c>
      <c r="EH329" s="16">
        <v>90</v>
      </c>
      <c r="EI329" s="16">
        <v>159</v>
      </c>
      <c r="EJ329" s="16">
        <v>32</v>
      </c>
      <c r="EK329" s="16">
        <v>0</v>
      </c>
      <c r="EL329" s="23">
        <f t="shared" si="326"/>
        <v>0.8250311332503113</v>
      </c>
      <c r="EM329" s="23">
        <f t="shared" si="326"/>
        <v>5.6039850560398508E-2</v>
      </c>
      <c r="EN329" s="23">
        <f t="shared" si="326"/>
        <v>9.9003735990037353E-2</v>
      </c>
      <c r="EO329" s="23">
        <f t="shared" si="326"/>
        <v>1.9925280199252802E-2</v>
      </c>
      <c r="EP329" s="23">
        <f t="shared" si="326"/>
        <v>0</v>
      </c>
      <c r="EQ329" s="21">
        <v>1481</v>
      </c>
      <c r="ER329" s="21">
        <v>125</v>
      </c>
      <c r="ES329" s="23">
        <f t="shared" si="336"/>
        <v>0.92216687422166876</v>
      </c>
      <c r="ET329" s="23">
        <f t="shared" si="336"/>
        <v>7.7833125778331264E-2</v>
      </c>
      <c r="EU329" s="21">
        <v>24</v>
      </c>
      <c r="EV329" s="21">
        <v>657</v>
      </c>
      <c r="EW329" s="21">
        <v>255</v>
      </c>
      <c r="EX329" s="21">
        <v>545</v>
      </c>
      <c r="EY329" s="23">
        <f t="shared" si="337"/>
        <v>1.6205266711681297E-2</v>
      </c>
      <c r="EZ329" s="23">
        <f t="shared" si="337"/>
        <v>0.44361917623227548</v>
      </c>
      <c r="FA329" s="23">
        <f t="shared" si="337"/>
        <v>0.17218095881161377</v>
      </c>
      <c r="FB329" s="23">
        <f t="shared" si="337"/>
        <v>0.36799459824442943</v>
      </c>
      <c r="FC329" s="53"/>
      <c r="FD329" s="53"/>
      <c r="FE329" s="53"/>
      <c r="FF329" s="53"/>
      <c r="FG329" s="53"/>
      <c r="FH329" s="53"/>
      <c r="FI329" s="53"/>
      <c r="FJ329" s="53"/>
      <c r="FK329" s="53"/>
      <c r="FL329" s="53"/>
      <c r="FM329" s="53"/>
      <c r="FN329" s="53"/>
      <c r="FO329" s="48">
        <v>317.14977043158859</v>
      </c>
      <c r="FP329" s="48">
        <v>140.20469779303275</v>
      </c>
      <c r="FQ329" s="48">
        <v>147.73317272868022</v>
      </c>
      <c r="FR329" s="23">
        <v>0.44207724824217043</v>
      </c>
      <c r="FS329" s="49">
        <v>-5.0959948917322098E-2</v>
      </c>
      <c r="FT329" s="38">
        <v>-7.5284749356474663</v>
      </c>
      <c r="FU329" s="46">
        <v>1487</v>
      </c>
      <c r="FV329" s="46">
        <v>112</v>
      </c>
      <c r="FW329" s="46">
        <v>0</v>
      </c>
      <c r="FX329" s="46">
        <v>8</v>
      </c>
      <c r="FY329" s="46">
        <v>51</v>
      </c>
      <c r="FZ329" s="46">
        <v>0</v>
      </c>
      <c r="GA329" s="23">
        <f t="shared" si="352"/>
        <v>0.89686369119420994</v>
      </c>
      <c r="GB329" s="23">
        <f t="shared" si="353"/>
        <v>6.7551266586248493E-2</v>
      </c>
      <c r="GC329" s="23">
        <f t="shared" si="354"/>
        <v>0</v>
      </c>
      <c r="GD329" s="23">
        <f t="shared" si="355"/>
        <v>4.8250904704463205E-3</v>
      </c>
      <c r="GE329" s="23">
        <f t="shared" si="356"/>
        <v>3.0759951749095297E-2</v>
      </c>
      <c r="GF329" s="23">
        <f t="shared" si="357"/>
        <v>0</v>
      </c>
      <c r="GG329" s="46">
        <v>286</v>
      </c>
      <c r="GH329" s="46">
        <v>1607</v>
      </c>
      <c r="GI329" s="23">
        <f t="shared" si="358"/>
        <v>0.17797137523335407</v>
      </c>
      <c r="GJ329" s="22">
        <v>33</v>
      </c>
      <c r="GK329" s="22">
        <v>729</v>
      </c>
      <c r="GL329" s="22">
        <v>719</v>
      </c>
      <c r="GM329" s="23">
        <f t="shared" si="338"/>
        <v>2.2282241728561782E-2</v>
      </c>
      <c r="GN329" s="23">
        <f t="shared" si="338"/>
        <v>0.49223497636731939</v>
      </c>
      <c r="GO329" s="23">
        <f t="shared" si="338"/>
        <v>0.48548278190411887</v>
      </c>
    </row>
    <row r="330" spans="1:197" x14ac:dyDescent="0.25">
      <c r="A330" t="s">
        <v>1139</v>
      </c>
      <c r="B330" s="13" t="s">
        <v>1138</v>
      </c>
      <c r="C330" s="61">
        <v>0.31477806359999999</v>
      </c>
      <c r="D330" s="61">
        <v>201.45877598000001</v>
      </c>
      <c r="E330" s="14" t="s">
        <v>1095</v>
      </c>
      <c r="G330" s="41">
        <v>2030</v>
      </c>
      <c r="H330" s="23">
        <f t="shared" si="318"/>
        <v>1.6049752651964672E-3</v>
      </c>
      <c r="I330" s="14"/>
      <c r="J330" s="14"/>
      <c r="K330" s="14"/>
      <c r="L330" s="27">
        <f t="shared" si="359"/>
        <v>6448.9881435308507</v>
      </c>
      <c r="M330" s="42">
        <v>1549</v>
      </c>
      <c r="N330" s="42"/>
      <c r="O330" s="27">
        <f t="shared" si="341"/>
        <v>1549</v>
      </c>
      <c r="P330" s="23" t="e">
        <f t="shared" si="342"/>
        <v>#DIV/0!</v>
      </c>
      <c r="Q330" s="42">
        <v>856</v>
      </c>
      <c r="R330" s="42">
        <v>414</v>
      </c>
      <c r="S330" s="42">
        <v>638</v>
      </c>
      <c r="T330" s="42">
        <v>88</v>
      </c>
      <c r="U330" s="42">
        <v>34</v>
      </c>
      <c r="V330" s="23">
        <f t="shared" si="327"/>
        <v>0.42167487684729066</v>
      </c>
      <c r="W330" s="23">
        <f t="shared" si="328"/>
        <v>0.20394088669950738</v>
      </c>
      <c r="X330" s="23">
        <f t="shared" si="329"/>
        <v>0.31428571428571428</v>
      </c>
      <c r="Y330" s="23">
        <f t="shared" si="329"/>
        <v>4.3349753694581279E-2</v>
      </c>
      <c r="Z330" s="23">
        <f t="shared" si="329"/>
        <v>1.6748768472906402E-2</v>
      </c>
      <c r="AA330" s="19">
        <v>312</v>
      </c>
      <c r="AB330" s="19">
        <v>334</v>
      </c>
      <c r="AC330" s="19">
        <v>717</v>
      </c>
      <c r="AD330" s="19">
        <v>186</v>
      </c>
      <c r="AE330" s="23">
        <f t="shared" si="330"/>
        <v>0.20142027114267269</v>
      </c>
      <c r="AF330" s="23">
        <f t="shared" si="330"/>
        <v>0.2156229825693996</v>
      </c>
      <c r="AG330" s="23">
        <f t="shared" si="330"/>
        <v>0.46287927695287284</v>
      </c>
      <c r="AH330" s="23">
        <f t="shared" si="330"/>
        <v>0.12007746933505488</v>
      </c>
      <c r="AI330" s="55">
        <v>779</v>
      </c>
      <c r="AJ330" s="23">
        <f t="shared" si="319"/>
        <v>1.4218260334704054E-3</v>
      </c>
      <c r="AK330" s="43"/>
      <c r="AL330" s="24">
        <f t="shared" si="343"/>
        <v>779</v>
      </c>
      <c r="AM330" s="23" t="e">
        <f t="shared" si="344"/>
        <v>#DIV/0!</v>
      </c>
      <c r="AN330" s="19">
        <v>293</v>
      </c>
      <c r="AO330" s="19">
        <v>302</v>
      </c>
      <c r="AP330" s="19">
        <v>119</v>
      </c>
      <c r="AQ330" s="19">
        <v>65</v>
      </c>
      <c r="AR330" s="23">
        <f t="shared" si="331"/>
        <v>0.37612323491655969</v>
      </c>
      <c r="AS330" s="23">
        <f t="shared" si="331"/>
        <v>0.38767650834403083</v>
      </c>
      <c r="AT330" s="23">
        <f t="shared" si="331"/>
        <v>0.15275994865211809</v>
      </c>
      <c r="AU330" s="23">
        <f t="shared" si="331"/>
        <v>8.3440308087291401E-2</v>
      </c>
      <c r="AV330" s="19">
        <v>1549</v>
      </c>
      <c r="AW330" s="32">
        <f t="shared" si="339"/>
        <v>1.988446726572529</v>
      </c>
      <c r="AX330" s="19">
        <v>752</v>
      </c>
      <c r="AY330" s="19">
        <v>173</v>
      </c>
      <c r="AZ330" s="19">
        <v>206</v>
      </c>
      <c r="BA330" s="19">
        <v>274</v>
      </c>
      <c r="BB330" s="19">
        <v>0</v>
      </c>
      <c r="BC330" s="23">
        <f t="shared" si="324"/>
        <v>0.53523131672597868</v>
      </c>
      <c r="BD330" s="23">
        <f t="shared" si="324"/>
        <v>0.12313167259786477</v>
      </c>
      <c r="BE330" s="23">
        <f t="shared" si="324"/>
        <v>0.14661921708185052</v>
      </c>
      <c r="BF330" s="23">
        <f t="shared" si="324"/>
        <v>0.19501779359430604</v>
      </c>
      <c r="BG330" s="23">
        <f t="shared" si="324"/>
        <v>0</v>
      </c>
      <c r="BH330" s="19">
        <v>672</v>
      </c>
      <c r="BI330" s="19">
        <v>348</v>
      </c>
      <c r="BJ330" s="19">
        <v>0</v>
      </c>
      <c r="BK330" s="19">
        <v>529</v>
      </c>
      <c r="BL330" s="23">
        <f t="shared" si="321"/>
        <v>0.43382827630729504</v>
      </c>
      <c r="BM330" s="23">
        <f t="shared" si="322"/>
        <v>0.22466107165913493</v>
      </c>
      <c r="BN330" s="23">
        <f t="shared" si="345"/>
        <v>0</v>
      </c>
      <c r="BO330" s="23">
        <f t="shared" si="323"/>
        <v>0.34151065203357006</v>
      </c>
      <c r="BP330" s="11"/>
      <c r="BQ330" s="23">
        <f t="shared" si="320"/>
        <v>0</v>
      </c>
      <c r="BR330" s="11"/>
      <c r="BS330" s="11"/>
      <c r="BT330" s="11"/>
      <c r="BU330" s="11"/>
      <c r="BV330" s="11"/>
      <c r="BW330" s="11"/>
      <c r="BX330" s="23" t="e">
        <f t="shared" si="332"/>
        <v>#DIV/0!</v>
      </c>
      <c r="BY330" s="23" t="e">
        <f t="shared" si="333"/>
        <v>#DIV/0!</v>
      </c>
      <c r="BZ330" s="23" t="e">
        <f t="shared" si="313"/>
        <v>#DIV/0!</v>
      </c>
      <c r="CA330" s="23" t="e">
        <f t="shared" si="313"/>
        <v>#DIV/0!</v>
      </c>
      <c r="CB330" s="23" t="e">
        <f t="shared" si="313"/>
        <v>#DIV/0!</v>
      </c>
      <c r="CC330" s="23" t="e">
        <f t="shared" si="312"/>
        <v>#DIV/0!</v>
      </c>
      <c r="CD330" s="11"/>
      <c r="CE330" s="24">
        <f t="shared" si="346"/>
        <v>0</v>
      </c>
      <c r="CF330" s="23" t="e">
        <f t="shared" si="347"/>
        <v>#DIV/0!</v>
      </c>
      <c r="CL330" s="65" t="e">
        <f t="shared" si="348"/>
        <v>#DIV/0!</v>
      </c>
      <c r="CM330" s="44">
        <v>56483</v>
      </c>
      <c r="CN330" s="11">
        <v>37</v>
      </c>
      <c r="CO330" s="11">
        <v>277</v>
      </c>
      <c r="CP330" s="11">
        <v>195</v>
      </c>
      <c r="CQ330" s="11">
        <v>502</v>
      </c>
      <c r="CR330" s="11">
        <v>165</v>
      </c>
      <c r="CS330" s="23">
        <f t="shared" si="317"/>
        <v>3.1462585034013606E-2</v>
      </c>
      <c r="CT330" s="23">
        <f t="shared" si="317"/>
        <v>0.23554421768707484</v>
      </c>
      <c r="CU330" s="23">
        <f t="shared" si="317"/>
        <v>0.16581632653061223</v>
      </c>
      <c r="CV330" s="23">
        <f t="shared" si="317"/>
        <v>0.4268707482993197</v>
      </c>
      <c r="CW330" s="23">
        <f t="shared" si="317"/>
        <v>0.14030612244897958</v>
      </c>
      <c r="CX330" s="23">
        <f t="shared" si="340"/>
        <v>0.10911424903722722</v>
      </c>
      <c r="CY330" s="11">
        <v>85</v>
      </c>
      <c r="CZ330" s="23">
        <f t="shared" si="349"/>
        <v>2.0658489347966429E-2</v>
      </c>
      <c r="DA330" s="11">
        <v>32</v>
      </c>
      <c r="DB330" s="11">
        <v>1549</v>
      </c>
      <c r="DC330" s="11">
        <v>415</v>
      </c>
      <c r="DD330" s="11">
        <v>103</v>
      </c>
      <c r="DE330" s="11">
        <v>216</v>
      </c>
      <c r="DF330" s="11">
        <v>8</v>
      </c>
      <c r="DG330" s="11">
        <v>80</v>
      </c>
      <c r="DH330" s="23">
        <f t="shared" si="325"/>
        <v>0.50486618004866179</v>
      </c>
      <c r="DI330" s="23">
        <f t="shared" si="325"/>
        <v>0.12530413625304138</v>
      </c>
      <c r="DJ330" s="23">
        <f t="shared" si="325"/>
        <v>0.26277372262773724</v>
      </c>
      <c r="DK330" s="23">
        <f t="shared" si="325"/>
        <v>9.7323600973236012E-3</v>
      </c>
      <c r="DL330" s="23">
        <f t="shared" si="325"/>
        <v>9.7323600973236016E-2</v>
      </c>
      <c r="DM330" s="23">
        <f t="shared" si="350"/>
        <v>0.67178658043654005</v>
      </c>
      <c r="DN330" s="11">
        <v>831</v>
      </c>
      <c r="DO330" s="11">
        <v>1237</v>
      </c>
      <c r="DP330" s="11">
        <v>1327</v>
      </c>
      <c r="DQ330" s="11">
        <v>133</v>
      </c>
      <c r="DR330" s="11">
        <v>72</v>
      </c>
      <c r="DS330" s="11">
        <v>17</v>
      </c>
      <c r="DT330" s="23">
        <f t="shared" si="334"/>
        <v>0.85668173014848292</v>
      </c>
      <c r="DU330" s="23">
        <f t="shared" si="334"/>
        <v>8.5861846352485477E-2</v>
      </c>
      <c r="DV330" s="23">
        <f t="shared" si="334"/>
        <v>4.6481601032924466E-2</v>
      </c>
      <c r="DW330" s="23">
        <f t="shared" si="334"/>
        <v>1.0974822466107165E-2</v>
      </c>
      <c r="DX330" s="10">
        <v>811</v>
      </c>
      <c r="DY330" s="23">
        <f t="shared" si="351"/>
        <v>1.3127331881934946E-3</v>
      </c>
      <c r="DZ330" s="20">
        <v>238</v>
      </c>
      <c r="EA330" s="20">
        <v>541</v>
      </c>
      <c r="EB330" s="23">
        <f t="shared" si="335"/>
        <v>0.30551989730423618</v>
      </c>
      <c r="EC330" s="23">
        <f t="shared" si="335"/>
        <v>0.69448010269576377</v>
      </c>
      <c r="EE330" s="45">
        <v>1061</v>
      </c>
      <c r="EF330" s="16">
        <v>1964</v>
      </c>
      <c r="EG330" s="16">
        <v>338</v>
      </c>
      <c r="EH330" s="16">
        <v>31</v>
      </c>
      <c r="EI330" s="16">
        <v>97</v>
      </c>
      <c r="EJ330" s="16">
        <v>345</v>
      </c>
      <c r="EK330" s="16">
        <v>0</v>
      </c>
      <c r="EL330" s="23">
        <f t="shared" si="326"/>
        <v>0.41676942046855736</v>
      </c>
      <c r="EM330" s="23">
        <f t="shared" si="326"/>
        <v>3.8224414303329221E-2</v>
      </c>
      <c r="EN330" s="23">
        <f t="shared" si="326"/>
        <v>0.11960542540073983</v>
      </c>
      <c r="EO330" s="23">
        <f t="shared" si="326"/>
        <v>0.42540073982737359</v>
      </c>
      <c r="EP330" s="23">
        <f t="shared" si="326"/>
        <v>0</v>
      </c>
      <c r="EQ330" s="21">
        <v>779</v>
      </c>
      <c r="ER330" s="21">
        <v>32</v>
      </c>
      <c r="ES330" s="23">
        <f t="shared" si="336"/>
        <v>0.96054254007398276</v>
      </c>
      <c r="ET330" s="23">
        <f t="shared" si="336"/>
        <v>3.9457459926017263E-2</v>
      </c>
      <c r="EU330" s="21">
        <v>132</v>
      </c>
      <c r="EV330" s="21">
        <v>453</v>
      </c>
      <c r="EW330" s="21">
        <v>103</v>
      </c>
      <c r="EX330" s="21">
        <v>91</v>
      </c>
      <c r="EY330" s="23">
        <f t="shared" si="337"/>
        <v>0.16944801026957637</v>
      </c>
      <c r="EZ330" s="23">
        <f t="shared" si="337"/>
        <v>0.58151476251604617</v>
      </c>
      <c r="FA330" s="23">
        <f t="shared" si="337"/>
        <v>0.13222079589216945</v>
      </c>
      <c r="FB330" s="23">
        <f t="shared" si="337"/>
        <v>0.11681643132220795</v>
      </c>
      <c r="FC330" s="53"/>
      <c r="FD330" s="53"/>
      <c r="FE330" s="53"/>
      <c r="FF330" s="53"/>
      <c r="FG330" s="53"/>
      <c r="FH330" s="53"/>
      <c r="FI330" s="53"/>
      <c r="FJ330" s="53"/>
      <c r="FK330" s="53"/>
      <c r="FL330" s="53"/>
      <c r="FM330" s="53"/>
      <c r="FN330" s="53"/>
      <c r="FO330" s="48">
        <v>459.50229568411385</v>
      </c>
      <c r="FP330" s="48">
        <v>114.83192585256779</v>
      </c>
      <c r="FQ330" s="48">
        <v>118.28359511157419</v>
      </c>
      <c r="FR330" s="23">
        <v>0.24990501011883806</v>
      </c>
      <c r="FS330" s="49">
        <v>-2.9181301563843354E-2</v>
      </c>
      <c r="FT330" s="38">
        <v>-3.451669259006394</v>
      </c>
      <c r="FU330" s="46">
        <v>692</v>
      </c>
      <c r="FV330" s="46">
        <v>12</v>
      </c>
      <c r="FW330" s="46">
        <v>59</v>
      </c>
      <c r="FX330" s="46">
        <v>32</v>
      </c>
      <c r="FY330" s="46">
        <v>0</v>
      </c>
      <c r="FZ330" s="46">
        <v>27</v>
      </c>
      <c r="GA330" s="23">
        <f t="shared" si="352"/>
        <v>0.84184914841849146</v>
      </c>
      <c r="GB330" s="23">
        <f t="shared" si="353"/>
        <v>1.4598540145985401E-2</v>
      </c>
      <c r="GC330" s="23">
        <f t="shared" si="354"/>
        <v>7.1776155717761553E-2</v>
      </c>
      <c r="GD330" s="23">
        <f t="shared" si="355"/>
        <v>3.8929440389294405E-2</v>
      </c>
      <c r="GE330" s="23">
        <f t="shared" si="356"/>
        <v>0</v>
      </c>
      <c r="GF330" s="23">
        <f t="shared" si="357"/>
        <v>3.2846715328467155E-2</v>
      </c>
      <c r="GG330" s="46">
        <v>252</v>
      </c>
      <c r="GH330" s="46">
        <v>822</v>
      </c>
      <c r="GI330" s="23">
        <f t="shared" si="358"/>
        <v>0.30656934306569344</v>
      </c>
      <c r="GJ330" s="22">
        <v>128</v>
      </c>
      <c r="GK330" s="22">
        <v>428</v>
      </c>
      <c r="GL330" s="22">
        <v>223</v>
      </c>
      <c r="GM330" s="23">
        <f t="shared" si="338"/>
        <v>0.16431322207958921</v>
      </c>
      <c r="GN330" s="23">
        <f t="shared" si="338"/>
        <v>0.54942233632862647</v>
      </c>
      <c r="GO330" s="23">
        <f t="shared" si="338"/>
        <v>0.28626444159178432</v>
      </c>
    </row>
    <row r="331" spans="1:197" x14ac:dyDescent="0.25">
      <c r="A331" t="s">
        <v>1141</v>
      </c>
      <c r="B331" s="13" t="s">
        <v>1140</v>
      </c>
      <c r="C331" s="61">
        <v>0.298478466</v>
      </c>
      <c r="D331" s="61">
        <v>191.02699130000002</v>
      </c>
      <c r="E331" s="14" t="s">
        <v>1095</v>
      </c>
      <c r="G331" s="41">
        <v>3378</v>
      </c>
      <c r="H331" s="23">
        <f t="shared" si="318"/>
        <v>2.6707420915436778E-3</v>
      </c>
      <c r="I331" s="14"/>
      <c r="J331" s="14"/>
      <c r="K331" s="14"/>
      <c r="L331" s="27">
        <f t="shared" si="359"/>
        <v>11317.399359724664</v>
      </c>
      <c r="M331" s="42">
        <v>3603</v>
      </c>
      <c r="N331" s="42"/>
      <c r="O331" s="27">
        <f t="shared" si="341"/>
        <v>3603</v>
      </c>
      <c r="P331" s="23" t="e">
        <f t="shared" si="342"/>
        <v>#DIV/0!</v>
      </c>
      <c r="Q331" s="42">
        <v>1880</v>
      </c>
      <c r="R331" s="42">
        <v>904</v>
      </c>
      <c r="S331" s="42">
        <v>382</v>
      </c>
      <c r="T331" s="42">
        <v>116</v>
      </c>
      <c r="U331" s="42">
        <v>96</v>
      </c>
      <c r="V331" s="23">
        <f t="shared" si="327"/>
        <v>0.55654233274126708</v>
      </c>
      <c r="W331" s="23">
        <f t="shared" si="328"/>
        <v>0.26761397276494969</v>
      </c>
      <c r="X331" s="23">
        <f t="shared" si="329"/>
        <v>0.11308466548253404</v>
      </c>
      <c r="Y331" s="23">
        <f t="shared" si="329"/>
        <v>3.4339846062759027E-2</v>
      </c>
      <c r="Z331" s="23">
        <f t="shared" si="329"/>
        <v>2.8419182948490232E-2</v>
      </c>
      <c r="AA331" s="19">
        <v>510</v>
      </c>
      <c r="AB331" s="19">
        <v>846</v>
      </c>
      <c r="AC331" s="19">
        <v>1035</v>
      </c>
      <c r="AD331" s="19">
        <v>1212</v>
      </c>
      <c r="AE331" s="23">
        <f t="shared" si="330"/>
        <v>0.14154870940882597</v>
      </c>
      <c r="AF331" s="23">
        <f t="shared" si="330"/>
        <v>0.23480432972522897</v>
      </c>
      <c r="AG331" s="23">
        <f t="shared" si="330"/>
        <v>0.28726061615320564</v>
      </c>
      <c r="AH331" s="23">
        <f t="shared" si="330"/>
        <v>0.33638634471273937</v>
      </c>
      <c r="AI331" s="55">
        <v>2023</v>
      </c>
      <c r="AJ331" s="23">
        <f t="shared" si="319"/>
        <v>3.692367221708126E-3</v>
      </c>
      <c r="AK331" s="43"/>
      <c r="AL331" s="24">
        <f t="shared" si="343"/>
        <v>2023</v>
      </c>
      <c r="AM331" s="23" t="e">
        <f t="shared" si="344"/>
        <v>#DIV/0!</v>
      </c>
      <c r="AN331" s="19">
        <v>1121</v>
      </c>
      <c r="AO331" s="19">
        <v>535</v>
      </c>
      <c r="AP331" s="19">
        <v>308</v>
      </c>
      <c r="AQ331" s="19">
        <v>59</v>
      </c>
      <c r="AR331" s="23">
        <f t="shared" si="331"/>
        <v>0.55412753336628773</v>
      </c>
      <c r="AS331" s="23">
        <f t="shared" si="331"/>
        <v>0.26445872466633713</v>
      </c>
      <c r="AT331" s="23">
        <f t="shared" si="331"/>
        <v>0.15224913494809689</v>
      </c>
      <c r="AU331" s="23">
        <f t="shared" si="331"/>
        <v>2.91646070192783E-2</v>
      </c>
      <c r="AV331" s="19">
        <v>3490</v>
      </c>
      <c r="AW331" s="32">
        <f t="shared" si="339"/>
        <v>1.7251606524962926</v>
      </c>
      <c r="AX331" s="19">
        <v>2502</v>
      </c>
      <c r="AY331" s="19">
        <v>63</v>
      </c>
      <c r="AZ331" s="19">
        <v>861</v>
      </c>
      <c r="BA331" s="19">
        <v>40</v>
      </c>
      <c r="BB331" s="19">
        <v>16</v>
      </c>
      <c r="BC331" s="23">
        <f t="shared" si="324"/>
        <v>0.7185525560022975</v>
      </c>
      <c r="BD331" s="23">
        <f t="shared" si="324"/>
        <v>1.8093049971280872E-2</v>
      </c>
      <c r="BE331" s="23">
        <f t="shared" si="324"/>
        <v>0.24727168294083859</v>
      </c>
      <c r="BF331" s="23">
        <f t="shared" si="324"/>
        <v>1.1487650775416428E-2</v>
      </c>
      <c r="BG331" s="23">
        <f t="shared" si="324"/>
        <v>4.595060310166571E-3</v>
      </c>
      <c r="BH331" s="19">
        <v>2093</v>
      </c>
      <c r="BI331" s="19">
        <v>621</v>
      </c>
      <c r="BJ331" s="19">
        <v>0</v>
      </c>
      <c r="BK331" s="19">
        <v>889</v>
      </c>
      <c r="BL331" s="23">
        <f t="shared" si="321"/>
        <v>0.58090480155426039</v>
      </c>
      <c r="BM331" s="23">
        <f t="shared" si="322"/>
        <v>0.17235636969192339</v>
      </c>
      <c r="BN331" s="23">
        <f t="shared" si="345"/>
        <v>0</v>
      </c>
      <c r="BO331" s="23">
        <f t="shared" si="323"/>
        <v>0.24673882875381625</v>
      </c>
      <c r="BP331" s="11"/>
      <c r="BQ331" s="23">
        <f t="shared" si="320"/>
        <v>0</v>
      </c>
      <c r="BR331" s="11"/>
      <c r="BS331" s="11"/>
      <c r="BT331" s="11"/>
      <c r="BU331" s="11"/>
      <c r="BV331" s="11"/>
      <c r="BW331" s="11"/>
      <c r="BX331" s="23" t="e">
        <f t="shared" si="332"/>
        <v>#DIV/0!</v>
      </c>
      <c r="BY331" s="23" t="e">
        <f t="shared" si="333"/>
        <v>#DIV/0!</v>
      </c>
      <c r="BZ331" s="23" t="e">
        <f t="shared" si="313"/>
        <v>#DIV/0!</v>
      </c>
      <c r="CA331" s="23" t="e">
        <f t="shared" si="313"/>
        <v>#DIV/0!</v>
      </c>
      <c r="CB331" s="23" t="e">
        <f t="shared" si="313"/>
        <v>#DIV/0!</v>
      </c>
      <c r="CC331" s="23" t="e">
        <f t="shared" si="312"/>
        <v>#DIV/0!</v>
      </c>
      <c r="CD331" s="11"/>
      <c r="CE331" s="24">
        <f t="shared" si="346"/>
        <v>0</v>
      </c>
      <c r="CF331" s="23" t="e">
        <f t="shared" si="347"/>
        <v>#DIV/0!</v>
      </c>
      <c r="CL331" s="65" t="e">
        <f t="shared" si="348"/>
        <v>#DIV/0!</v>
      </c>
      <c r="CM331" s="44">
        <v>50941</v>
      </c>
      <c r="CN331" s="11">
        <v>299</v>
      </c>
      <c r="CO331" s="11">
        <v>961</v>
      </c>
      <c r="CP331" s="11">
        <v>501</v>
      </c>
      <c r="CQ331" s="11">
        <v>600</v>
      </c>
      <c r="CR331" s="11">
        <v>559</v>
      </c>
      <c r="CS331" s="23">
        <f t="shared" si="317"/>
        <v>0.1023972602739726</v>
      </c>
      <c r="CT331" s="23">
        <f t="shared" si="317"/>
        <v>0.32910958904109588</v>
      </c>
      <c r="CU331" s="23">
        <f t="shared" si="317"/>
        <v>0.17157534246575343</v>
      </c>
      <c r="CV331" s="23">
        <f t="shared" si="317"/>
        <v>0.20547945205479451</v>
      </c>
      <c r="CW331" s="23">
        <f t="shared" si="317"/>
        <v>0.19143835616438357</v>
      </c>
      <c r="CX331" s="23">
        <f t="shared" si="340"/>
        <v>1.1369253583786456E-2</v>
      </c>
      <c r="CY331" s="11">
        <v>23</v>
      </c>
      <c r="CZ331" s="23">
        <f t="shared" si="349"/>
        <v>8.7106017191977081E-2</v>
      </c>
      <c r="DA331" s="11">
        <v>304</v>
      </c>
      <c r="DB331" s="11">
        <v>3490</v>
      </c>
      <c r="DC331" s="11">
        <v>1015</v>
      </c>
      <c r="DD331" s="11">
        <v>94</v>
      </c>
      <c r="DE331" s="11">
        <v>412</v>
      </c>
      <c r="DF331" s="11">
        <v>52</v>
      </c>
      <c r="DG331" s="11">
        <v>99</v>
      </c>
      <c r="DH331" s="23">
        <f t="shared" si="325"/>
        <v>0.60705741626794263</v>
      </c>
      <c r="DI331" s="23">
        <f t="shared" si="325"/>
        <v>5.6220095693779906E-2</v>
      </c>
      <c r="DJ331" s="23">
        <f t="shared" si="325"/>
        <v>0.24641148325358853</v>
      </c>
      <c r="DK331" s="23">
        <f t="shared" si="325"/>
        <v>3.1100478468899521E-2</v>
      </c>
      <c r="DL331" s="23">
        <f t="shared" si="325"/>
        <v>5.921052631578947E-2</v>
      </c>
      <c r="DM331" s="23">
        <f t="shared" si="350"/>
        <v>0.56579372777238923</v>
      </c>
      <c r="DN331" s="11">
        <v>1750</v>
      </c>
      <c r="DO331" s="11">
        <v>3093</v>
      </c>
      <c r="DP331" s="11">
        <v>2789</v>
      </c>
      <c r="DQ331" s="11">
        <v>212</v>
      </c>
      <c r="DR331" s="11">
        <v>140</v>
      </c>
      <c r="DS331" s="11">
        <v>349</v>
      </c>
      <c r="DT331" s="23">
        <f t="shared" si="334"/>
        <v>0.79914040114613183</v>
      </c>
      <c r="DU331" s="23">
        <f t="shared" si="334"/>
        <v>6.0744985673352438E-2</v>
      </c>
      <c r="DV331" s="23">
        <f t="shared" si="334"/>
        <v>4.0114613180515762E-2</v>
      </c>
      <c r="DW331" s="23">
        <f t="shared" si="334"/>
        <v>0.1</v>
      </c>
      <c r="DX331" s="10">
        <v>2222</v>
      </c>
      <c r="DY331" s="23">
        <f t="shared" si="351"/>
        <v>3.5966623232625708E-3</v>
      </c>
      <c r="DZ331" s="20">
        <v>278</v>
      </c>
      <c r="EA331" s="20">
        <v>1745</v>
      </c>
      <c r="EB331" s="23">
        <f t="shared" si="335"/>
        <v>0.13741967375185368</v>
      </c>
      <c r="EC331" s="23">
        <f t="shared" si="335"/>
        <v>0.86258032624814629</v>
      </c>
      <c r="EE331" s="45">
        <v>948</v>
      </c>
      <c r="EF331" s="16">
        <v>2004</v>
      </c>
      <c r="EG331" s="16">
        <v>181</v>
      </c>
      <c r="EH331" s="16">
        <v>45</v>
      </c>
      <c r="EI331" s="16">
        <v>206</v>
      </c>
      <c r="EJ331" s="16">
        <v>1790</v>
      </c>
      <c r="EK331" s="16">
        <v>0</v>
      </c>
      <c r="EL331" s="23">
        <f t="shared" si="326"/>
        <v>8.1458145814581454E-2</v>
      </c>
      <c r="EM331" s="23">
        <f t="shared" si="326"/>
        <v>2.025202520252025E-2</v>
      </c>
      <c r="EN331" s="23">
        <f t="shared" si="326"/>
        <v>9.2709270927092705E-2</v>
      </c>
      <c r="EO331" s="23">
        <f t="shared" si="326"/>
        <v>0.80558055805580553</v>
      </c>
      <c r="EP331" s="23">
        <f t="shared" si="326"/>
        <v>0</v>
      </c>
      <c r="EQ331" s="21">
        <v>2023</v>
      </c>
      <c r="ER331" s="21">
        <v>199</v>
      </c>
      <c r="ES331" s="23">
        <f t="shared" si="336"/>
        <v>0.9104410441044104</v>
      </c>
      <c r="ET331" s="23">
        <f t="shared" si="336"/>
        <v>8.9558955895589556E-2</v>
      </c>
      <c r="EU331" s="21">
        <v>98</v>
      </c>
      <c r="EV331" s="21">
        <v>1423</v>
      </c>
      <c r="EW331" s="21">
        <v>384</v>
      </c>
      <c r="EX331" s="21">
        <v>118</v>
      </c>
      <c r="EY331" s="23">
        <f t="shared" si="337"/>
        <v>4.8442906574394463E-2</v>
      </c>
      <c r="EZ331" s="23">
        <f t="shared" si="337"/>
        <v>0.70341077607513591</v>
      </c>
      <c r="FA331" s="23">
        <f t="shared" si="337"/>
        <v>0.18981710331191301</v>
      </c>
      <c r="FB331" s="23">
        <f t="shared" si="337"/>
        <v>5.83292140385566E-2</v>
      </c>
      <c r="FC331" s="53"/>
      <c r="FD331" s="53"/>
      <c r="FE331" s="53"/>
      <c r="FF331" s="53"/>
      <c r="FG331" s="53"/>
      <c r="FH331" s="53"/>
      <c r="FI331" s="53"/>
      <c r="FJ331" s="53"/>
      <c r="FK331" s="53"/>
      <c r="FL331" s="53"/>
      <c r="FM331" s="53"/>
      <c r="FN331" s="53"/>
      <c r="FO331" s="48">
        <v>555.57653810835632</v>
      </c>
      <c r="FP331" s="48">
        <v>121.25474200399138</v>
      </c>
      <c r="FQ331" s="48">
        <v>120.39229775845574</v>
      </c>
      <c r="FR331" s="23">
        <v>0.2182502926002656</v>
      </c>
      <c r="FS331" s="49">
        <v>7.163616457142234E-3</v>
      </c>
      <c r="FT331" s="38">
        <v>0.86244424553564158</v>
      </c>
      <c r="FU331" s="46">
        <v>1497</v>
      </c>
      <c r="FV331" s="46">
        <v>74</v>
      </c>
      <c r="FW331" s="46">
        <v>0</v>
      </c>
      <c r="FX331" s="46">
        <v>10</v>
      </c>
      <c r="FY331" s="46">
        <v>91</v>
      </c>
      <c r="FZ331" s="46">
        <v>0</v>
      </c>
      <c r="GA331" s="23">
        <f t="shared" si="352"/>
        <v>0.89533492822966509</v>
      </c>
      <c r="GB331" s="23">
        <f t="shared" si="353"/>
        <v>4.4258373205741629E-2</v>
      </c>
      <c r="GC331" s="23">
        <f t="shared" si="354"/>
        <v>0</v>
      </c>
      <c r="GD331" s="23">
        <f t="shared" si="355"/>
        <v>5.9808612440191387E-3</v>
      </c>
      <c r="GE331" s="23">
        <f t="shared" si="356"/>
        <v>5.4425837320574162E-2</v>
      </c>
      <c r="GF331" s="23">
        <f t="shared" si="357"/>
        <v>0</v>
      </c>
      <c r="GG331" s="46">
        <v>177</v>
      </c>
      <c r="GH331" s="46">
        <v>1581</v>
      </c>
      <c r="GI331" s="23">
        <f t="shared" si="358"/>
        <v>0.11195445920303605</v>
      </c>
      <c r="GJ331" s="22">
        <v>544</v>
      </c>
      <c r="GK331" s="22">
        <v>885</v>
      </c>
      <c r="GL331" s="22">
        <v>594</v>
      </c>
      <c r="GM331" s="23">
        <f t="shared" si="338"/>
        <v>0.26890756302521007</v>
      </c>
      <c r="GN331" s="23">
        <f t="shared" si="338"/>
        <v>0.43746910528917449</v>
      </c>
      <c r="GO331" s="23">
        <f t="shared" si="338"/>
        <v>0.29362333168561544</v>
      </c>
    </row>
    <row r="332" spans="1:197" x14ac:dyDescent="0.25">
      <c r="A332" t="s">
        <v>831</v>
      </c>
      <c r="B332" s="13" t="s">
        <v>832</v>
      </c>
      <c r="C332" s="61">
        <v>0.89354041920000005</v>
      </c>
      <c r="D332" s="61">
        <v>571.86818256000004</v>
      </c>
      <c r="E332" s="14" t="s">
        <v>1095</v>
      </c>
      <c r="G332" s="41">
        <v>3776</v>
      </c>
      <c r="H332" s="23">
        <f t="shared" si="318"/>
        <v>2.98541211890732E-3</v>
      </c>
      <c r="I332" s="14"/>
      <c r="J332" s="14"/>
      <c r="K332" s="14"/>
      <c r="L332" s="27">
        <f t="shared" si="359"/>
        <v>4225.8860582722255</v>
      </c>
      <c r="M332" s="42">
        <v>3593</v>
      </c>
      <c r="N332" s="42"/>
      <c r="O332" s="27">
        <f t="shared" si="341"/>
        <v>3593</v>
      </c>
      <c r="P332" s="23" t="e">
        <f t="shared" si="342"/>
        <v>#DIV/0!</v>
      </c>
      <c r="Q332" s="42">
        <v>2979</v>
      </c>
      <c r="R332" s="42">
        <v>309</v>
      </c>
      <c r="S332" s="42">
        <v>203</v>
      </c>
      <c r="T332" s="42">
        <v>175</v>
      </c>
      <c r="U332" s="42">
        <v>110</v>
      </c>
      <c r="V332" s="23">
        <f t="shared" si="327"/>
        <v>0.78893008474576276</v>
      </c>
      <c r="W332" s="23">
        <f t="shared" si="328"/>
        <v>8.1832627118644072E-2</v>
      </c>
      <c r="X332" s="23">
        <f t="shared" si="329"/>
        <v>5.3760593220338986E-2</v>
      </c>
      <c r="Y332" s="23">
        <f t="shared" si="329"/>
        <v>4.6345338983050849E-2</v>
      </c>
      <c r="Z332" s="23">
        <f t="shared" si="329"/>
        <v>2.9131355932203389E-2</v>
      </c>
      <c r="AA332" s="19">
        <v>843</v>
      </c>
      <c r="AB332" s="19">
        <v>512</v>
      </c>
      <c r="AC332" s="19">
        <v>1434</v>
      </c>
      <c r="AD332" s="19">
        <v>804</v>
      </c>
      <c r="AE332" s="23">
        <f t="shared" si="330"/>
        <v>0.23462287781797941</v>
      </c>
      <c r="AF332" s="23">
        <f t="shared" si="330"/>
        <v>0.14249930420261619</v>
      </c>
      <c r="AG332" s="23">
        <f t="shared" si="330"/>
        <v>0.39910937934873364</v>
      </c>
      <c r="AH332" s="23">
        <f t="shared" si="330"/>
        <v>0.22376843863067075</v>
      </c>
      <c r="AI332" s="55">
        <v>1572</v>
      </c>
      <c r="AJ332" s="23">
        <f t="shared" si="319"/>
        <v>2.8692047812778911E-3</v>
      </c>
      <c r="AK332" s="43"/>
      <c r="AL332" s="24">
        <f t="shared" si="343"/>
        <v>1572</v>
      </c>
      <c r="AM332" s="23" t="e">
        <f t="shared" si="344"/>
        <v>#DIV/0!</v>
      </c>
      <c r="AN332" s="19">
        <v>613</v>
      </c>
      <c r="AO332" s="19">
        <v>472</v>
      </c>
      <c r="AP332" s="19">
        <v>189</v>
      </c>
      <c r="AQ332" s="19">
        <v>298</v>
      </c>
      <c r="AR332" s="23">
        <f t="shared" si="331"/>
        <v>0.38994910941475824</v>
      </c>
      <c r="AS332" s="23">
        <f t="shared" si="331"/>
        <v>0.30025445292620867</v>
      </c>
      <c r="AT332" s="23">
        <f t="shared" si="331"/>
        <v>0.12022900763358779</v>
      </c>
      <c r="AU332" s="23">
        <f t="shared" si="331"/>
        <v>0.18956743002544529</v>
      </c>
      <c r="AV332" s="19">
        <v>3588</v>
      </c>
      <c r="AW332" s="32">
        <f t="shared" si="339"/>
        <v>2.282442748091603</v>
      </c>
      <c r="AX332" s="19">
        <v>2436</v>
      </c>
      <c r="AY332" s="19">
        <v>44</v>
      </c>
      <c r="AZ332" s="19">
        <v>634</v>
      </c>
      <c r="BA332" s="19">
        <v>47</v>
      </c>
      <c r="BB332" s="19">
        <v>32</v>
      </c>
      <c r="BC332" s="23">
        <f t="shared" si="324"/>
        <v>0.76291888506107108</v>
      </c>
      <c r="BD332" s="23">
        <f t="shared" si="324"/>
        <v>1.3780144065142498E-2</v>
      </c>
      <c r="BE332" s="23">
        <f t="shared" si="324"/>
        <v>0.19855934857500782</v>
      </c>
      <c r="BF332" s="23">
        <f t="shared" si="324"/>
        <v>1.4719699342311305E-2</v>
      </c>
      <c r="BG332" s="23">
        <f t="shared" si="324"/>
        <v>1.0021922956467273E-2</v>
      </c>
      <c r="BH332" s="19">
        <v>2444</v>
      </c>
      <c r="BI332" s="19">
        <v>503</v>
      </c>
      <c r="BJ332" s="19">
        <v>94</v>
      </c>
      <c r="BK332" s="19">
        <v>552</v>
      </c>
      <c r="BL332" s="23">
        <f t="shared" si="321"/>
        <v>0.68021152240467575</v>
      </c>
      <c r="BM332" s="23">
        <f t="shared" si="322"/>
        <v>0.13999443362092959</v>
      </c>
      <c r="BN332" s="23">
        <f t="shared" si="345"/>
        <v>2.6161981630949068E-2</v>
      </c>
      <c r="BO332" s="23">
        <f t="shared" si="323"/>
        <v>0.15363206234344559</v>
      </c>
      <c r="BP332" s="11"/>
      <c r="BQ332" s="23">
        <f t="shared" si="320"/>
        <v>0</v>
      </c>
      <c r="BR332" s="11"/>
      <c r="BS332" s="11"/>
      <c r="BT332" s="11"/>
      <c r="BU332" s="11"/>
      <c r="BV332" s="11"/>
      <c r="BW332" s="11"/>
      <c r="BX332" s="23" t="e">
        <f t="shared" si="332"/>
        <v>#DIV/0!</v>
      </c>
      <c r="BY332" s="23" t="e">
        <f t="shared" si="333"/>
        <v>#DIV/0!</v>
      </c>
      <c r="BZ332" s="23" t="e">
        <f t="shared" si="313"/>
        <v>#DIV/0!</v>
      </c>
      <c r="CA332" s="23" t="e">
        <f t="shared" si="313"/>
        <v>#DIV/0!</v>
      </c>
      <c r="CB332" s="23" t="e">
        <f t="shared" si="313"/>
        <v>#DIV/0!</v>
      </c>
      <c r="CC332" s="23" t="e">
        <f t="shared" si="312"/>
        <v>#DIV/0!</v>
      </c>
      <c r="CD332" s="11"/>
      <c r="CE332" s="24">
        <f t="shared" si="346"/>
        <v>0</v>
      </c>
      <c r="CF332" s="23" t="e">
        <f t="shared" si="347"/>
        <v>#DIV/0!</v>
      </c>
      <c r="CL332" s="65" t="e">
        <f t="shared" si="348"/>
        <v>#DIV/0!</v>
      </c>
      <c r="CM332" s="44">
        <v>61902</v>
      </c>
      <c r="CN332" s="11">
        <v>218</v>
      </c>
      <c r="CO332" s="11">
        <v>731</v>
      </c>
      <c r="CP332" s="11">
        <v>891</v>
      </c>
      <c r="CQ332" s="11">
        <v>423</v>
      </c>
      <c r="CR332" s="11">
        <v>261</v>
      </c>
      <c r="CS332" s="23">
        <f t="shared" si="317"/>
        <v>8.6370839936608559E-2</v>
      </c>
      <c r="CT332" s="23">
        <f t="shared" si="317"/>
        <v>0.28961965134706813</v>
      </c>
      <c r="CU332" s="23">
        <f t="shared" si="317"/>
        <v>0.35301109350237719</v>
      </c>
      <c r="CV332" s="23">
        <f t="shared" si="317"/>
        <v>0.16759112519809827</v>
      </c>
      <c r="CW332" s="23">
        <f t="shared" si="317"/>
        <v>0.10340729001584786</v>
      </c>
      <c r="CX332" s="23">
        <f t="shared" si="340"/>
        <v>4.4529262086513997E-2</v>
      </c>
      <c r="CY332" s="11">
        <v>70</v>
      </c>
      <c r="CZ332" s="23">
        <f t="shared" si="349"/>
        <v>3.4280936454849496E-2</v>
      </c>
      <c r="DA332" s="11">
        <v>123</v>
      </c>
      <c r="DB332" s="11">
        <v>3588</v>
      </c>
      <c r="DC332" s="11">
        <v>764</v>
      </c>
      <c r="DD332" s="11">
        <v>276</v>
      </c>
      <c r="DE332" s="11">
        <v>349</v>
      </c>
      <c r="DF332" s="11">
        <v>145</v>
      </c>
      <c r="DG332" s="11">
        <v>291</v>
      </c>
      <c r="DH332" s="23">
        <f t="shared" si="325"/>
        <v>0.41863013698630136</v>
      </c>
      <c r="DI332" s="23">
        <f t="shared" si="325"/>
        <v>0.15123287671232877</v>
      </c>
      <c r="DJ332" s="23">
        <f t="shared" si="325"/>
        <v>0.19123287671232878</v>
      </c>
      <c r="DK332" s="23">
        <f t="shared" si="325"/>
        <v>7.9452054794520555E-2</v>
      </c>
      <c r="DL332" s="23">
        <f t="shared" si="325"/>
        <v>0.15945205479452054</v>
      </c>
      <c r="DM332" s="23">
        <f t="shared" si="350"/>
        <v>0.67068415455512231</v>
      </c>
      <c r="DN332" s="11">
        <v>1892</v>
      </c>
      <c r="DO332" s="11">
        <v>2821</v>
      </c>
      <c r="DP332" s="11">
        <v>3108</v>
      </c>
      <c r="DQ332" s="11">
        <v>131</v>
      </c>
      <c r="DR332" s="11">
        <v>117</v>
      </c>
      <c r="DS332" s="11">
        <v>232</v>
      </c>
      <c r="DT332" s="23">
        <f t="shared" si="334"/>
        <v>0.86622073578595316</v>
      </c>
      <c r="DU332" s="23">
        <f t="shared" si="334"/>
        <v>3.6510590858416944E-2</v>
      </c>
      <c r="DV332" s="23">
        <f t="shared" si="334"/>
        <v>3.2608695652173912E-2</v>
      </c>
      <c r="DW332" s="23">
        <f t="shared" si="334"/>
        <v>6.4659977703455968E-2</v>
      </c>
      <c r="DX332" s="10">
        <v>1688</v>
      </c>
      <c r="DY332" s="23">
        <f t="shared" si="351"/>
        <v>2.7322979305433033E-3</v>
      </c>
      <c r="DZ332" s="20">
        <v>1071</v>
      </c>
      <c r="EA332" s="20">
        <v>501</v>
      </c>
      <c r="EB332" s="23">
        <f t="shared" si="335"/>
        <v>0.68129770992366412</v>
      </c>
      <c r="EC332" s="23">
        <f t="shared" si="335"/>
        <v>0.31870229007633588</v>
      </c>
      <c r="EE332" s="45">
        <v>935</v>
      </c>
      <c r="EF332" s="16">
        <v>1956</v>
      </c>
      <c r="EG332" s="16">
        <v>1341</v>
      </c>
      <c r="EH332" s="16">
        <v>0</v>
      </c>
      <c r="EI332" s="16">
        <v>241</v>
      </c>
      <c r="EJ332" s="16">
        <v>97</v>
      </c>
      <c r="EK332" s="16">
        <v>9</v>
      </c>
      <c r="EL332" s="23">
        <f t="shared" si="326"/>
        <v>0.79443127962085303</v>
      </c>
      <c r="EM332" s="23">
        <f t="shared" si="326"/>
        <v>0</v>
      </c>
      <c r="EN332" s="23">
        <f t="shared" si="326"/>
        <v>0.14277251184834122</v>
      </c>
      <c r="EO332" s="23">
        <f t="shared" si="326"/>
        <v>5.7464454976303314E-2</v>
      </c>
      <c r="EP332" s="23">
        <f t="shared" si="326"/>
        <v>5.3317535545023701E-3</v>
      </c>
      <c r="EQ332" s="21">
        <v>1572</v>
      </c>
      <c r="ER332" s="21">
        <v>116</v>
      </c>
      <c r="ES332" s="23">
        <f t="shared" si="336"/>
        <v>0.93127962085308058</v>
      </c>
      <c r="ET332" s="23">
        <f t="shared" si="336"/>
        <v>6.8720379146919433E-2</v>
      </c>
      <c r="EU332" s="21">
        <v>113</v>
      </c>
      <c r="EV332" s="21">
        <v>603</v>
      </c>
      <c r="EW332" s="21">
        <v>229</v>
      </c>
      <c r="EX332" s="21">
        <v>627</v>
      </c>
      <c r="EY332" s="23">
        <f t="shared" si="337"/>
        <v>7.1882951653944024E-2</v>
      </c>
      <c r="EZ332" s="23">
        <f t="shared" si="337"/>
        <v>0.38358778625954199</v>
      </c>
      <c r="FA332" s="23">
        <f t="shared" si="337"/>
        <v>0.14567430025445294</v>
      </c>
      <c r="FB332" s="23">
        <f t="shared" si="337"/>
        <v>0.39885496183206109</v>
      </c>
      <c r="FC332" s="53"/>
      <c r="FD332" s="53"/>
      <c r="FE332" s="53"/>
      <c r="FF332" s="53"/>
      <c r="FG332" s="53"/>
      <c r="FH332" s="53"/>
      <c r="FI332" s="53"/>
      <c r="FJ332" s="53"/>
      <c r="FK332" s="53"/>
      <c r="FL332" s="53"/>
      <c r="FM332" s="53"/>
      <c r="FN332" s="53"/>
      <c r="FO332" s="48">
        <v>558.12185491276398</v>
      </c>
      <c r="FP332" s="48">
        <v>70.97551531762312</v>
      </c>
      <c r="FQ332" s="48">
        <v>79.172430981943663</v>
      </c>
      <c r="FR332" s="23">
        <v>0.12716849321142745</v>
      </c>
      <c r="FS332" s="49">
        <v>-0.10353244889234182</v>
      </c>
      <c r="FT332" s="38">
        <v>-8.1969156643205423</v>
      </c>
      <c r="FU332" s="46">
        <v>1466</v>
      </c>
      <c r="FV332" s="46">
        <v>145</v>
      </c>
      <c r="FW332" s="46">
        <v>2</v>
      </c>
      <c r="FX332" s="46">
        <v>6</v>
      </c>
      <c r="FY332" s="46">
        <v>195</v>
      </c>
      <c r="FZ332" s="46">
        <v>0</v>
      </c>
      <c r="GA332" s="23">
        <f t="shared" si="352"/>
        <v>0.80815876515986773</v>
      </c>
      <c r="GB332" s="23">
        <f t="shared" si="353"/>
        <v>7.9933847850055126E-2</v>
      </c>
      <c r="GC332" s="23">
        <f t="shared" si="354"/>
        <v>1.1025358324145535E-3</v>
      </c>
      <c r="GD332" s="23">
        <f t="shared" si="355"/>
        <v>3.3076074972436605E-3</v>
      </c>
      <c r="GE332" s="23">
        <f t="shared" si="356"/>
        <v>0.10749724366041896</v>
      </c>
      <c r="GF332" s="23">
        <f t="shared" si="357"/>
        <v>0</v>
      </c>
      <c r="GG332" s="46">
        <v>453</v>
      </c>
      <c r="GH332" s="46">
        <v>1619</v>
      </c>
      <c r="GI332" s="23">
        <f t="shared" si="358"/>
        <v>0.27980234712785668</v>
      </c>
      <c r="GJ332" s="22">
        <v>101</v>
      </c>
      <c r="GK332" s="22">
        <v>707</v>
      </c>
      <c r="GL332" s="22">
        <v>764</v>
      </c>
      <c r="GM332" s="23">
        <f t="shared" si="338"/>
        <v>6.4249363867684484E-2</v>
      </c>
      <c r="GN332" s="23">
        <f t="shared" si="338"/>
        <v>0.44974554707379133</v>
      </c>
      <c r="GO332" s="23">
        <f t="shared" si="338"/>
        <v>0.48600508905852419</v>
      </c>
    </row>
    <row r="333" spans="1:197" x14ac:dyDescent="0.25">
      <c r="A333" t="s">
        <v>833</v>
      </c>
      <c r="B333" s="13" t="s">
        <v>834</v>
      </c>
      <c r="C333" s="61">
        <v>1.4845579749</v>
      </c>
      <c r="D333" s="61">
        <v>950.12094894500001</v>
      </c>
      <c r="E333" s="14" t="s">
        <v>1095</v>
      </c>
      <c r="G333" s="41">
        <v>4483</v>
      </c>
      <c r="H333" s="23">
        <f t="shared" si="318"/>
        <v>3.5443862629929864E-3</v>
      </c>
      <c r="I333" s="14"/>
      <c r="J333" s="14"/>
      <c r="K333" s="14"/>
      <c r="L333" s="27">
        <f t="shared" si="359"/>
        <v>3019.7540788543306</v>
      </c>
      <c r="M333" s="42">
        <v>4406</v>
      </c>
      <c r="N333" s="42"/>
      <c r="O333" s="27">
        <f t="shared" si="341"/>
        <v>4406</v>
      </c>
      <c r="P333" s="23" t="e">
        <f t="shared" si="342"/>
        <v>#DIV/0!</v>
      </c>
      <c r="Q333" s="42">
        <v>2839</v>
      </c>
      <c r="R333" s="42">
        <v>1127</v>
      </c>
      <c r="S333" s="42">
        <v>216</v>
      </c>
      <c r="T333" s="42">
        <v>149</v>
      </c>
      <c r="U333" s="42">
        <v>152</v>
      </c>
      <c r="V333" s="23">
        <f t="shared" si="327"/>
        <v>0.63328128485389246</v>
      </c>
      <c r="W333" s="23">
        <f t="shared" si="328"/>
        <v>0.25139415569930851</v>
      </c>
      <c r="X333" s="23">
        <f t="shared" si="329"/>
        <v>4.8182020968101716E-2</v>
      </c>
      <c r="Y333" s="23">
        <f t="shared" si="329"/>
        <v>3.3236671871514613E-2</v>
      </c>
      <c r="Z333" s="23">
        <f t="shared" si="329"/>
        <v>3.3905866607182693E-2</v>
      </c>
      <c r="AA333" s="19">
        <v>902</v>
      </c>
      <c r="AB333" s="19">
        <v>1547</v>
      </c>
      <c r="AC333" s="19">
        <v>1065</v>
      </c>
      <c r="AD333" s="19">
        <v>892</v>
      </c>
      <c r="AE333" s="23">
        <f t="shared" si="330"/>
        <v>0.20472083522469359</v>
      </c>
      <c r="AF333" s="23">
        <f t="shared" si="330"/>
        <v>0.35111211983658647</v>
      </c>
      <c r="AG333" s="23">
        <f t="shared" si="330"/>
        <v>0.24171584203359056</v>
      </c>
      <c r="AH333" s="23">
        <f t="shared" si="330"/>
        <v>0.20245120290512936</v>
      </c>
      <c r="AI333" s="55">
        <v>2348</v>
      </c>
      <c r="AJ333" s="23">
        <f t="shared" si="319"/>
        <v>4.2855552331046362E-3</v>
      </c>
      <c r="AK333" s="43"/>
      <c r="AL333" s="24">
        <f t="shared" si="343"/>
        <v>2348</v>
      </c>
      <c r="AM333" s="23" t="e">
        <f t="shared" si="344"/>
        <v>#DIV/0!</v>
      </c>
      <c r="AN333" s="19">
        <v>1122</v>
      </c>
      <c r="AO333" s="19">
        <v>591</v>
      </c>
      <c r="AP333" s="19">
        <v>266</v>
      </c>
      <c r="AQ333" s="19">
        <v>369</v>
      </c>
      <c r="AR333" s="23">
        <f t="shared" si="331"/>
        <v>0.47785349233390118</v>
      </c>
      <c r="AS333" s="23">
        <f t="shared" si="331"/>
        <v>0.25170357751277683</v>
      </c>
      <c r="AT333" s="23">
        <f t="shared" si="331"/>
        <v>0.11328790459965929</v>
      </c>
      <c r="AU333" s="23">
        <f t="shared" si="331"/>
        <v>0.1571550255536627</v>
      </c>
      <c r="AV333" s="19">
        <v>4396</v>
      </c>
      <c r="AW333" s="32">
        <f t="shared" si="339"/>
        <v>1.8722316865417377</v>
      </c>
      <c r="AX333" s="19">
        <v>3255</v>
      </c>
      <c r="AY333" s="19">
        <v>208</v>
      </c>
      <c r="AZ333" s="19">
        <v>386</v>
      </c>
      <c r="BA333" s="19">
        <v>256</v>
      </c>
      <c r="BB333" s="19">
        <v>22</v>
      </c>
      <c r="BC333" s="23">
        <f t="shared" si="324"/>
        <v>0.78870850496728862</v>
      </c>
      <c r="BD333" s="23">
        <f t="shared" si="324"/>
        <v>5.0399806154591713E-2</v>
      </c>
      <c r="BE333" s="23">
        <f t="shared" si="324"/>
        <v>9.3530409498425005E-2</v>
      </c>
      <c r="BF333" s="23">
        <f t="shared" si="324"/>
        <v>6.2030530651805187E-2</v>
      </c>
      <c r="BG333" s="23">
        <f t="shared" si="324"/>
        <v>5.330748727889508E-3</v>
      </c>
      <c r="BH333" s="19">
        <v>2579</v>
      </c>
      <c r="BI333" s="19">
        <v>1089</v>
      </c>
      <c r="BJ333" s="19">
        <v>0</v>
      </c>
      <c r="BK333" s="19">
        <v>738</v>
      </c>
      <c r="BL333" s="23">
        <f t="shared" si="321"/>
        <v>0.58533817521561504</v>
      </c>
      <c r="BM333" s="23">
        <f t="shared" si="322"/>
        <v>0.24716295960054471</v>
      </c>
      <c r="BN333" s="23">
        <f t="shared" si="345"/>
        <v>0</v>
      </c>
      <c r="BO333" s="23">
        <f t="shared" si="323"/>
        <v>0.16749886518384022</v>
      </c>
      <c r="BP333" s="11"/>
      <c r="BQ333" s="23">
        <f t="shared" si="320"/>
        <v>0</v>
      </c>
      <c r="BR333" s="11"/>
      <c r="BS333" s="11"/>
      <c r="BT333" s="11"/>
      <c r="BU333" s="11"/>
      <c r="BV333" s="11"/>
      <c r="BW333" s="11"/>
      <c r="BX333" s="23" t="e">
        <f t="shared" si="332"/>
        <v>#DIV/0!</v>
      </c>
      <c r="BY333" s="23" t="e">
        <f t="shared" si="333"/>
        <v>#DIV/0!</v>
      </c>
      <c r="BZ333" s="23" t="e">
        <f t="shared" si="313"/>
        <v>#DIV/0!</v>
      </c>
      <c r="CA333" s="23" t="e">
        <f t="shared" si="313"/>
        <v>#DIV/0!</v>
      </c>
      <c r="CB333" s="23" t="e">
        <f t="shared" si="313"/>
        <v>#DIV/0!</v>
      </c>
      <c r="CC333" s="23" t="e">
        <f t="shared" si="312"/>
        <v>#DIV/0!</v>
      </c>
      <c r="CD333" s="11"/>
      <c r="CE333" s="24">
        <f t="shared" si="346"/>
        <v>0</v>
      </c>
      <c r="CF333" s="23" t="e">
        <f t="shared" si="347"/>
        <v>#DIV/0!</v>
      </c>
      <c r="CL333" s="65" t="e">
        <f t="shared" si="348"/>
        <v>#DIV/0!</v>
      </c>
      <c r="CM333" s="44">
        <v>44947</v>
      </c>
      <c r="CN333" s="11">
        <v>152</v>
      </c>
      <c r="CO333" s="11">
        <v>704</v>
      </c>
      <c r="CP333" s="11">
        <v>876</v>
      </c>
      <c r="CQ333" s="11">
        <v>1016</v>
      </c>
      <c r="CR333" s="11">
        <v>519</v>
      </c>
      <c r="CS333" s="23">
        <f t="shared" si="317"/>
        <v>4.6525864707682892E-2</v>
      </c>
      <c r="CT333" s="23">
        <f t="shared" si="317"/>
        <v>0.21548821548821548</v>
      </c>
      <c r="CU333" s="23">
        <f t="shared" si="317"/>
        <v>0.26813590449954089</v>
      </c>
      <c r="CV333" s="23">
        <f t="shared" si="317"/>
        <v>0.31098867462503826</v>
      </c>
      <c r="CW333" s="23">
        <f t="shared" si="317"/>
        <v>0.15886134067952251</v>
      </c>
      <c r="CX333" s="23">
        <f t="shared" si="340"/>
        <v>8.3475298126064731E-2</v>
      </c>
      <c r="CY333" s="11">
        <v>196</v>
      </c>
      <c r="CZ333" s="23">
        <f t="shared" si="349"/>
        <v>0.15446041524070273</v>
      </c>
      <c r="DA333" s="11">
        <v>677</v>
      </c>
      <c r="DB333" s="11">
        <v>4383</v>
      </c>
      <c r="DC333" s="11">
        <v>1051</v>
      </c>
      <c r="DD333" s="11">
        <v>333</v>
      </c>
      <c r="DE333" s="11">
        <v>531</v>
      </c>
      <c r="DF333" s="11">
        <v>107</v>
      </c>
      <c r="DG333" s="11">
        <v>320</v>
      </c>
      <c r="DH333" s="23">
        <f t="shared" si="325"/>
        <v>0.44876174210076858</v>
      </c>
      <c r="DI333" s="23">
        <f t="shared" si="325"/>
        <v>0.14218616567036721</v>
      </c>
      <c r="DJ333" s="23">
        <f t="shared" si="325"/>
        <v>0.22672929120409907</v>
      </c>
      <c r="DK333" s="23">
        <f t="shared" si="325"/>
        <v>4.568744662681469E-2</v>
      </c>
      <c r="DL333" s="23">
        <f t="shared" si="325"/>
        <v>0.13663535439795046</v>
      </c>
      <c r="DM333" s="23">
        <f t="shared" si="350"/>
        <v>0.73788049605411499</v>
      </c>
      <c r="DN333" s="11">
        <v>2618</v>
      </c>
      <c r="DO333" s="11">
        <v>3548</v>
      </c>
      <c r="DP333" s="11">
        <v>3657</v>
      </c>
      <c r="DQ333" s="11">
        <v>279</v>
      </c>
      <c r="DR333" s="11">
        <v>202</v>
      </c>
      <c r="DS333" s="11">
        <v>258</v>
      </c>
      <c r="DT333" s="23">
        <f t="shared" si="334"/>
        <v>0.83189262966333033</v>
      </c>
      <c r="DU333" s="23">
        <f t="shared" si="334"/>
        <v>6.3466787989080981E-2</v>
      </c>
      <c r="DV333" s="23">
        <f t="shared" si="334"/>
        <v>4.5950864422202004E-2</v>
      </c>
      <c r="DW333" s="23">
        <f t="shared" si="334"/>
        <v>5.8689717925386714E-2</v>
      </c>
      <c r="DX333" s="10">
        <v>2482</v>
      </c>
      <c r="DY333" s="23">
        <f t="shared" si="351"/>
        <v>4.0175139002419898E-3</v>
      </c>
      <c r="DZ333" s="20">
        <v>853</v>
      </c>
      <c r="EA333" s="20">
        <v>1495</v>
      </c>
      <c r="EB333" s="23">
        <f t="shared" si="335"/>
        <v>0.36328790459965926</v>
      </c>
      <c r="EC333" s="23">
        <f t="shared" si="335"/>
        <v>0.63671209540034068</v>
      </c>
      <c r="EE333" s="45">
        <v>847</v>
      </c>
      <c r="EF333" s="16">
        <v>1982</v>
      </c>
      <c r="EG333" s="16">
        <v>738</v>
      </c>
      <c r="EH333" s="16">
        <v>114</v>
      </c>
      <c r="EI333" s="16">
        <v>63</v>
      </c>
      <c r="EJ333" s="16">
        <v>1567</v>
      </c>
      <c r="EK333" s="16">
        <v>0</v>
      </c>
      <c r="EL333" s="23">
        <f t="shared" si="326"/>
        <v>0.29734085414987915</v>
      </c>
      <c r="EM333" s="23">
        <f t="shared" si="326"/>
        <v>4.5930701047542308E-2</v>
      </c>
      <c r="EN333" s="23">
        <f t="shared" si="326"/>
        <v>2.5382755842062853E-2</v>
      </c>
      <c r="EO333" s="23">
        <f t="shared" si="326"/>
        <v>0.63134568896051568</v>
      </c>
      <c r="EP333" s="23">
        <f t="shared" si="326"/>
        <v>0</v>
      </c>
      <c r="EQ333" s="21">
        <v>2348</v>
      </c>
      <c r="ER333" s="21">
        <v>134</v>
      </c>
      <c r="ES333" s="23">
        <f t="shared" si="336"/>
        <v>0.9460112812248187</v>
      </c>
      <c r="ET333" s="23">
        <f t="shared" si="336"/>
        <v>5.3988718775181306E-2</v>
      </c>
      <c r="EU333" s="21">
        <v>218</v>
      </c>
      <c r="EV333" s="21">
        <v>1423</v>
      </c>
      <c r="EW333" s="21">
        <v>284</v>
      </c>
      <c r="EX333" s="21">
        <v>423</v>
      </c>
      <c r="EY333" s="23">
        <f t="shared" si="337"/>
        <v>9.2844974446337311E-2</v>
      </c>
      <c r="EZ333" s="23">
        <f t="shared" si="337"/>
        <v>0.60604770017035781</v>
      </c>
      <c r="FA333" s="23">
        <f t="shared" si="337"/>
        <v>0.12095400340715502</v>
      </c>
      <c r="FB333" s="23">
        <f t="shared" si="337"/>
        <v>0.18015332197614992</v>
      </c>
      <c r="FC333" s="53"/>
      <c r="FD333" s="53"/>
      <c r="FE333" s="53"/>
      <c r="FF333" s="53"/>
      <c r="FG333" s="53"/>
      <c r="FH333" s="53"/>
      <c r="FI333" s="53"/>
      <c r="FJ333" s="53"/>
      <c r="FK333" s="53"/>
      <c r="FL333" s="53"/>
      <c r="FM333" s="53"/>
      <c r="FN333" s="53"/>
      <c r="FO333" s="48">
        <v>827.01248852157948</v>
      </c>
      <c r="FP333" s="48">
        <v>187.55685111176675</v>
      </c>
      <c r="FQ333" s="48">
        <v>195.01975857958885</v>
      </c>
      <c r="FR333" s="23">
        <v>0.22678841458253599</v>
      </c>
      <c r="FS333" s="49">
        <v>-3.8267442859008793E-2</v>
      </c>
      <c r="FT333" s="38">
        <v>-7.4629074678221059</v>
      </c>
      <c r="FU333" s="46">
        <v>1857</v>
      </c>
      <c r="FV333" s="46">
        <v>39</v>
      </c>
      <c r="FW333" s="46">
        <v>18</v>
      </c>
      <c r="FX333" s="46">
        <v>75</v>
      </c>
      <c r="FY333" s="46">
        <v>295</v>
      </c>
      <c r="FZ333" s="46">
        <v>16</v>
      </c>
      <c r="GA333" s="23">
        <f t="shared" si="352"/>
        <v>0.80739130434782613</v>
      </c>
      <c r="GB333" s="23">
        <f t="shared" si="353"/>
        <v>1.6956521739130436E-2</v>
      </c>
      <c r="GC333" s="23">
        <f t="shared" si="354"/>
        <v>7.8260869565217397E-3</v>
      </c>
      <c r="GD333" s="23">
        <f t="shared" si="355"/>
        <v>3.2608695652173912E-2</v>
      </c>
      <c r="GE333" s="23">
        <f t="shared" si="356"/>
        <v>0.1282608695652174</v>
      </c>
      <c r="GF333" s="23">
        <f t="shared" si="357"/>
        <v>6.956521739130435E-3</v>
      </c>
      <c r="GG333" s="46">
        <v>757</v>
      </c>
      <c r="GH333" s="46">
        <v>2005</v>
      </c>
      <c r="GI333" s="23">
        <f t="shared" si="358"/>
        <v>0.37755610972568576</v>
      </c>
      <c r="GJ333" s="22">
        <v>82</v>
      </c>
      <c r="GK333" s="22">
        <v>1296</v>
      </c>
      <c r="GL333" s="22">
        <v>970</v>
      </c>
      <c r="GM333" s="23">
        <f t="shared" si="338"/>
        <v>3.4923339011925042E-2</v>
      </c>
      <c r="GN333" s="23">
        <f t="shared" si="338"/>
        <v>0.55195911413969334</v>
      </c>
      <c r="GO333" s="23">
        <f t="shared" si="338"/>
        <v>0.41311754684838159</v>
      </c>
    </row>
    <row r="334" spans="1:197" x14ac:dyDescent="0.25">
      <c r="A334" t="s">
        <v>835</v>
      </c>
      <c r="B334" s="13" t="s">
        <v>836</v>
      </c>
      <c r="C334" s="61">
        <v>1.2754384929</v>
      </c>
      <c r="D334" s="61">
        <v>816.28393884500008</v>
      </c>
      <c r="E334" s="14" t="s">
        <v>1095</v>
      </c>
      <c r="G334" s="41">
        <v>2802</v>
      </c>
      <c r="H334" s="23">
        <f t="shared" si="318"/>
        <v>2.2153402428967987E-3</v>
      </c>
      <c r="I334" s="14"/>
      <c r="J334" s="14"/>
      <c r="K334" s="14"/>
      <c r="L334" s="27">
        <f t="shared" si="359"/>
        <v>2196.8915126820539</v>
      </c>
      <c r="M334" s="42">
        <v>2701</v>
      </c>
      <c r="N334" s="42"/>
      <c r="O334" s="27">
        <f t="shared" si="341"/>
        <v>2701</v>
      </c>
      <c r="P334" s="23" t="e">
        <f t="shared" si="342"/>
        <v>#DIV/0!</v>
      </c>
      <c r="Q334" s="42">
        <v>2350</v>
      </c>
      <c r="R334" s="42">
        <v>68</v>
      </c>
      <c r="S334" s="42">
        <v>145</v>
      </c>
      <c r="T334" s="42">
        <v>102</v>
      </c>
      <c r="U334" s="42">
        <v>137</v>
      </c>
      <c r="V334" s="23">
        <f t="shared" si="327"/>
        <v>0.83868665239114915</v>
      </c>
      <c r="W334" s="23">
        <f t="shared" si="328"/>
        <v>2.4268379728765169E-2</v>
      </c>
      <c r="X334" s="23">
        <f t="shared" si="329"/>
        <v>5.1748750892219843E-2</v>
      </c>
      <c r="Y334" s="23">
        <f t="shared" si="329"/>
        <v>3.6402569593147749E-2</v>
      </c>
      <c r="Z334" s="23">
        <f t="shared" si="329"/>
        <v>4.8893647394718055E-2</v>
      </c>
      <c r="AA334" s="19">
        <v>392</v>
      </c>
      <c r="AB334" s="19">
        <v>311</v>
      </c>
      <c r="AC334" s="19">
        <v>1292</v>
      </c>
      <c r="AD334" s="19">
        <v>706</v>
      </c>
      <c r="AE334" s="23">
        <f t="shared" si="330"/>
        <v>0.14513143280266569</v>
      </c>
      <c r="AF334" s="23">
        <f t="shared" si="330"/>
        <v>0.11514253980007405</v>
      </c>
      <c r="AG334" s="23">
        <f t="shared" si="330"/>
        <v>0.4783413550536838</v>
      </c>
      <c r="AH334" s="23">
        <f t="shared" si="330"/>
        <v>0.26138467234357643</v>
      </c>
      <c r="AI334" s="55">
        <v>1327</v>
      </c>
      <c r="AJ334" s="23">
        <f t="shared" si="319"/>
        <v>2.4220322803789832E-3</v>
      </c>
      <c r="AK334" s="43"/>
      <c r="AL334" s="24">
        <f t="shared" si="343"/>
        <v>1327</v>
      </c>
      <c r="AM334" s="23" t="e">
        <f t="shared" si="344"/>
        <v>#DIV/0!</v>
      </c>
      <c r="AN334" s="19">
        <v>670</v>
      </c>
      <c r="AO334" s="19">
        <v>319</v>
      </c>
      <c r="AP334" s="19">
        <v>162</v>
      </c>
      <c r="AQ334" s="19">
        <v>176</v>
      </c>
      <c r="AR334" s="23">
        <f t="shared" si="331"/>
        <v>0.50489826676714389</v>
      </c>
      <c r="AS334" s="23">
        <f t="shared" si="331"/>
        <v>0.24039186134137153</v>
      </c>
      <c r="AT334" s="23">
        <f t="shared" si="331"/>
        <v>0.12207987942727958</v>
      </c>
      <c r="AU334" s="23">
        <f t="shared" si="331"/>
        <v>0.13262999246420498</v>
      </c>
      <c r="AV334" s="19">
        <v>2617</v>
      </c>
      <c r="AW334" s="32">
        <f t="shared" si="339"/>
        <v>1.9721175584024115</v>
      </c>
      <c r="AX334" s="19">
        <v>2376</v>
      </c>
      <c r="AY334" s="19">
        <v>70</v>
      </c>
      <c r="AZ334" s="19">
        <v>137</v>
      </c>
      <c r="BA334" s="19">
        <v>17</v>
      </c>
      <c r="BB334" s="19">
        <v>16</v>
      </c>
      <c r="BC334" s="23">
        <f t="shared" si="324"/>
        <v>0.90825688073394495</v>
      </c>
      <c r="BD334" s="23">
        <f t="shared" si="324"/>
        <v>2.6758409785932722E-2</v>
      </c>
      <c r="BE334" s="23">
        <f t="shared" si="324"/>
        <v>5.2370030581039756E-2</v>
      </c>
      <c r="BF334" s="23">
        <f t="shared" si="324"/>
        <v>6.4984709480122322E-3</v>
      </c>
      <c r="BG334" s="23">
        <f t="shared" si="324"/>
        <v>6.1162079510703364E-3</v>
      </c>
      <c r="BH334" s="19">
        <v>2270</v>
      </c>
      <c r="BI334" s="19">
        <v>188</v>
      </c>
      <c r="BJ334" s="19">
        <v>40</v>
      </c>
      <c r="BK334" s="19">
        <v>203</v>
      </c>
      <c r="BL334" s="23">
        <f t="shared" si="321"/>
        <v>0.84042947056645689</v>
      </c>
      <c r="BM334" s="23">
        <f t="shared" si="322"/>
        <v>6.9603850425768235E-2</v>
      </c>
      <c r="BN334" s="23">
        <f t="shared" si="345"/>
        <v>1.4809329877823029E-2</v>
      </c>
      <c r="BO334" s="23">
        <f t="shared" si="323"/>
        <v>7.5157349129951867E-2</v>
      </c>
      <c r="BP334" s="11"/>
      <c r="BQ334" s="23">
        <f t="shared" si="320"/>
        <v>0</v>
      </c>
      <c r="BR334" s="11"/>
      <c r="BS334" s="11"/>
      <c r="BT334" s="11"/>
      <c r="BU334" s="11"/>
      <c r="BV334" s="11"/>
      <c r="BW334" s="11"/>
      <c r="BX334" s="23" t="e">
        <f t="shared" si="332"/>
        <v>#DIV/0!</v>
      </c>
      <c r="BY334" s="23" t="e">
        <f t="shared" si="333"/>
        <v>#DIV/0!</v>
      </c>
      <c r="BZ334" s="23" t="e">
        <f t="shared" si="313"/>
        <v>#DIV/0!</v>
      </c>
      <c r="CA334" s="23" t="e">
        <f t="shared" si="313"/>
        <v>#DIV/0!</v>
      </c>
      <c r="CB334" s="23" t="e">
        <f t="shared" si="313"/>
        <v>#DIV/0!</v>
      </c>
      <c r="CC334" s="23" t="e">
        <f t="shared" si="312"/>
        <v>#DIV/0!</v>
      </c>
      <c r="CD334" s="11"/>
      <c r="CE334" s="24">
        <f t="shared" si="346"/>
        <v>0</v>
      </c>
      <c r="CF334" s="23" t="e">
        <f t="shared" si="347"/>
        <v>#DIV/0!</v>
      </c>
      <c r="CL334" s="65" t="e">
        <f t="shared" si="348"/>
        <v>#DIV/0!</v>
      </c>
      <c r="CM334" s="44">
        <v>64531</v>
      </c>
      <c r="CN334" s="11">
        <v>202</v>
      </c>
      <c r="CO334" s="11">
        <v>563</v>
      </c>
      <c r="CP334" s="11">
        <v>693</v>
      </c>
      <c r="CQ334" s="11">
        <v>473</v>
      </c>
      <c r="CR334" s="11">
        <v>191</v>
      </c>
      <c r="CS334" s="23">
        <f t="shared" si="317"/>
        <v>9.5193213949104613E-2</v>
      </c>
      <c r="CT334" s="23">
        <f t="shared" si="317"/>
        <v>0.26531573986804902</v>
      </c>
      <c r="CU334" s="23">
        <f t="shared" si="317"/>
        <v>0.32657869934024503</v>
      </c>
      <c r="CV334" s="23">
        <f t="shared" si="317"/>
        <v>0.22290292177191329</v>
      </c>
      <c r="CW334" s="23">
        <f t="shared" si="317"/>
        <v>9.0009425070688029E-2</v>
      </c>
      <c r="CX334" s="23">
        <f t="shared" si="340"/>
        <v>7.1590052750565181E-2</v>
      </c>
      <c r="CY334" s="11">
        <v>95</v>
      </c>
      <c r="CZ334" s="23">
        <f t="shared" si="349"/>
        <v>2.4761904761904763E-2</v>
      </c>
      <c r="DA334" s="11">
        <v>65</v>
      </c>
      <c r="DB334" s="11">
        <v>2625</v>
      </c>
      <c r="DC334" s="11">
        <v>558</v>
      </c>
      <c r="DD334" s="11">
        <v>253</v>
      </c>
      <c r="DE334" s="11">
        <v>322</v>
      </c>
      <c r="DF334" s="11">
        <v>67</v>
      </c>
      <c r="DG334" s="11">
        <v>200</v>
      </c>
      <c r="DH334" s="23">
        <f t="shared" si="325"/>
        <v>0.39857142857142858</v>
      </c>
      <c r="DI334" s="23">
        <f t="shared" si="325"/>
        <v>0.18071428571428572</v>
      </c>
      <c r="DJ334" s="23">
        <f t="shared" si="325"/>
        <v>0.23</v>
      </c>
      <c r="DK334" s="23">
        <f t="shared" si="325"/>
        <v>4.7857142857142855E-2</v>
      </c>
      <c r="DL334" s="23">
        <f t="shared" si="325"/>
        <v>0.14285714285714285</v>
      </c>
      <c r="DM334" s="23">
        <f t="shared" si="350"/>
        <v>0.59377593360995851</v>
      </c>
      <c r="DN334" s="11">
        <v>1431</v>
      </c>
      <c r="DO334" s="11">
        <v>2410</v>
      </c>
      <c r="DP334" s="11">
        <v>2193</v>
      </c>
      <c r="DQ334" s="11">
        <v>51</v>
      </c>
      <c r="DR334" s="11">
        <v>58</v>
      </c>
      <c r="DS334" s="11">
        <v>315</v>
      </c>
      <c r="DT334" s="23">
        <f t="shared" si="334"/>
        <v>0.83798242262132216</v>
      </c>
      <c r="DU334" s="23">
        <f t="shared" si="334"/>
        <v>1.9487963316774933E-2</v>
      </c>
      <c r="DV334" s="23">
        <f t="shared" si="334"/>
        <v>2.2162781811234239E-2</v>
      </c>
      <c r="DW334" s="23">
        <f t="shared" si="334"/>
        <v>0.1203668322506687</v>
      </c>
      <c r="DX334" s="10">
        <v>1327</v>
      </c>
      <c r="DY334" s="23">
        <f t="shared" si="351"/>
        <v>2.1479617025064947E-3</v>
      </c>
      <c r="DZ334" s="20">
        <v>815</v>
      </c>
      <c r="EA334" s="20">
        <v>512</v>
      </c>
      <c r="EB334" s="23">
        <f t="shared" si="335"/>
        <v>0.61416729464958553</v>
      </c>
      <c r="EC334" s="23">
        <f t="shared" si="335"/>
        <v>0.38583270535041447</v>
      </c>
      <c r="EE334" s="45">
        <v>702</v>
      </c>
      <c r="EF334" s="16">
        <v>1964</v>
      </c>
      <c r="EG334" s="16">
        <v>875</v>
      </c>
      <c r="EH334" s="16">
        <v>32</v>
      </c>
      <c r="EI334" s="16">
        <v>399</v>
      </c>
      <c r="EJ334" s="16">
        <v>21</v>
      </c>
      <c r="EK334" s="16">
        <v>0</v>
      </c>
      <c r="EL334" s="23">
        <f t="shared" si="326"/>
        <v>0.65938206480783723</v>
      </c>
      <c r="EM334" s="23">
        <f t="shared" si="326"/>
        <v>2.4114544084400905E-2</v>
      </c>
      <c r="EN334" s="23">
        <f t="shared" si="326"/>
        <v>0.30067822155237378</v>
      </c>
      <c r="EO334" s="23">
        <f t="shared" si="326"/>
        <v>1.5825169555388093E-2</v>
      </c>
      <c r="EP334" s="23">
        <f t="shared" si="326"/>
        <v>0</v>
      </c>
      <c r="EQ334" s="21">
        <v>1327</v>
      </c>
      <c r="ER334" s="21">
        <v>0</v>
      </c>
      <c r="ES334" s="23">
        <f t="shared" si="336"/>
        <v>1</v>
      </c>
      <c r="ET334" s="23">
        <f t="shared" si="336"/>
        <v>0</v>
      </c>
      <c r="EU334" s="21">
        <v>8</v>
      </c>
      <c r="EV334" s="21">
        <v>478</v>
      </c>
      <c r="EW334" s="21">
        <v>181</v>
      </c>
      <c r="EX334" s="21">
        <v>660</v>
      </c>
      <c r="EY334" s="23">
        <f t="shared" si="337"/>
        <v>6.0286360211002261E-3</v>
      </c>
      <c r="EZ334" s="23">
        <f t="shared" si="337"/>
        <v>0.36021100226073849</v>
      </c>
      <c r="FA334" s="23">
        <f t="shared" si="337"/>
        <v>0.13639788997739261</v>
      </c>
      <c r="FB334" s="23">
        <f t="shared" si="337"/>
        <v>0.49736247174076864</v>
      </c>
      <c r="FC334" s="53"/>
      <c r="FD334" s="53"/>
      <c r="FE334" s="53"/>
      <c r="FF334" s="53"/>
      <c r="FG334" s="53"/>
      <c r="FH334" s="53"/>
      <c r="FI334" s="53"/>
      <c r="FJ334" s="53"/>
      <c r="FK334" s="53"/>
      <c r="FL334" s="53"/>
      <c r="FM334" s="53"/>
      <c r="FN334" s="53"/>
      <c r="FO334" s="48">
        <v>613.30752984389346</v>
      </c>
      <c r="FP334" s="48">
        <v>99.345763121141928</v>
      </c>
      <c r="FQ334" s="48">
        <v>112.53440602689875</v>
      </c>
      <c r="FR334" s="23">
        <v>0.16198360249454075</v>
      </c>
      <c r="FS334" s="49">
        <v>-0.11719653900873997</v>
      </c>
      <c r="FT334" s="38">
        <v>-13.188642905756822</v>
      </c>
      <c r="FU334" s="46">
        <v>1048</v>
      </c>
      <c r="FV334" s="46">
        <v>101</v>
      </c>
      <c r="FW334" s="46">
        <v>139</v>
      </c>
      <c r="FX334" s="46">
        <v>41</v>
      </c>
      <c r="FY334" s="46">
        <v>62</v>
      </c>
      <c r="FZ334" s="46">
        <v>0</v>
      </c>
      <c r="GA334" s="23">
        <f t="shared" si="352"/>
        <v>0.75341480948957584</v>
      </c>
      <c r="GB334" s="23">
        <f t="shared" si="353"/>
        <v>7.2609633357296907E-2</v>
      </c>
      <c r="GC334" s="23">
        <f t="shared" si="354"/>
        <v>9.9928109273903665E-2</v>
      </c>
      <c r="GD334" s="23">
        <f t="shared" si="355"/>
        <v>2.9475197699496764E-2</v>
      </c>
      <c r="GE334" s="23">
        <f t="shared" si="356"/>
        <v>4.4572250179726818E-2</v>
      </c>
      <c r="GF334" s="23">
        <f t="shared" si="357"/>
        <v>0</v>
      </c>
      <c r="GG334" s="46">
        <v>645</v>
      </c>
      <c r="GH334" s="46">
        <v>1329</v>
      </c>
      <c r="GI334" s="23">
        <f t="shared" si="358"/>
        <v>0.48532731376975169</v>
      </c>
      <c r="GJ334" s="22">
        <v>36</v>
      </c>
      <c r="GK334" s="22">
        <v>682</v>
      </c>
      <c r="GL334" s="22">
        <v>609</v>
      </c>
      <c r="GM334" s="23">
        <f t="shared" si="338"/>
        <v>2.7128862094951016E-2</v>
      </c>
      <c r="GN334" s="23">
        <f t="shared" si="338"/>
        <v>0.51394122079879423</v>
      </c>
      <c r="GO334" s="23">
        <f t="shared" si="338"/>
        <v>0.45892991710625469</v>
      </c>
    </row>
    <row r="335" spans="1:197" x14ac:dyDescent="0.25">
      <c r="A335" t="s">
        <v>837</v>
      </c>
      <c r="B335" s="13" t="s">
        <v>838</v>
      </c>
      <c r="C335" s="61">
        <v>2.8531647144000001</v>
      </c>
      <c r="D335" s="61">
        <v>1826.0328069200002</v>
      </c>
      <c r="E335" s="14" t="s">
        <v>1095</v>
      </c>
      <c r="G335" s="41">
        <v>4763</v>
      </c>
      <c r="H335" s="23">
        <f t="shared" si="318"/>
        <v>3.7657621616407747E-3</v>
      </c>
      <c r="I335" s="14"/>
      <c r="J335" s="14"/>
      <c r="K335" s="14"/>
      <c r="L335" s="27">
        <f t="shared" si="359"/>
        <v>1669.3743533140619</v>
      </c>
      <c r="M335" s="42">
        <v>4158</v>
      </c>
      <c r="N335" s="42"/>
      <c r="O335" s="27">
        <f t="shared" si="341"/>
        <v>4158</v>
      </c>
      <c r="P335" s="23" t="e">
        <f t="shared" si="342"/>
        <v>#DIV/0!</v>
      </c>
      <c r="Q335" s="42">
        <v>4160</v>
      </c>
      <c r="R335" s="42">
        <v>110</v>
      </c>
      <c r="S335" s="42">
        <v>138</v>
      </c>
      <c r="T335" s="42">
        <v>132</v>
      </c>
      <c r="U335" s="42">
        <v>223</v>
      </c>
      <c r="V335" s="23">
        <f t="shared" si="327"/>
        <v>0.87339911820281335</v>
      </c>
      <c r="W335" s="23">
        <f t="shared" si="328"/>
        <v>2.3094688221709007E-2</v>
      </c>
      <c r="X335" s="23">
        <f t="shared" si="329"/>
        <v>2.897333613268948E-2</v>
      </c>
      <c r="Y335" s="23">
        <f t="shared" si="329"/>
        <v>2.771362586605081E-2</v>
      </c>
      <c r="Z335" s="23">
        <f t="shared" si="329"/>
        <v>4.6819231576737348E-2</v>
      </c>
      <c r="AA335" s="19">
        <v>609</v>
      </c>
      <c r="AB335" s="19">
        <v>631</v>
      </c>
      <c r="AC335" s="19">
        <v>1717</v>
      </c>
      <c r="AD335" s="19">
        <v>1201</v>
      </c>
      <c r="AE335" s="23">
        <f t="shared" si="330"/>
        <v>0.14646464646464646</v>
      </c>
      <c r="AF335" s="23">
        <f t="shared" si="330"/>
        <v>0.15175565175565175</v>
      </c>
      <c r="AG335" s="23">
        <f t="shared" si="330"/>
        <v>0.41293891293891294</v>
      </c>
      <c r="AH335" s="23">
        <f t="shared" si="330"/>
        <v>0.28884078884078884</v>
      </c>
      <c r="AI335" s="55">
        <v>1958</v>
      </c>
      <c r="AJ335" s="23">
        <f t="shared" si="319"/>
        <v>3.5737296194288237E-3</v>
      </c>
      <c r="AK335" s="43"/>
      <c r="AL335" s="24">
        <f t="shared" si="343"/>
        <v>1958</v>
      </c>
      <c r="AM335" s="23" t="e">
        <f t="shared" si="344"/>
        <v>#DIV/0!</v>
      </c>
      <c r="AN335" s="19">
        <v>881</v>
      </c>
      <c r="AO335" s="19">
        <v>583</v>
      </c>
      <c r="AP335" s="19">
        <v>237</v>
      </c>
      <c r="AQ335" s="19">
        <v>257</v>
      </c>
      <c r="AR335" s="23">
        <f t="shared" si="331"/>
        <v>0.44994892747701737</v>
      </c>
      <c r="AS335" s="23">
        <f t="shared" si="331"/>
        <v>0.29775280898876405</v>
      </c>
      <c r="AT335" s="23">
        <f t="shared" si="331"/>
        <v>0.12104187946884576</v>
      </c>
      <c r="AU335" s="23">
        <f t="shared" si="331"/>
        <v>0.13125638406537282</v>
      </c>
      <c r="AV335" s="19">
        <v>3981</v>
      </c>
      <c r="AW335" s="32">
        <f t="shared" si="339"/>
        <v>2.033197139938713</v>
      </c>
      <c r="AX335" s="19">
        <v>3263</v>
      </c>
      <c r="AY335" s="19">
        <v>134</v>
      </c>
      <c r="AZ335" s="19">
        <v>307</v>
      </c>
      <c r="BA335" s="19">
        <v>82</v>
      </c>
      <c r="BB335" s="19">
        <v>222</v>
      </c>
      <c r="BC335" s="23">
        <f t="shared" si="324"/>
        <v>0.81412175648702589</v>
      </c>
      <c r="BD335" s="23">
        <f t="shared" si="324"/>
        <v>3.3433133732534932E-2</v>
      </c>
      <c r="BE335" s="23">
        <f t="shared" si="324"/>
        <v>7.6596806387225547E-2</v>
      </c>
      <c r="BF335" s="23">
        <f t="shared" si="324"/>
        <v>2.0459081836327345E-2</v>
      </c>
      <c r="BG335" s="23">
        <f t="shared" si="324"/>
        <v>5.5389221556886227E-2</v>
      </c>
      <c r="BH335" s="19">
        <v>2861</v>
      </c>
      <c r="BI335" s="19">
        <v>639</v>
      </c>
      <c r="BJ335" s="19">
        <v>41</v>
      </c>
      <c r="BK335" s="19">
        <v>617</v>
      </c>
      <c r="BL335" s="23">
        <f t="shared" si="321"/>
        <v>0.68807118807118806</v>
      </c>
      <c r="BM335" s="23">
        <f t="shared" si="322"/>
        <v>0.15367965367965367</v>
      </c>
      <c r="BN335" s="23">
        <f t="shared" si="345"/>
        <v>9.8605098605098612E-3</v>
      </c>
      <c r="BO335" s="23">
        <f t="shared" si="323"/>
        <v>0.14838864838864838</v>
      </c>
      <c r="BP335" s="11"/>
      <c r="BQ335" s="23">
        <f t="shared" si="320"/>
        <v>0</v>
      </c>
      <c r="BR335" s="11"/>
      <c r="BS335" s="11"/>
      <c r="BT335" s="11"/>
      <c r="BU335" s="11"/>
      <c r="BV335" s="11"/>
      <c r="BW335" s="11"/>
      <c r="BX335" s="23" t="e">
        <f t="shared" si="332"/>
        <v>#DIV/0!</v>
      </c>
      <c r="BY335" s="23" t="e">
        <f t="shared" si="333"/>
        <v>#DIV/0!</v>
      </c>
      <c r="BZ335" s="23" t="e">
        <f t="shared" si="313"/>
        <v>#DIV/0!</v>
      </c>
      <c r="CA335" s="23" t="e">
        <f t="shared" si="313"/>
        <v>#DIV/0!</v>
      </c>
      <c r="CB335" s="23" t="e">
        <f t="shared" si="313"/>
        <v>#DIV/0!</v>
      </c>
      <c r="CC335" s="23" t="e">
        <f t="shared" si="312"/>
        <v>#DIV/0!</v>
      </c>
      <c r="CD335" s="11"/>
      <c r="CE335" s="24">
        <f t="shared" si="346"/>
        <v>0</v>
      </c>
      <c r="CF335" s="23" t="e">
        <f t="shared" si="347"/>
        <v>#DIV/0!</v>
      </c>
      <c r="CL335" s="65" t="e">
        <f t="shared" si="348"/>
        <v>#DIV/0!</v>
      </c>
      <c r="CM335" s="44">
        <v>68440</v>
      </c>
      <c r="CN335" s="11">
        <v>221</v>
      </c>
      <c r="CO335" s="11">
        <v>882</v>
      </c>
      <c r="CP335" s="11">
        <v>1254</v>
      </c>
      <c r="CQ335" s="11">
        <v>574</v>
      </c>
      <c r="CR335" s="11">
        <v>434</v>
      </c>
      <c r="CS335" s="23">
        <f t="shared" si="317"/>
        <v>6.5676077265973257E-2</v>
      </c>
      <c r="CT335" s="23">
        <f t="shared" si="317"/>
        <v>0.26210995542347698</v>
      </c>
      <c r="CU335" s="23">
        <f t="shared" si="317"/>
        <v>0.37265973254086182</v>
      </c>
      <c r="CV335" s="23">
        <f t="shared" si="317"/>
        <v>0.17057949479940565</v>
      </c>
      <c r="CW335" s="23">
        <f t="shared" si="317"/>
        <v>0.12897473997028233</v>
      </c>
      <c r="CX335" s="23">
        <f t="shared" si="340"/>
        <v>7.5587334014300303E-2</v>
      </c>
      <c r="CY335" s="11">
        <v>148</v>
      </c>
      <c r="CZ335" s="23">
        <f t="shared" si="349"/>
        <v>4.5717156493343382E-2</v>
      </c>
      <c r="DA335" s="11">
        <v>182</v>
      </c>
      <c r="DB335" s="11">
        <v>3981</v>
      </c>
      <c r="DC335" s="11">
        <v>915</v>
      </c>
      <c r="DD335" s="11">
        <v>435</v>
      </c>
      <c r="DE335" s="11">
        <v>415</v>
      </c>
      <c r="DF335" s="11">
        <v>100</v>
      </c>
      <c r="DG335" s="11">
        <v>242</v>
      </c>
      <c r="DH335" s="23">
        <f t="shared" si="325"/>
        <v>0.43426672994779308</v>
      </c>
      <c r="DI335" s="23">
        <f t="shared" si="325"/>
        <v>0.20645467489321309</v>
      </c>
      <c r="DJ335" s="23">
        <f t="shared" si="325"/>
        <v>0.19696250593260561</v>
      </c>
      <c r="DK335" s="23">
        <f t="shared" si="325"/>
        <v>4.7460844803037493E-2</v>
      </c>
      <c r="DL335" s="23">
        <f t="shared" si="325"/>
        <v>0.11485524442335074</v>
      </c>
      <c r="DM335" s="23">
        <f t="shared" si="350"/>
        <v>0.60450250138966088</v>
      </c>
      <c r="DN335" s="11">
        <v>2175</v>
      </c>
      <c r="DO335" s="11">
        <v>3598</v>
      </c>
      <c r="DP335" s="11">
        <v>3337</v>
      </c>
      <c r="DQ335" s="11">
        <v>365</v>
      </c>
      <c r="DR335" s="11">
        <v>75</v>
      </c>
      <c r="DS335" s="11">
        <v>204</v>
      </c>
      <c r="DT335" s="23">
        <f t="shared" si="334"/>
        <v>0.83823160010047726</v>
      </c>
      <c r="DU335" s="23">
        <f t="shared" si="334"/>
        <v>9.1685506154232599E-2</v>
      </c>
      <c r="DV335" s="23">
        <f t="shared" si="334"/>
        <v>1.8839487565938208E-2</v>
      </c>
      <c r="DW335" s="23">
        <f t="shared" si="334"/>
        <v>5.124340617935192E-2</v>
      </c>
      <c r="DX335" s="10">
        <v>2077</v>
      </c>
      <c r="DY335" s="23">
        <f t="shared" si="351"/>
        <v>3.361956636100972E-3</v>
      </c>
      <c r="DZ335" s="20">
        <v>1677</v>
      </c>
      <c r="EA335" s="20">
        <v>281</v>
      </c>
      <c r="EB335" s="23">
        <f t="shared" si="335"/>
        <v>0.85648621041879469</v>
      </c>
      <c r="EC335" s="23">
        <f t="shared" si="335"/>
        <v>0.14351378958120531</v>
      </c>
      <c r="EE335" s="45">
        <v>1273</v>
      </c>
      <c r="EF335" s="16">
        <v>1973</v>
      </c>
      <c r="EG335" s="16">
        <v>1579</v>
      </c>
      <c r="EH335" s="16">
        <v>81</v>
      </c>
      <c r="EI335" s="16">
        <v>407</v>
      </c>
      <c r="EJ335" s="16">
        <v>10</v>
      </c>
      <c r="EK335" s="16">
        <v>0</v>
      </c>
      <c r="EL335" s="23">
        <f t="shared" si="326"/>
        <v>0.7602311025517573</v>
      </c>
      <c r="EM335" s="23">
        <f t="shared" si="326"/>
        <v>3.8998555609051515E-2</v>
      </c>
      <c r="EN335" s="23">
        <f t="shared" si="326"/>
        <v>0.1959557053442465</v>
      </c>
      <c r="EO335" s="23">
        <f t="shared" si="326"/>
        <v>4.8146364949446319E-3</v>
      </c>
      <c r="EP335" s="23">
        <f t="shared" si="326"/>
        <v>0</v>
      </c>
      <c r="EQ335" s="21">
        <v>1958</v>
      </c>
      <c r="ER335" s="21">
        <v>119</v>
      </c>
      <c r="ES335" s="23">
        <f t="shared" si="336"/>
        <v>0.94270582571015893</v>
      </c>
      <c r="ET335" s="23">
        <f t="shared" si="336"/>
        <v>5.729417428984112E-2</v>
      </c>
      <c r="EU335" s="21">
        <v>13</v>
      </c>
      <c r="EV335" s="21">
        <v>783</v>
      </c>
      <c r="EW335" s="21">
        <v>540</v>
      </c>
      <c r="EX335" s="21">
        <v>622</v>
      </c>
      <c r="EY335" s="23">
        <f t="shared" si="337"/>
        <v>6.6394279877425941E-3</v>
      </c>
      <c r="EZ335" s="23">
        <f t="shared" si="337"/>
        <v>0.39989785495403474</v>
      </c>
      <c r="FA335" s="23">
        <f t="shared" si="337"/>
        <v>0.27579162410623087</v>
      </c>
      <c r="FB335" s="23">
        <f t="shared" si="337"/>
        <v>0.31767109295199181</v>
      </c>
      <c r="FC335" s="53"/>
      <c r="FD335" s="53"/>
      <c r="FE335" s="53"/>
      <c r="FF335" s="53"/>
      <c r="FG335" s="53"/>
      <c r="FH335" s="53"/>
      <c r="FI335" s="53"/>
      <c r="FJ335" s="53"/>
      <c r="FK335" s="53"/>
      <c r="FL335" s="53"/>
      <c r="FM335" s="53"/>
      <c r="FN335" s="53"/>
      <c r="FO335" s="48">
        <v>312.50544077134987</v>
      </c>
      <c r="FP335" s="48">
        <v>43.700193688346943</v>
      </c>
      <c r="FQ335" s="48">
        <v>45.863015022602184</v>
      </c>
      <c r="FR335" s="23">
        <v>0.1398381851544177</v>
      </c>
      <c r="FS335" s="49">
        <v>-4.715828937956567E-2</v>
      </c>
      <c r="FT335" s="38">
        <v>-2.1628213342552414</v>
      </c>
      <c r="FU335" s="46">
        <v>1762</v>
      </c>
      <c r="FV335" s="46">
        <v>144</v>
      </c>
      <c r="FW335" s="46">
        <v>0</v>
      </c>
      <c r="FX335" s="46">
        <v>13</v>
      </c>
      <c r="FY335" s="46">
        <v>140</v>
      </c>
      <c r="FZ335" s="46">
        <v>13</v>
      </c>
      <c r="GA335" s="23">
        <f t="shared" si="352"/>
        <v>0.85038610038610041</v>
      </c>
      <c r="GB335" s="23">
        <f t="shared" si="353"/>
        <v>6.9498069498069498E-2</v>
      </c>
      <c r="GC335" s="23">
        <f t="shared" si="354"/>
        <v>0</v>
      </c>
      <c r="GD335" s="23">
        <f t="shared" si="355"/>
        <v>6.2741312741312737E-3</v>
      </c>
      <c r="GE335" s="23">
        <f t="shared" si="356"/>
        <v>6.7567567567567571E-2</v>
      </c>
      <c r="GF335" s="23">
        <f t="shared" si="357"/>
        <v>6.2741312741312737E-3</v>
      </c>
      <c r="GG335" s="46">
        <v>597</v>
      </c>
      <c r="GH335" s="46">
        <v>1932</v>
      </c>
      <c r="GI335" s="23">
        <f t="shared" si="358"/>
        <v>0.30900621118012422</v>
      </c>
      <c r="GJ335" s="22">
        <v>41</v>
      </c>
      <c r="GK335" s="22">
        <v>868</v>
      </c>
      <c r="GL335" s="22">
        <v>1049</v>
      </c>
      <c r="GM335" s="23">
        <f t="shared" si="338"/>
        <v>2.0939734422880489E-2</v>
      </c>
      <c r="GN335" s="23">
        <f t="shared" si="338"/>
        <v>0.44330949948927478</v>
      </c>
      <c r="GO335" s="23">
        <f t="shared" si="338"/>
        <v>0.53575076608784478</v>
      </c>
    </row>
    <row r="336" spans="1:197" x14ac:dyDescent="0.25">
      <c r="A336" t="s">
        <v>839</v>
      </c>
      <c r="B336" s="13" t="s">
        <v>840</v>
      </c>
      <c r="C336" s="61">
        <v>0.64477232819999997</v>
      </c>
      <c r="D336" s="61">
        <v>412.65596001</v>
      </c>
      <c r="E336" s="14" t="s">
        <v>1095</v>
      </c>
      <c r="G336" s="41">
        <v>2360</v>
      </c>
      <c r="H336" s="23">
        <f t="shared" si="318"/>
        <v>1.8658825743170751E-3</v>
      </c>
      <c r="I336" s="14"/>
      <c r="J336" s="14"/>
      <c r="K336" s="14"/>
      <c r="L336" s="27">
        <f t="shared" si="359"/>
        <v>3660.2067067430953</v>
      </c>
      <c r="M336" s="42">
        <v>2188</v>
      </c>
      <c r="N336" s="42"/>
      <c r="O336" s="27">
        <f t="shared" si="341"/>
        <v>2188</v>
      </c>
      <c r="P336" s="23" t="e">
        <f t="shared" si="342"/>
        <v>#DIV/0!</v>
      </c>
      <c r="Q336" s="42">
        <v>2119</v>
      </c>
      <c r="R336" s="42">
        <v>24</v>
      </c>
      <c r="S336" s="42">
        <v>67</v>
      </c>
      <c r="T336" s="42">
        <v>65</v>
      </c>
      <c r="U336" s="42">
        <v>85</v>
      </c>
      <c r="V336" s="23">
        <f t="shared" si="327"/>
        <v>0.89788135593220342</v>
      </c>
      <c r="W336" s="23">
        <f t="shared" si="328"/>
        <v>1.0169491525423728E-2</v>
      </c>
      <c r="X336" s="23">
        <f t="shared" si="329"/>
        <v>2.8389830508474576E-2</v>
      </c>
      <c r="Y336" s="23">
        <f t="shared" si="329"/>
        <v>2.7542372881355932E-2</v>
      </c>
      <c r="Z336" s="23">
        <f t="shared" si="329"/>
        <v>3.6016949152542374E-2</v>
      </c>
      <c r="AA336" s="19">
        <v>397</v>
      </c>
      <c r="AB336" s="19">
        <v>290</v>
      </c>
      <c r="AC336" s="19">
        <v>818</v>
      </c>
      <c r="AD336" s="19">
        <v>683</v>
      </c>
      <c r="AE336" s="23">
        <f t="shared" si="330"/>
        <v>0.18144424131627057</v>
      </c>
      <c r="AF336" s="23">
        <f t="shared" si="330"/>
        <v>0.13254113345521024</v>
      </c>
      <c r="AG336" s="23">
        <f t="shared" si="330"/>
        <v>0.37385740402193784</v>
      </c>
      <c r="AH336" s="23">
        <f t="shared" si="330"/>
        <v>0.31215722120658135</v>
      </c>
      <c r="AI336" s="55">
        <v>893</v>
      </c>
      <c r="AJ336" s="23">
        <f t="shared" si="319"/>
        <v>1.6298981359294891E-3</v>
      </c>
      <c r="AK336" s="43"/>
      <c r="AL336" s="24">
        <f t="shared" si="343"/>
        <v>893</v>
      </c>
      <c r="AM336" s="23" t="e">
        <f t="shared" si="344"/>
        <v>#DIV/0!</v>
      </c>
      <c r="AN336" s="19">
        <v>217</v>
      </c>
      <c r="AO336" s="19">
        <v>376</v>
      </c>
      <c r="AP336" s="19">
        <v>125</v>
      </c>
      <c r="AQ336" s="19">
        <v>175</v>
      </c>
      <c r="AR336" s="23">
        <f t="shared" si="331"/>
        <v>0.24300111982082867</v>
      </c>
      <c r="AS336" s="23">
        <f t="shared" si="331"/>
        <v>0.42105263157894735</v>
      </c>
      <c r="AT336" s="23">
        <f t="shared" si="331"/>
        <v>0.13997760358342665</v>
      </c>
      <c r="AU336" s="23">
        <f t="shared" si="331"/>
        <v>0.19596864501679731</v>
      </c>
      <c r="AV336" s="19">
        <v>2188</v>
      </c>
      <c r="AW336" s="32">
        <f t="shared" si="339"/>
        <v>2.4501679731243002</v>
      </c>
      <c r="AX336" s="19">
        <v>1701</v>
      </c>
      <c r="AY336" s="19">
        <v>39</v>
      </c>
      <c r="AZ336" s="19">
        <v>244</v>
      </c>
      <c r="BA336" s="19">
        <v>87</v>
      </c>
      <c r="BB336" s="19">
        <v>31</v>
      </c>
      <c r="BC336" s="23">
        <f t="shared" si="324"/>
        <v>0.80922930542340632</v>
      </c>
      <c r="BD336" s="23">
        <f t="shared" si="324"/>
        <v>1.8553758325404377E-2</v>
      </c>
      <c r="BE336" s="23">
        <f t="shared" si="324"/>
        <v>0.11607992388201713</v>
      </c>
      <c r="BF336" s="23">
        <f t="shared" si="324"/>
        <v>4.1389153187440533E-2</v>
      </c>
      <c r="BG336" s="23">
        <f t="shared" si="324"/>
        <v>1.4747859181731684E-2</v>
      </c>
      <c r="BH336" s="19">
        <v>1673</v>
      </c>
      <c r="BI336" s="19">
        <v>218</v>
      </c>
      <c r="BJ336" s="19">
        <v>22</v>
      </c>
      <c r="BK336" s="19">
        <v>275</v>
      </c>
      <c r="BL336" s="23">
        <f t="shared" si="321"/>
        <v>0.76462522851919557</v>
      </c>
      <c r="BM336" s="23">
        <f t="shared" si="322"/>
        <v>9.9634369287020116E-2</v>
      </c>
      <c r="BN336" s="23">
        <f t="shared" si="345"/>
        <v>1.0054844606946984E-2</v>
      </c>
      <c r="BO336" s="23">
        <f t="shared" si="323"/>
        <v>0.1256855575868373</v>
      </c>
      <c r="BP336" s="11"/>
      <c r="BQ336" s="23">
        <f t="shared" si="320"/>
        <v>0</v>
      </c>
      <c r="BR336" s="11"/>
      <c r="BS336" s="11"/>
      <c r="BT336" s="11"/>
      <c r="BU336" s="11"/>
      <c r="BV336" s="11"/>
      <c r="BW336" s="11"/>
      <c r="BX336" s="23" t="e">
        <f t="shared" si="332"/>
        <v>#DIV/0!</v>
      </c>
      <c r="BY336" s="23" t="e">
        <f t="shared" si="333"/>
        <v>#DIV/0!</v>
      </c>
      <c r="BZ336" s="23" t="e">
        <f t="shared" si="313"/>
        <v>#DIV/0!</v>
      </c>
      <c r="CA336" s="23" t="e">
        <f t="shared" si="313"/>
        <v>#DIV/0!</v>
      </c>
      <c r="CB336" s="23" t="e">
        <f t="shared" si="313"/>
        <v>#DIV/0!</v>
      </c>
      <c r="CC336" s="23" t="e">
        <f t="shared" si="313"/>
        <v>#DIV/0!</v>
      </c>
      <c r="CD336" s="11"/>
      <c r="CE336" s="24">
        <f t="shared" si="346"/>
        <v>0</v>
      </c>
      <c r="CF336" s="23" t="e">
        <f t="shared" si="347"/>
        <v>#DIV/0!</v>
      </c>
      <c r="CL336" s="65" t="e">
        <f t="shared" si="348"/>
        <v>#DIV/0!</v>
      </c>
      <c r="CM336" s="44">
        <v>71141</v>
      </c>
      <c r="CN336" s="11">
        <v>211</v>
      </c>
      <c r="CO336" s="11">
        <v>390</v>
      </c>
      <c r="CP336" s="11">
        <v>530</v>
      </c>
      <c r="CQ336" s="11">
        <v>321</v>
      </c>
      <c r="CR336" s="11">
        <v>233</v>
      </c>
      <c r="CS336" s="23">
        <f t="shared" si="317"/>
        <v>0.12522255192878337</v>
      </c>
      <c r="CT336" s="23">
        <f t="shared" si="317"/>
        <v>0.2314540059347181</v>
      </c>
      <c r="CU336" s="23">
        <f t="shared" si="317"/>
        <v>0.31454005934718099</v>
      </c>
      <c r="CV336" s="23">
        <f t="shared" si="317"/>
        <v>0.19050445103857566</v>
      </c>
      <c r="CW336" s="23">
        <f t="shared" si="317"/>
        <v>0.13827893175074185</v>
      </c>
      <c r="CX336" s="23">
        <f t="shared" si="340"/>
        <v>9.6304591265397532E-2</v>
      </c>
      <c r="CY336" s="11">
        <v>86</v>
      </c>
      <c r="CZ336" s="23">
        <f t="shared" si="349"/>
        <v>1.4625228519195612E-2</v>
      </c>
      <c r="DA336" s="11">
        <v>32</v>
      </c>
      <c r="DB336" s="11">
        <v>2188</v>
      </c>
      <c r="DC336" s="11">
        <v>505</v>
      </c>
      <c r="DD336" s="11">
        <v>85</v>
      </c>
      <c r="DE336" s="11">
        <v>188</v>
      </c>
      <c r="DF336" s="11">
        <v>53</v>
      </c>
      <c r="DG336" s="11">
        <v>131</v>
      </c>
      <c r="DH336" s="23">
        <f t="shared" si="325"/>
        <v>0.52494802494802495</v>
      </c>
      <c r="DI336" s="23">
        <f t="shared" si="325"/>
        <v>8.8357588357588362E-2</v>
      </c>
      <c r="DJ336" s="23">
        <f t="shared" si="325"/>
        <v>0.19542619542619544</v>
      </c>
      <c r="DK336" s="23">
        <f t="shared" si="325"/>
        <v>5.5093555093555097E-2</v>
      </c>
      <c r="DL336" s="23">
        <f t="shared" si="325"/>
        <v>0.13617463617463618</v>
      </c>
      <c r="DM336" s="23">
        <f t="shared" si="350"/>
        <v>0.51475237091675452</v>
      </c>
      <c r="DN336" s="11">
        <v>977</v>
      </c>
      <c r="DO336" s="11">
        <v>1898</v>
      </c>
      <c r="DP336" s="11">
        <v>1762</v>
      </c>
      <c r="DQ336" s="11">
        <v>235</v>
      </c>
      <c r="DR336" s="11">
        <v>40</v>
      </c>
      <c r="DS336" s="11">
        <v>151</v>
      </c>
      <c r="DT336" s="23">
        <f t="shared" si="334"/>
        <v>0.80530164533820836</v>
      </c>
      <c r="DU336" s="23">
        <f t="shared" si="334"/>
        <v>0.10740402193784278</v>
      </c>
      <c r="DV336" s="23">
        <f t="shared" si="334"/>
        <v>1.8281535648994516E-2</v>
      </c>
      <c r="DW336" s="23">
        <f t="shared" si="334"/>
        <v>6.9012797074954293E-2</v>
      </c>
      <c r="DX336" s="10">
        <v>932</v>
      </c>
      <c r="DY336" s="23">
        <f t="shared" si="351"/>
        <v>1.5085910374800701E-3</v>
      </c>
      <c r="DZ336" s="20">
        <v>861</v>
      </c>
      <c r="EA336" s="20">
        <v>32</v>
      </c>
      <c r="EB336" s="23">
        <f t="shared" si="335"/>
        <v>0.96416573348264278</v>
      </c>
      <c r="EC336" s="23">
        <f t="shared" si="335"/>
        <v>3.5834266517357223E-2</v>
      </c>
      <c r="EE336" s="45">
        <v>2038</v>
      </c>
      <c r="EF336" s="16">
        <v>1971</v>
      </c>
      <c r="EG336" s="16">
        <v>932</v>
      </c>
      <c r="EH336" s="16">
        <v>0</v>
      </c>
      <c r="EI336" s="16">
        <v>0</v>
      </c>
      <c r="EJ336" s="16">
        <v>0</v>
      </c>
      <c r="EK336" s="16">
        <v>0</v>
      </c>
      <c r="EL336" s="23">
        <f t="shared" si="326"/>
        <v>1</v>
      </c>
      <c r="EM336" s="23">
        <f t="shared" si="326"/>
        <v>0</v>
      </c>
      <c r="EN336" s="23">
        <f t="shared" si="326"/>
        <v>0</v>
      </c>
      <c r="EO336" s="23">
        <f t="shared" si="326"/>
        <v>0</v>
      </c>
      <c r="EP336" s="23">
        <f t="shared" si="326"/>
        <v>0</v>
      </c>
      <c r="EQ336" s="21">
        <v>893</v>
      </c>
      <c r="ER336" s="21">
        <v>39</v>
      </c>
      <c r="ES336" s="23">
        <f t="shared" si="336"/>
        <v>0.95815450643776823</v>
      </c>
      <c r="ET336" s="23">
        <f t="shared" si="336"/>
        <v>4.1845493562231759E-2</v>
      </c>
      <c r="EU336" s="21">
        <v>10</v>
      </c>
      <c r="EV336" s="21">
        <v>169</v>
      </c>
      <c r="EW336" s="21">
        <v>192</v>
      </c>
      <c r="EX336" s="21">
        <v>522</v>
      </c>
      <c r="EY336" s="23">
        <f t="shared" si="337"/>
        <v>1.1198208286674132E-2</v>
      </c>
      <c r="EZ336" s="23">
        <f t="shared" si="337"/>
        <v>0.18924972004479285</v>
      </c>
      <c r="FA336" s="23">
        <f t="shared" si="337"/>
        <v>0.21500559910414332</v>
      </c>
      <c r="FB336" s="23">
        <f t="shared" si="337"/>
        <v>0.58454647256438974</v>
      </c>
      <c r="FC336" s="53"/>
      <c r="FD336" s="53"/>
      <c r="FE336" s="53"/>
      <c r="FF336" s="53"/>
      <c r="FG336" s="53"/>
      <c r="FH336" s="53"/>
      <c r="FI336" s="53"/>
      <c r="FJ336" s="53"/>
      <c r="FK336" s="53"/>
      <c r="FL336" s="53"/>
      <c r="FM336" s="53"/>
      <c r="FN336" s="53"/>
      <c r="FO336" s="48">
        <v>354.16923783287422</v>
      </c>
      <c r="FP336" s="48">
        <v>57.660363878357671</v>
      </c>
      <c r="FQ336" s="48">
        <v>58.430423629499771</v>
      </c>
      <c r="FR336" s="23">
        <v>0.16280455138107311</v>
      </c>
      <c r="FS336" s="49">
        <v>-1.3179088962711531E-2</v>
      </c>
      <c r="FT336" s="38">
        <v>-0.77005975114209946</v>
      </c>
      <c r="FU336" s="46">
        <v>807</v>
      </c>
      <c r="FV336" s="46">
        <v>66</v>
      </c>
      <c r="FW336" s="46">
        <v>10</v>
      </c>
      <c r="FX336" s="46">
        <v>0</v>
      </c>
      <c r="FY336" s="46">
        <v>45</v>
      </c>
      <c r="FZ336" s="46">
        <v>10</v>
      </c>
      <c r="GA336" s="23">
        <f t="shared" si="352"/>
        <v>0.86034115138592748</v>
      </c>
      <c r="GB336" s="23">
        <f t="shared" si="353"/>
        <v>7.0362473347547971E-2</v>
      </c>
      <c r="GC336" s="23">
        <f t="shared" si="354"/>
        <v>1.0660980810234541E-2</v>
      </c>
      <c r="GD336" s="23">
        <f t="shared" si="355"/>
        <v>0</v>
      </c>
      <c r="GE336" s="23">
        <f t="shared" si="356"/>
        <v>4.7974413646055439E-2</v>
      </c>
      <c r="GF336" s="23">
        <f t="shared" si="357"/>
        <v>1.0660980810234541E-2</v>
      </c>
      <c r="GG336" s="46">
        <v>280</v>
      </c>
      <c r="GH336" s="46">
        <v>893</v>
      </c>
      <c r="GI336" s="23">
        <f t="shared" si="358"/>
        <v>0.3135498320268757</v>
      </c>
      <c r="GJ336" s="22">
        <v>15</v>
      </c>
      <c r="GK336" s="22">
        <v>274</v>
      </c>
      <c r="GL336" s="22">
        <v>604</v>
      </c>
      <c r="GM336" s="23">
        <f t="shared" si="338"/>
        <v>1.6797312430011199E-2</v>
      </c>
      <c r="GN336" s="23">
        <f t="shared" si="338"/>
        <v>0.3068309070548712</v>
      </c>
      <c r="GO336" s="23">
        <f t="shared" si="338"/>
        <v>0.67637178051511759</v>
      </c>
    </row>
    <row r="337" spans="1:197" x14ac:dyDescent="0.25">
      <c r="A337" t="s">
        <v>841</v>
      </c>
      <c r="B337" s="13" t="s">
        <v>842</v>
      </c>
      <c r="C337" s="61">
        <v>0.90717862949999994</v>
      </c>
      <c r="D337" s="61">
        <v>580.59667247499999</v>
      </c>
      <c r="E337" s="14" t="s">
        <v>1095</v>
      </c>
      <c r="G337" s="41">
        <v>3699</v>
      </c>
      <c r="H337" s="23">
        <f t="shared" si="318"/>
        <v>2.9245337467791784E-3</v>
      </c>
      <c r="I337" s="14"/>
      <c r="J337" s="14"/>
      <c r="K337" s="14"/>
      <c r="L337" s="27">
        <f t="shared" si="359"/>
        <v>4077.4770036621549</v>
      </c>
      <c r="M337" s="42">
        <v>3812</v>
      </c>
      <c r="N337" s="42"/>
      <c r="O337" s="27">
        <f t="shared" si="341"/>
        <v>3812</v>
      </c>
      <c r="P337" s="23" t="e">
        <f t="shared" si="342"/>
        <v>#DIV/0!</v>
      </c>
      <c r="Q337" s="42">
        <v>2238</v>
      </c>
      <c r="R337" s="42">
        <v>119</v>
      </c>
      <c r="S337" s="42">
        <v>1044</v>
      </c>
      <c r="T337" s="42">
        <v>135</v>
      </c>
      <c r="U337" s="42">
        <v>163</v>
      </c>
      <c r="V337" s="23">
        <f t="shared" si="327"/>
        <v>0.60502838605028386</v>
      </c>
      <c r="W337" s="23">
        <f t="shared" si="328"/>
        <v>3.2170856988375233E-2</v>
      </c>
      <c r="X337" s="23">
        <f t="shared" si="329"/>
        <v>0.28223844282238442</v>
      </c>
      <c r="Y337" s="23">
        <f t="shared" si="329"/>
        <v>3.6496350364963501E-2</v>
      </c>
      <c r="Z337" s="23">
        <f t="shared" si="329"/>
        <v>4.4065963773992974E-2</v>
      </c>
      <c r="AA337" s="19">
        <v>778</v>
      </c>
      <c r="AB337" s="19">
        <v>955</v>
      </c>
      <c r="AC337" s="19">
        <v>1596</v>
      </c>
      <c r="AD337" s="19">
        <v>483</v>
      </c>
      <c r="AE337" s="23">
        <f t="shared" si="330"/>
        <v>0.20409233997901363</v>
      </c>
      <c r="AF337" s="23">
        <f t="shared" si="330"/>
        <v>0.25052465897166842</v>
      </c>
      <c r="AG337" s="23">
        <f t="shared" si="330"/>
        <v>0.41867785939139557</v>
      </c>
      <c r="AH337" s="23">
        <f t="shared" si="330"/>
        <v>0.12670514165792235</v>
      </c>
      <c r="AI337" s="55">
        <v>1743</v>
      </c>
      <c r="AJ337" s="23">
        <f t="shared" si="319"/>
        <v>3.1813129349665169E-3</v>
      </c>
      <c r="AK337" s="43"/>
      <c r="AL337" s="24">
        <f t="shared" si="343"/>
        <v>1743</v>
      </c>
      <c r="AM337" s="23" t="e">
        <f t="shared" si="344"/>
        <v>#DIV/0!</v>
      </c>
      <c r="AN337" s="19">
        <v>579</v>
      </c>
      <c r="AO337" s="19">
        <v>431</v>
      </c>
      <c r="AP337" s="19">
        <v>498</v>
      </c>
      <c r="AQ337" s="19">
        <v>235</v>
      </c>
      <c r="AR337" s="23">
        <f t="shared" si="331"/>
        <v>0.33218588640275387</v>
      </c>
      <c r="AS337" s="23">
        <f t="shared" si="331"/>
        <v>0.24727481353987379</v>
      </c>
      <c r="AT337" s="23">
        <f t="shared" si="331"/>
        <v>0.2857142857142857</v>
      </c>
      <c r="AU337" s="23">
        <f t="shared" si="331"/>
        <v>0.13482501434308664</v>
      </c>
      <c r="AV337" s="19">
        <v>3812</v>
      </c>
      <c r="AW337" s="32">
        <f t="shared" si="339"/>
        <v>2.1870338496844521</v>
      </c>
      <c r="AX337" s="19">
        <v>2084</v>
      </c>
      <c r="AY337" s="19">
        <v>272</v>
      </c>
      <c r="AZ337" s="19">
        <v>685</v>
      </c>
      <c r="BA337" s="19">
        <v>343</v>
      </c>
      <c r="BB337" s="19">
        <v>51</v>
      </c>
      <c r="BC337" s="23">
        <f t="shared" si="324"/>
        <v>0.60669577874818048</v>
      </c>
      <c r="BD337" s="23">
        <f t="shared" si="324"/>
        <v>7.9184861717612812E-2</v>
      </c>
      <c r="BE337" s="23">
        <f t="shared" si="324"/>
        <v>0.19941775836972345</v>
      </c>
      <c r="BF337" s="23">
        <f t="shared" si="324"/>
        <v>9.9854439592430858E-2</v>
      </c>
      <c r="BG337" s="23">
        <f t="shared" si="324"/>
        <v>1.4847161572052401E-2</v>
      </c>
      <c r="BH337" s="19">
        <v>2051</v>
      </c>
      <c r="BI337" s="19">
        <v>406</v>
      </c>
      <c r="BJ337" s="19">
        <v>31</v>
      </c>
      <c r="BK337" s="19">
        <v>1324</v>
      </c>
      <c r="BL337" s="23">
        <f t="shared" si="321"/>
        <v>0.5380377754459601</v>
      </c>
      <c r="BM337" s="23">
        <f t="shared" si="322"/>
        <v>0.10650577124868835</v>
      </c>
      <c r="BN337" s="23">
        <f t="shared" si="345"/>
        <v>8.1322140608604404E-3</v>
      </c>
      <c r="BO337" s="23">
        <f t="shared" si="323"/>
        <v>0.34732423924449107</v>
      </c>
      <c r="BP337" s="11"/>
      <c r="BQ337" s="23">
        <f t="shared" si="320"/>
        <v>0</v>
      </c>
      <c r="BR337" s="11"/>
      <c r="BS337" s="11"/>
      <c r="BT337" s="11"/>
      <c r="BU337" s="11"/>
      <c r="BV337" s="11"/>
      <c r="BW337" s="11"/>
      <c r="BX337" s="23" t="e">
        <f t="shared" si="332"/>
        <v>#DIV/0!</v>
      </c>
      <c r="BY337" s="23" t="e">
        <f t="shared" si="333"/>
        <v>#DIV/0!</v>
      </c>
      <c r="BZ337" s="23" t="e">
        <f t="shared" ref="BZ337:CC400" si="360">BT337/SUM($BR337:$BW337)</f>
        <v>#DIV/0!</v>
      </c>
      <c r="CA337" s="23" t="e">
        <f t="shared" si="360"/>
        <v>#DIV/0!</v>
      </c>
      <c r="CB337" s="23" t="e">
        <f t="shared" si="360"/>
        <v>#DIV/0!</v>
      </c>
      <c r="CC337" s="23" t="e">
        <f t="shared" si="360"/>
        <v>#DIV/0!</v>
      </c>
      <c r="CD337" s="11"/>
      <c r="CE337" s="24">
        <f t="shared" si="346"/>
        <v>0</v>
      </c>
      <c r="CF337" s="23" t="e">
        <f t="shared" si="347"/>
        <v>#DIV/0!</v>
      </c>
      <c r="CL337" s="65" t="e">
        <f t="shared" si="348"/>
        <v>#DIV/0!</v>
      </c>
      <c r="CM337" s="44">
        <v>68304</v>
      </c>
      <c r="CN337" s="11">
        <v>162</v>
      </c>
      <c r="CO337" s="11">
        <v>506</v>
      </c>
      <c r="CP337" s="11">
        <v>513</v>
      </c>
      <c r="CQ337" s="11">
        <v>924</v>
      </c>
      <c r="CR337" s="11">
        <v>653</v>
      </c>
      <c r="CS337" s="23">
        <f t="shared" si="317"/>
        <v>5.873821609862219E-2</v>
      </c>
      <c r="CT337" s="23">
        <f t="shared" si="317"/>
        <v>0.18346627991298042</v>
      </c>
      <c r="CU337" s="23">
        <f t="shared" si="317"/>
        <v>0.18600435097897028</v>
      </c>
      <c r="CV337" s="23">
        <f t="shared" si="317"/>
        <v>0.3350253807106599</v>
      </c>
      <c r="CW337" s="23">
        <f t="shared" si="317"/>
        <v>0.23676577229876722</v>
      </c>
      <c r="CX337" s="23">
        <f t="shared" si="340"/>
        <v>4.9913941480206538E-2</v>
      </c>
      <c r="CY337" s="11">
        <v>87</v>
      </c>
      <c r="CZ337" s="23">
        <f t="shared" si="349"/>
        <v>3.4392228931478079E-2</v>
      </c>
      <c r="DA337" s="11">
        <v>131</v>
      </c>
      <c r="DB337" s="11">
        <v>3809</v>
      </c>
      <c r="DC337" s="11">
        <v>1076</v>
      </c>
      <c r="DD337" s="11">
        <v>194</v>
      </c>
      <c r="DE337" s="11">
        <v>438</v>
      </c>
      <c r="DF337" s="11">
        <v>53</v>
      </c>
      <c r="DG337" s="11">
        <v>260</v>
      </c>
      <c r="DH337" s="23">
        <f t="shared" si="325"/>
        <v>0.53240969816922312</v>
      </c>
      <c r="DI337" s="23">
        <f t="shared" si="325"/>
        <v>9.5992083127164771E-2</v>
      </c>
      <c r="DJ337" s="23">
        <f t="shared" si="325"/>
        <v>0.21672439386442355</v>
      </c>
      <c r="DK337" s="23">
        <f t="shared" si="325"/>
        <v>2.6224641266699655E-2</v>
      </c>
      <c r="DL337" s="23">
        <f t="shared" si="325"/>
        <v>0.12864918357248886</v>
      </c>
      <c r="DM337" s="23">
        <f t="shared" si="350"/>
        <v>0.67042525773195871</v>
      </c>
      <c r="DN337" s="11">
        <v>2081</v>
      </c>
      <c r="DO337" s="11">
        <v>3104</v>
      </c>
      <c r="DP337" s="11">
        <v>3358</v>
      </c>
      <c r="DQ337" s="11">
        <v>303</v>
      </c>
      <c r="DR337" s="11">
        <v>33</v>
      </c>
      <c r="DS337" s="11">
        <v>118</v>
      </c>
      <c r="DT337" s="23">
        <f t="shared" si="334"/>
        <v>0.88090241343126963</v>
      </c>
      <c r="DU337" s="23">
        <f t="shared" si="334"/>
        <v>7.9485834207764949E-2</v>
      </c>
      <c r="DV337" s="23">
        <f t="shared" si="334"/>
        <v>8.656873032528857E-3</v>
      </c>
      <c r="DW337" s="23">
        <f t="shared" si="334"/>
        <v>3.0954879328436515E-2</v>
      </c>
      <c r="DX337" s="10">
        <v>1859</v>
      </c>
      <c r="DY337" s="23">
        <f t="shared" si="351"/>
        <v>3.009088775402844E-3</v>
      </c>
      <c r="DZ337" s="20">
        <v>703</v>
      </c>
      <c r="EA337" s="20">
        <v>1040</v>
      </c>
      <c r="EB337" s="23">
        <f t="shared" si="335"/>
        <v>0.40332759609868046</v>
      </c>
      <c r="EC337" s="23">
        <f t="shared" si="335"/>
        <v>0.59667240390131959</v>
      </c>
      <c r="EE337" s="45">
        <v>931</v>
      </c>
      <c r="EF337" s="16">
        <v>1967</v>
      </c>
      <c r="EG337" s="16">
        <v>743</v>
      </c>
      <c r="EH337" s="16">
        <v>109</v>
      </c>
      <c r="EI337" s="16">
        <v>945</v>
      </c>
      <c r="EJ337" s="16">
        <v>62</v>
      </c>
      <c r="EK337" s="16">
        <v>0</v>
      </c>
      <c r="EL337" s="23">
        <f t="shared" si="326"/>
        <v>0.39967724583109199</v>
      </c>
      <c r="EM337" s="23">
        <f t="shared" si="326"/>
        <v>5.8633674018289401E-2</v>
      </c>
      <c r="EN337" s="23">
        <f t="shared" si="326"/>
        <v>0.50833781603012373</v>
      </c>
      <c r="EO337" s="23">
        <f t="shared" si="326"/>
        <v>3.335126412049489E-2</v>
      </c>
      <c r="EP337" s="23">
        <f t="shared" si="326"/>
        <v>0</v>
      </c>
      <c r="EQ337" s="21">
        <v>1743</v>
      </c>
      <c r="ER337" s="21">
        <v>116</v>
      </c>
      <c r="ES337" s="23">
        <f t="shared" si="336"/>
        <v>0.93760086067778381</v>
      </c>
      <c r="ET337" s="23">
        <f t="shared" si="336"/>
        <v>6.2399139322216246E-2</v>
      </c>
      <c r="EU337" s="21">
        <v>205</v>
      </c>
      <c r="EV337" s="21">
        <v>938</v>
      </c>
      <c r="EW337" s="21">
        <v>322</v>
      </c>
      <c r="EX337" s="21">
        <v>278</v>
      </c>
      <c r="EY337" s="23">
        <f t="shared" si="337"/>
        <v>0.11761331038439472</v>
      </c>
      <c r="EZ337" s="23">
        <f t="shared" si="337"/>
        <v>0.5381526104417671</v>
      </c>
      <c r="FA337" s="23">
        <f t="shared" si="337"/>
        <v>0.18473895582329317</v>
      </c>
      <c r="FB337" s="23">
        <f t="shared" si="337"/>
        <v>0.15949512335054503</v>
      </c>
      <c r="FC337" s="53"/>
      <c r="FD337" s="53"/>
      <c r="FE337" s="53"/>
      <c r="FF337" s="53"/>
      <c r="FG337" s="53"/>
      <c r="FH337" s="53"/>
      <c r="FI337" s="53"/>
      <c r="FJ337" s="53"/>
      <c r="FK337" s="53"/>
      <c r="FL337" s="53"/>
      <c r="FM337" s="53"/>
      <c r="FN337" s="53"/>
      <c r="FO337" s="48">
        <v>504.87343893480255</v>
      </c>
      <c r="FP337" s="48">
        <v>125.16460393393349</v>
      </c>
      <c r="FQ337" s="48">
        <v>130.03943764298677</v>
      </c>
      <c r="FR337" s="23">
        <v>0.24791283177425535</v>
      </c>
      <c r="FS337" s="49">
        <v>-3.7487348433763272E-2</v>
      </c>
      <c r="FT337" s="38">
        <v>-4.8748337090532772</v>
      </c>
      <c r="FU337" s="46">
        <v>1609</v>
      </c>
      <c r="FV337" s="46">
        <v>182</v>
      </c>
      <c r="FW337" s="46">
        <v>61</v>
      </c>
      <c r="FX337" s="46">
        <v>8</v>
      </c>
      <c r="FY337" s="46">
        <v>146</v>
      </c>
      <c r="FZ337" s="46">
        <v>0</v>
      </c>
      <c r="GA337" s="23">
        <f t="shared" si="352"/>
        <v>0.80209371884346958</v>
      </c>
      <c r="GB337" s="23">
        <f t="shared" si="353"/>
        <v>9.072781655034895E-2</v>
      </c>
      <c r="GC337" s="23">
        <f t="shared" si="354"/>
        <v>3.0408773678963111E-2</v>
      </c>
      <c r="GD337" s="23">
        <f t="shared" si="355"/>
        <v>3.9880358923230306E-3</v>
      </c>
      <c r="GE337" s="23">
        <f t="shared" si="356"/>
        <v>7.278165503489531E-2</v>
      </c>
      <c r="GF337" s="23">
        <f t="shared" si="357"/>
        <v>0</v>
      </c>
      <c r="GG337" s="46">
        <v>499</v>
      </c>
      <c r="GH337" s="46">
        <v>1860</v>
      </c>
      <c r="GI337" s="23">
        <f t="shared" si="358"/>
        <v>0.26827956989247309</v>
      </c>
      <c r="GJ337" s="22">
        <v>22</v>
      </c>
      <c r="GK337" s="22">
        <v>1065</v>
      </c>
      <c r="GL337" s="22">
        <v>656</v>
      </c>
      <c r="GM337" s="23">
        <f t="shared" si="338"/>
        <v>1.2621916236374068E-2</v>
      </c>
      <c r="GN337" s="23">
        <f t="shared" si="338"/>
        <v>0.61101549053356286</v>
      </c>
      <c r="GO337" s="23">
        <f t="shared" si="338"/>
        <v>0.3763625932300631</v>
      </c>
    </row>
    <row r="338" spans="1:197" x14ac:dyDescent="0.25">
      <c r="A338" t="s">
        <v>843</v>
      </c>
      <c r="B338" s="13" t="s">
        <v>844</v>
      </c>
      <c r="C338" s="61">
        <v>2.3823520577999999</v>
      </c>
      <c r="D338" s="61">
        <v>1524.7114872900002</v>
      </c>
      <c r="E338" s="14" t="s">
        <v>1095</v>
      </c>
      <c r="G338" s="41">
        <v>2380</v>
      </c>
      <c r="H338" s="23">
        <f t="shared" si="318"/>
        <v>1.8816951385062029E-3</v>
      </c>
      <c r="I338" s="14"/>
      <c r="J338" s="14"/>
      <c r="K338" s="14"/>
      <c r="L338" s="27">
        <f t="shared" si="359"/>
        <v>999.01271611292748</v>
      </c>
      <c r="M338" s="42">
        <v>2655</v>
      </c>
      <c r="N338" s="42"/>
      <c r="O338" s="27">
        <f t="shared" si="341"/>
        <v>2655</v>
      </c>
      <c r="P338" s="23" t="e">
        <f t="shared" si="342"/>
        <v>#DIV/0!</v>
      </c>
      <c r="Q338" s="42">
        <v>2164</v>
      </c>
      <c r="R338" s="42">
        <v>27</v>
      </c>
      <c r="S338" s="42">
        <v>22</v>
      </c>
      <c r="T338" s="42">
        <v>86</v>
      </c>
      <c r="U338" s="42">
        <v>81</v>
      </c>
      <c r="V338" s="23">
        <f t="shared" si="327"/>
        <v>0.90924369747899159</v>
      </c>
      <c r="W338" s="23">
        <f t="shared" si="328"/>
        <v>1.134453781512605E-2</v>
      </c>
      <c r="X338" s="23">
        <f t="shared" si="329"/>
        <v>9.2436974789915968E-3</v>
      </c>
      <c r="Y338" s="23">
        <f t="shared" si="329"/>
        <v>3.6134453781512609E-2</v>
      </c>
      <c r="Z338" s="23">
        <f t="shared" si="329"/>
        <v>3.4033613445378148E-2</v>
      </c>
      <c r="AA338" s="19">
        <v>512</v>
      </c>
      <c r="AB338" s="19">
        <v>348</v>
      </c>
      <c r="AC338" s="19">
        <v>1105</v>
      </c>
      <c r="AD338" s="19">
        <v>690</v>
      </c>
      <c r="AE338" s="23">
        <f t="shared" si="330"/>
        <v>0.19284369114877589</v>
      </c>
      <c r="AF338" s="23">
        <f t="shared" si="330"/>
        <v>0.13107344632768361</v>
      </c>
      <c r="AG338" s="23">
        <f t="shared" si="330"/>
        <v>0.41619585687382299</v>
      </c>
      <c r="AH338" s="23">
        <f t="shared" si="330"/>
        <v>0.25988700564971751</v>
      </c>
      <c r="AI338" s="55">
        <v>1144</v>
      </c>
      <c r="AJ338" s="23">
        <f t="shared" si="319"/>
        <v>2.0880218001157174E-3</v>
      </c>
      <c r="AK338" s="43"/>
      <c r="AL338" s="24">
        <f t="shared" si="343"/>
        <v>1144</v>
      </c>
      <c r="AM338" s="23" t="e">
        <f t="shared" si="344"/>
        <v>#DIV/0!</v>
      </c>
      <c r="AN338" s="19">
        <v>390</v>
      </c>
      <c r="AO338" s="19">
        <v>424</v>
      </c>
      <c r="AP338" s="19">
        <v>131</v>
      </c>
      <c r="AQ338" s="19">
        <v>199</v>
      </c>
      <c r="AR338" s="23">
        <f t="shared" si="331"/>
        <v>0.34090909090909088</v>
      </c>
      <c r="AS338" s="23">
        <f t="shared" si="331"/>
        <v>0.37062937062937062</v>
      </c>
      <c r="AT338" s="23">
        <f t="shared" si="331"/>
        <v>0.1145104895104895</v>
      </c>
      <c r="AU338" s="23">
        <f t="shared" si="331"/>
        <v>0.17395104895104896</v>
      </c>
      <c r="AV338" s="19">
        <v>2526</v>
      </c>
      <c r="AW338" s="32">
        <f t="shared" si="339"/>
        <v>2.2080419580419579</v>
      </c>
      <c r="AX338" s="19">
        <v>2369</v>
      </c>
      <c r="AY338" s="19">
        <v>0</v>
      </c>
      <c r="AZ338" s="19">
        <v>89</v>
      </c>
      <c r="BA338" s="19">
        <v>8</v>
      </c>
      <c r="BB338" s="19">
        <v>39</v>
      </c>
      <c r="BC338" s="23">
        <f t="shared" si="324"/>
        <v>0.94570858283433135</v>
      </c>
      <c r="BD338" s="23">
        <f t="shared" si="324"/>
        <v>0</v>
      </c>
      <c r="BE338" s="23">
        <f t="shared" si="324"/>
        <v>3.5528942115768465E-2</v>
      </c>
      <c r="BF338" s="23">
        <f t="shared" si="324"/>
        <v>3.1936127744510976E-3</v>
      </c>
      <c r="BG338" s="23">
        <f t="shared" si="324"/>
        <v>1.5568862275449102E-2</v>
      </c>
      <c r="BH338" s="19">
        <v>2256</v>
      </c>
      <c r="BI338" s="19">
        <v>307</v>
      </c>
      <c r="BJ338" s="19">
        <v>11</v>
      </c>
      <c r="BK338" s="19">
        <v>81</v>
      </c>
      <c r="BL338" s="23">
        <f t="shared" si="321"/>
        <v>0.84971751412429375</v>
      </c>
      <c r="BM338" s="23">
        <f t="shared" si="322"/>
        <v>0.11563088512241054</v>
      </c>
      <c r="BN338" s="23">
        <f t="shared" si="345"/>
        <v>4.1431261770244823E-3</v>
      </c>
      <c r="BO338" s="23">
        <f t="shared" si="323"/>
        <v>3.0508474576271188E-2</v>
      </c>
      <c r="BP338" s="11"/>
      <c r="BQ338" s="23">
        <f t="shared" si="320"/>
        <v>0</v>
      </c>
      <c r="BR338" s="11"/>
      <c r="BS338" s="11"/>
      <c r="BT338" s="11"/>
      <c r="BU338" s="11"/>
      <c r="BV338" s="11"/>
      <c r="BW338" s="11"/>
      <c r="BX338" s="23" t="e">
        <f t="shared" si="332"/>
        <v>#DIV/0!</v>
      </c>
      <c r="BY338" s="23" t="e">
        <f t="shared" si="333"/>
        <v>#DIV/0!</v>
      </c>
      <c r="BZ338" s="23" t="e">
        <f t="shared" si="360"/>
        <v>#DIV/0!</v>
      </c>
      <c r="CA338" s="23" t="e">
        <f t="shared" si="360"/>
        <v>#DIV/0!</v>
      </c>
      <c r="CB338" s="23" t="e">
        <f t="shared" si="360"/>
        <v>#DIV/0!</v>
      </c>
      <c r="CC338" s="23" t="e">
        <f t="shared" si="360"/>
        <v>#DIV/0!</v>
      </c>
      <c r="CD338" s="11"/>
      <c r="CE338" s="24">
        <f t="shared" si="346"/>
        <v>0</v>
      </c>
      <c r="CF338" s="23" t="e">
        <f t="shared" si="347"/>
        <v>#DIV/0!</v>
      </c>
      <c r="CL338" s="65" t="e">
        <f t="shared" si="348"/>
        <v>#DIV/0!</v>
      </c>
      <c r="CM338" s="44">
        <v>66406</v>
      </c>
      <c r="CN338" s="11">
        <v>213</v>
      </c>
      <c r="CO338" s="11">
        <v>728</v>
      </c>
      <c r="CP338" s="11">
        <v>529</v>
      </c>
      <c r="CQ338" s="11">
        <v>393</v>
      </c>
      <c r="CR338" s="11">
        <v>223</v>
      </c>
      <c r="CS338" s="23">
        <f t="shared" ref="CS338:CW388" si="361">CN338/SUM($CN338:$CR338)</f>
        <v>0.10210930009587728</v>
      </c>
      <c r="CT338" s="23">
        <f t="shared" si="361"/>
        <v>0.34899328859060402</v>
      </c>
      <c r="CU338" s="23">
        <f t="shared" si="361"/>
        <v>0.2535953978906999</v>
      </c>
      <c r="CV338" s="23">
        <f t="shared" si="361"/>
        <v>0.18839884947267499</v>
      </c>
      <c r="CW338" s="23">
        <f t="shared" si="361"/>
        <v>0.10690316395014382</v>
      </c>
      <c r="CX338" s="23">
        <f t="shared" si="340"/>
        <v>1.7482517482517484E-2</v>
      </c>
      <c r="CY338" s="11">
        <v>20</v>
      </c>
      <c r="CZ338" s="23">
        <f t="shared" si="349"/>
        <v>7.2596729158356604E-2</v>
      </c>
      <c r="DA338" s="11">
        <v>182</v>
      </c>
      <c r="DB338" s="11">
        <v>2507</v>
      </c>
      <c r="DC338" s="11">
        <v>579</v>
      </c>
      <c r="DD338" s="11">
        <v>106</v>
      </c>
      <c r="DE338" s="11">
        <v>216</v>
      </c>
      <c r="DF338" s="11">
        <v>60</v>
      </c>
      <c r="DG338" s="11">
        <v>60</v>
      </c>
      <c r="DH338" s="23">
        <f t="shared" si="325"/>
        <v>0.56709108716944168</v>
      </c>
      <c r="DI338" s="23">
        <f t="shared" si="325"/>
        <v>0.10381978452497552</v>
      </c>
      <c r="DJ338" s="23">
        <f t="shared" si="325"/>
        <v>0.21155729676787463</v>
      </c>
      <c r="DK338" s="23">
        <f t="shared" si="325"/>
        <v>5.8765915768854066E-2</v>
      </c>
      <c r="DL338" s="23">
        <f t="shared" si="325"/>
        <v>5.8765915768854066E-2</v>
      </c>
      <c r="DM338" s="23">
        <f t="shared" si="350"/>
        <v>0.46965579710144928</v>
      </c>
      <c r="DN338" s="11">
        <v>1037</v>
      </c>
      <c r="DO338" s="11">
        <v>2208</v>
      </c>
      <c r="DP338" s="11">
        <v>2169</v>
      </c>
      <c r="DQ338" s="11">
        <v>59</v>
      </c>
      <c r="DR338" s="11">
        <v>51</v>
      </c>
      <c r="DS338" s="11">
        <v>247</v>
      </c>
      <c r="DT338" s="23">
        <f t="shared" si="334"/>
        <v>0.85866983372921613</v>
      </c>
      <c r="DU338" s="23">
        <f t="shared" si="334"/>
        <v>2.3357086302454474E-2</v>
      </c>
      <c r="DV338" s="23">
        <f t="shared" si="334"/>
        <v>2.0190023752969122E-2</v>
      </c>
      <c r="DW338" s="23">
        <f t="shared" si="334"/>
        <v>9.7783056215360251E-2</v>
      </c>
      <c r="DX338" s="10">
        <v>1144</v>
      </c>
      <c r="DY338" s="23">
        <f t="shared" si="351"/>
        <v>1.8517469387094425E-3</v>
      </c>
      <c r="DZ338" s="20">
        <v>853</v>
      </c>
      <c r="EA338" s="20">
        <v>291</v>
      </c>
      <c r="EB338" s="23">
        <f t="shared" si="335"/>
        <v>0.74562937062937062</v>
      </c>
      <c r="EC338" s="23">
        <f t="shared" si="335"/>
        <v>0.25437062937062938</v>
      </c>
      <c r="EE338" s="45">
        <v>777</v>
      </c>
      <c r="EF338" s="16">
        <v>1954</v>
      </c>
      <c r="EG338" s="16">
        <v>942</v>
      </c>
      <c r="EH338" s="16">
        <v>49</v>
      </c>
      <c r="EI338" s="16">
        <v>30</v>
      </c>
      <c r="EJ338" s="16">
        <v>123</v>
      </c>
      <c r="EK338" s="16">
        <v>0</v>
      </c>
      <c r="EL338" s="23">
        <f t="shared" si="326"/>
        <v>0.82342657342657344</v>
      </c>
      <c r="EM338" s="23">
        <f t="shared" si="326"/>
        <v>4.2832167832167832E-2</v>
      </c>
      <c r="EN338" s="23">
        <f t="shared" si="326"/>
        <v>2.6223776223776224E-2</v>
      </c>
      <c r="EO338" s="23">
        <f t="shared" si="326"/>
        <v>0.10751748251748251</v>
      </c>
      <c r="EP338" s="23">
        <f t="shared" si="326"/>
        <v>0</v>
      </c>
      <c r="EQ338" s="21">
        <v>1144</v>
      </c>
      <c r="ER338" s="21">
        <v>0</v>
      </c>
      <c r="ES338" s="23">
        <f t="shared" si="336"/>
        <v>1</v>
      </c>
      <c r="ET338" s="23">
        <f t="shared" si="336"/>
        <v>0</v>
      </c>
      <c r="EU338" s="21">
        <v>36</v>
      </c>
      <c r="EV338" s="21">
        <v>534</v>
      </c>
      <c r="EW338" s="21">
        <v>154</v>
      </c>
      <c r="EX338" s="21">
        <v>420</v>
      </c>
      <c r="EY338" s="23">
        <f t="shared" si="337"/>
        <v>3.1468531468531472E-2</v>
      </c>
      <c r="EZ338" s="23">
        <f t="shared" si="337"/>
        <v>0.46678321678321677</v>
      </c>
      <c r="FA338" s="23">
        <f t="shared" si="337"/>
        <v>0.13461538461538461</v>
      </c>
      <c r="FB338" s="23">
        <f t="shared" si="337"/>
        <v>0.36713286713286714</v>
      </c>
      <c r="FC338" s="53"/>
      <c r="FD338" s="53"/>
      <c r="FE338" s="53"/>
      <c r="FF338" s="53"/>
      <c r="FG338" s="53"/>
      <c r="FH338" s="53"/>
      <c r="FI338" s="53"/>
      <c r="FJ338" s="53"/>
      <c r="FK338" s="53"/>
      <c r="FL338" s="53"/>
      <c r="FM338" s="53"/>
      <c r="FN338" s="53"/>
      <c r="FO338" s="48">
        <v>2506.6800045913683</v>
      </c>
      <c r="FP338" s="48">
        <v>659.7440426639871</v>
      </c>
      <c r="FQ338" s="48">
        <v>708.2134417588469</v>
      </c>
      <c r="FR338" s="23">
        <v>0.26319436124896872</v>
      </c>
      <c r="FS338" s="49">
        <v>-6.8438970848232028E-2</v>
      </c>
      <c r="FT338" s="38">
        <v>-48.469399094859796</v>
      </c>
      <c r="FU338" s="46">
        <v>781</v>
      </c>
      <c r="FV338" s="46">
        <v>112</v>
      </c>
      <c r="FW338" s="46">
        <v>34</v>
      </c>
      <c r="FX338" s="46">
        <v>9</v>
      </c>
      <c r="FY338" s="46">
        <v>28</v>
      </c>
      <c r="FZ338" s="46">
        <v>8</v>
      </c>
      <c r="GA338" s="23">
        <f t="shared" si="352"/>
        <v>0.80349794238683125</v>
      </c>
      <c r="GB338" s="23">
        <f t="shared" si="353"/>
        <v>0.11522633744855967</v>
      </c>
      <c r="GC338" s="23">
        <f t="shared" si="354"/>
        <v>3.4979423868312758E-2</v>
      </c>
      <c r="GD338" s="23">
        <f t="shared" si="355"/>
        <v>9.2592592592592587E-3</v>
      </c>
      <c r="GE338" s="23">
        <f t="shared" si="356"/>
        <v>2.8806584362139918E-2</v>
      </c>
      <c r="GF338" s="23">
        <f t="shared" si="357"/>
        <v>8.23045267489712E-3</v>
      </c>
      <c r="GG338" s="46">
        <v>298</v>
      </c>
      <c r="GH338" s="46">
        <v>944</v>
      </c>
      <c r="GI338" s="23">
        <f t="shared" si="358"/>
        <v>0.31567796610169491</v>
      </c>
      <c r="GJ338" s="22">
        <v>138</v>
      </c>
      <c r="GK338" s="22">
        <v>315</v>
      </c>
      <c r="GL338" s="22">
        <v>691</v>
      </c>
      <c r="GM338" s="23">
        <f t="shared" si="338"/>
        <v>0.12062937062937062</v>
      </c>
      <c r="GN338" s="23">
        <f t="shared" si="338"/>
        <v>0.27534965034965037</v>
      </c>
      <c r="GO338" s="23">
        <f t="shared" si="338"/>
        <v>0.60402097902097907</v>
      </c>
    </row>
    <row r="339" spans="1:197" x14ac:dyDescent="0.25">
      <c r="A339" t="s">
        <v>845</v>
      </c>
      <c r="B339" s="13" t="s">
        <v>846</v>
      </c>
      <c r="C339" s="61">
        <v>2.0233049264999998</v>
      </c>
      <c r="D339" s="61">
        <v>1294.9203933250001</v>
      </c>
      <c r="E339" s="14" t="s">
        <v>1095</v>
      </c>
      <c r="G339" s="41">
        <v>2956</v>
      </c>
      <c r="H339" s="23">
        <f t="shared" si="318"/>
        <v>2.3370969871530822E-3</v>
      </c>
      <c r="I339" s="14"/>
      <c r="J339" s="14"/>
      <c r="K339" s="14"/>
      <c r="L339" s="27">
        <f t="shared" si="359"/>
        <v>1460.9760304955203</v>
      </c>
      <c r="M339" s="42">
        <v>2573</v>
      </c>
      <c r="N339" s="42"/>
      <c r="O339" s="27">
        <f t="shared" si="341"/>
        <v>2573</v>
      </c>
      <c r="P339" s="23" t="e">
        <f t="shared" si="342"/>
        <v>#DIV/0!</v>
      </c>
      <c r="Q339" s="42">
        <v>2621</v>
      </c>
      <c r="R339" s="42">
        <v>33</v>
      </c>
      <c r="S339" s="42">
        <v>66</v>
      </c>
      <c r="T339" s="42">
        <v>108</v>
      </c>
      <c r="U339" s="42">
        <v>128</v>
      </c>
      <c r="V339" s="23">
        <f t="shared" si="327"/>
        <v>0.8866711772665764</v>
      </c>
      <c r="W339" s="23">
        <f t="shared" si="328"/>
        <v>1.1163734776725304E-2</v>
      </c>
      <c r="X339" s="23">
        <f t="shared" si="329"/>
        <v>2.2327469553450607E-2</v>
      </c>
      <c r="Y339" s="23">
        <f t="shared" si="329"/>
        <v>3.6535859269282815E-2</v>
      </c>
      <c r="Z339" s="23">
        <f t="shared" si="329"/>
        <v>4.3301759133964821E-2</v>
      </c>
      <c r="AA339" s="19">
        <v>389</v>
      </c>
      <c r="AB339" s="19">
        <v>456</v>
      </c>
      <c r="AC339" s="19">
        <v>1077</v>
      </c>
      <c r="AD339" s="19">
        <v>651</v>
      </c>
      <c r="AE339" s="23">
        <f t="shared" si="330"/>
        <v>0.15118538670812282</v>
      </c>
      <c r="AF339" s="23">
        <f t="shared" si="330"/>
        <v>0.17722502914885349</v>
      </c>
      <c r="AG339" s="23">
        <f t="shared" si="330"/>
        <v>0.4185775359502526</v>
      </c>
      <c r="AH339" s="23">
        <f t="shared" si="330"/>
        <v>0.25301204819277107</v>
      </c>
      <c r="AI339" s="55">
        <v>1137</v>
      </c>
      <c r="AJ339" s="23">
        <f t="shared" si="319"/>
        <v>2.0752454429471771E-3</v>
      </c>
      <c r="AK339" s="43"/>
      <c r="AL339" s="24">
        <f t="shared" si="343"/>
        <v>1137</v>
      </c>
      <c r="AM339" s="23" t="e">
        <f t="shared" si="344"/>
        <v>#DIV/0!</v>
      </c>
      <c r="AN339" s="19">
        <v>464</v>
      </c>
      <c r="AO339" s="19">
        <v>353</v>
      </c>
      <c r="AP339" s="19">
        <v>87</v>
      </c>
      <c r="AQ339" s="19">
        <v>233</v>
      </c>
      <c r="AR339" s="23">
        <f t="shared" si="331"/>
        <v>0.40809146877748459</v>
      </c>
      <c r="AS339" s="23">
        <f t="shared" si="331"/>
        <v>0.31046613896218117</v>
      </c>
      <c r="AT339" s="23">
        <f t="shared" si="331"/>
        <v>7.6517150395778361E-2</v>
      </c>
      <c r="AU339" s="23">
        <f t="shared" si="331"/>
        <v>0.20492524186455585</v>
      </c>
      <c r="AV339" s="19">
        <v>2523</v>
      </c>
      <c r="AW339" s="32">
        <f t="shared" si="339"/>
        <v>2.2189973614775726</v>
      </c>
      <c r="AX339" s="19">
        <v>2380</v>
      </c>
      <c r="AY339" s="19">
        <v>28</v>
      </c>
      <c r="AZ339" s="19">
        <v>53</v>
      </c>
      <c r="BA339" s="19">
        <v>23</v>
      </c>
      <c r="BB339" s="19">
        <v>41</v>
      </c>
      <c r="BC339" s="23">
        <f t="shared" si="324"/>
        <v>0.94257425742574252</v>
      </c>
      <c r="BD339" s="23">
        <f t="shared" si="324"/>
        <v>1.1089108910891089E-2</v>
      </c>
      <c r="BE339" s="23">
        <f t="shared" si="324"/>
        <v>2.0990099009900991E-2</v>
      </c>
      <c r="BF339" s="23">
        <f t="shared" si="324"/>
        <v>9.1089108910891083E-3</v>
      </c>
      <c r="BG339" s="23">
        <f t="shared" si="324"/>
        <v>1.6237623762376238E-2</v>
      </c>
      <c r="BH339" s="19">
        <v>1916</v>
      </c>
      <c r="BI339" s="19">
        <v>466</v>
      </c>
      <c r="BJ339" s="19">
        <v>21</v>
      </c>
      <c r="BK339" s="19">
        <v>170</v>
      </c>
      <c r="BL339" s="23">
        <f t="shared" si="321"/>
        <v>0.74465604352895454</v>
      </c>
      <c r="BM339" s="23">
        <f t="shared" si="322"/>
        <v>0.18111154294597745</v>
      </c>
      <c r="BN339" s="23">
        <f t="shared" si="345"/>
        <v>8.1616789739603571E-3</v>
      </c>
      <c r="BO339" s="23">
        <f t="shared" si="323"/>
        <v>6.6070734551107652E-2</v>
      </c>
      <c r="BP339" s="11"/>
      <c r="BQ339" s="23">
        <f t="shared" si="320"/>
        <v>0</v>
      </c>
      <c r="BR339" s="11"/>
      <c r="BS339" s="11"/>
      <c r="BT339" s="11"/>
      <c r="BU339" s="11"/>
      <c r="BV339" s="11"/>
      <c r="BW339" s="11"/>
      <c r="BX339" s="23" t="e">
        <f t="shared" si="332"/>
        <v>#DIV/0!</v>
      </c>
      <c r="BY339" s="23" t="e">
        <f t="shared" si="333"/>
        <v>#DIV/0!</v>
      </c>
      <c r="BZ339" s="23" t="e">
        <f t="shared" si="360"/>
        <v>#DIV/0!</v>
      </c>
      <c r="CA339" s="23" t="e">
        <f t="shared" si="360"/>
        <v>#DIV/0!</v>
      </c>
      <c r="CB339" s="23" t="e">
        <f t="shared" si="360"/>
        <v>#DIV/0!</v>
      </c>
      <c r="CC339" s="23" t="e">
        <f t="shared" si="360"/>
        <v>#DIV/0!</v>
      </c>
      <c r="CD339" s="11"/>
      <c r="CE339" s="24">
        <f t="shared" si="346"/>
        <v>0</v>
      </c>
      <c r="CF339" s="23" t="e">
        <f t="shared" si="347"/>
        <v>#DIV/0!</v>
      </c>
      <c r="CL339" s="65" t="e">
        <f t="shared" si="348"/>
        <v>#DIV/0!</v>
      </c>
      <c r="CM339" s="44">
        <v>62292</v>
      </c>
      <c r="CN339" s="11">
        <v>205</v>
      </c>
      <c r="CO339" s="11">
        <v>650</v>
      </c>
      <c r="CP339" s="11">
        <v>537</v>
      </c>
      <c r="CQ339" s="11">
        <v>335</v>
      </c>
      <c r="CR339" s="11">
        <v>164</v>
      </c>
      <c r="CS339" s="23">
        <f t="shared" si="361"/>
        <v>0.10840824960338445</v>
      </c>
      <c r="CT339" s="23">
        <f t="shared" si="361"/>
        <v>0.34373347435219459</v>
      </c>
      <c r="CU339" s="23">
        <f t="shared" si="361"/>
        <v>0.28397673188789002</v>
      </c>
      <c r="CV339" s="23">
        <f t="shared" si="361"/>
        <v>0.17715494447382338</v>
      </c>
      <c r="CW339" s="23">
        <f t="shared" si="361"/>
        <v>8.6726599682707559E-2</v>
      </c>
      <c r="CX339" s="23">
        <f t="shared" si="340"/>
        <v>7.036059806508356E-2</v>
      </c>
      <c r="CY339" s="11">
        <v>80</v>
      </c>
      <c r="CZ339" s="23">
        <f t="shared" si="349"/>
        <v>0.1037037037037037</v>
      </c>
      <c r="DA339" s="11">
        <v>266</v>
      </c>
      <c r="DB339" s="11">
        <v>2565</v>
      </c>
      <c r="DC339" s="11">
        <v>398</v>
      </c>
      <c r="DD339" s="11">
        <v>226</v>
      </c>
      <c r="DE339" s="11">
        <v>341</v>
      </c>
      <c r="DF339" s="11">
        <v>122</v>
      </c>
      <c r="DG339" s="11">
        <v>170</v>
      </c>
      <c r="DH339" s="23">
        <f t="shared" si="325"/>
        <v>0.31662688941925221</v>
      </c>
      <c r="DI339" s="23">
        <f t="shared" si="325"/>
        <v>0.17979315831344472</v>
      </c>
      <c r="DJ339" s="23">
        <f t="shared" si="325"/>
        <v>0.27128082736674625</v>
      </c>
      <c r="DK339" s="23">
        <f t="shared" si="325"/>
        <v>9.7056483691328563E-2</v>
      </c>
      <c r="DL339" s="23">
        <f t="shared" si="325"/>
        <v>0.13524264120922833</v>
      </c>
      <c r="DM339" s="23">
        <f t="shared" si="350"/>
        <v>0.59294012511170691</v>
      </c>
      <c r="DN339" s="11">
        <v>1327</v>
      </c>
      <c r="DO339" s="11">
        <v>2238</v>
      </c>
      <c r="DP339" s="11">
        <v>2032</v>
      </c>
      <c r="DQ339" s="11">
        <v>154</v>
      </c>
      <c r="DR339" s="11">
        <v>180</v>
      </c>
      <c r="DS339" s="11">
        <v>157</v>
      </c>
      <c r="DT339" s="23">
        <f t="shared" si="334"/>
        <v>0.80539040824415375</v>
      </c>
      <c r="DU339" s="23">
        <f t="shared" si="334"/>
        <v>6.1038446294094335E-2</v>
      </c>
      <c r="DV339" s="23">
        <f t="shared" si="334"/>
        <v>7.1343638525564801E-2</v>
      </c>
      <c r="DW339" s="23">
        <f t="shared" si="334"/>
        <v>6.2227506936187081E-2</v>
      </c>
      <c r="DX339" s="10">
        <v>1173</v>
      </c>
      <c r="DY339" s="23">
        <f t="shared" si="351"/>
        <v>1.8986880761417623E-3</v>
      </c>
      <c r="DZ339" s="20">
        <v>956</v>
      </c>
      <c r="EA339" s="20">
        <v>181</v>
      </c>
      <c r="EB339" s="23">
        <f t="shared" si="335"/>
        <v>0.84080914687774844</v>
      </c>
      <c r="EC339" s="23">
        <f t="shared" si="335"/>
        <v>0.15919085312225154</v>
      </c>
      <c r="EE339" s="45">
        <v>1480</v>
      </c>
      <c r="EF339" s="16">
        <v>1961</v>
      </c>
      <c r="EG339" s="16">
        <v>1010</v>
      </c>
      <c r="EH339" s="16">
        <v>23</v>
      </c>
      <c r="EI339" s="16">
        <v>0</v>
      </c>
      <c r="EJ339" s="16">
        <v>140</v>
      </c>
      <c r="EK339" s="16">
        <v>0</v>
      </c>
      <c r="EL339" s="23">
        <f t="shared" si="326"/>
        <v>0.8610400682011935</v>
      </c>
      <c r="EM339" s="23">
        <f t="shared" si="326"/>
        <v>1.9607843137254902E-2</v>
      </c>
      <c r="EN339" s="23">
        <f t="shared" si="326"/>
        <v>0</v>
      </c>
      <c r="EO339" s="23">
        <f t="shared" si="326"/>
        <v>0.11935208866155157</v>
      </c>
      <c r="EP339" s="23">
        <f t="shared" si="326"/>
        <v>0</v>
      </c>
      <c r="EQ339" s="21">
        <v>1137</v>
      </c>
      <c r="ER339" s="21">
        <v>36</v>
      </c>
      <c r="ES339" s="23">
        <f t="shared" si="336"/>
        <v>0.96930946291560105</v>
      </c>
      <c r="ET339" s="23">
        <f t="shared" si="336"/>
        <v>3.0690537084398978E-2</v>
      </c>
      <c r="EU339" s="21">
        <v>39</v>
      </c>
      <c r="EV339" s="21">
        <v>351</v>
      </c>
      <c r="EW339" s="21">
        <v>310</v>
      </c>
      <c r="EX339" s="21">
        <v>437</v>
      </c>
      <c r="EY339" s="23">
        <f t="shared" si="337"/>
        <v>3.430079155672823E-2</v>
      </c>
      <c r="EZ339" s="23">
        <f t="shared" si="337"/>
        <v>0.30870712401055411</v>
      </c>
      <c r="FA339" s="23">
        <f t="shared" si="337"/>
        <v>0.27264731750219878</v>
      </c>
      <c r="FB339" s="23">
        <f t="shared" si="337"/>
        <v>0.38434476693051889</v>
      </c>
      <c r="FC339" s="53"/>
      <c r="FD339" s="53"/>
      <c r="FE339" s="53"/>
      <c r="FF339" s="53"/>
      <c r="FG339" s="53"/>
      <c r="FH339" s="53"/>
      <c r="FI339" s="53"/>
      <c r="FJ339" s="53"/>
      <c r="FK339" s="53"/>
      <c r="FL339" s="53"/>
      <c r="FM339" s="53"/>
      <c r="FN339" s="53"/>
      <c r="FO339" s="48">
        <v>769.62660697887975</v>
      </c>
      <c r="FP339" s="48">
        <v>235.50031480641655</v>
      </c>
      <c r="FQ339" s="48">
        <v>260.96655546885762</v>
      </c>
      <c r="FR339" s="23">
        <v>0.30599294862070586</v>
      </c>
      <c r="FS339" s="49">
        <v>-9.7584307754255792E-2</v>
      </c>
      <c r="FT339" s="38">
        <v>-25.466240662441066</v>
      </c>
      <c r="FU339" s="46">
        <v>1148</v>
      </c>
      <c r="FV339" s="46">
        <v>36</v>
      </c>
      <c r="FW339" s="46">
        <v>8</v>
      </c>
      <c r="FX339" s="46">
        <v>13</v>
      </c>
      <c r="FY339" s="46">
        <v>39</v>
      </c>
      <c r="FZ339" s="46">
        <v>0</v>
      </c>
      <c r="GA339" s="23">
        <f t="shared" si="352"/>
        <v>0.92282958199356913</v>
      </c>
      <c r="GB339" s="23">
        <f t="shared" si="353"/>
        <v>2.8938906752411574E-2</v>
      </c>
      <c r="GC339" s="23">
        <f t="shared" si="354"/>
        <v>6.4308681672025723E-3</v>
      </c>
      <c r="GD339" s="23">
        <f t="shared" si="355"/>
        <v>1.045016077170418E-2</v>
      </c>
      <c r="GE339" s="23">
        <f t="shared" si="356"/>
        <v>3.1350482315112539E-2</v>
      </c>
      <c r="GF339" s="23">
        <f t="shared" si="357"/>
        <v>0</v>
      </c>
      <c r="GG339" s="46">
        <v>618</v>
      </c>
      <c r="GH339" s="46">
        <v>1205</v>
      </c>
      <c r="GI339" s="23">
        <f t="shared" si="358"/>
        <v>0.51286307053941904</v>
      </c>
      <c r="GJ339" s="22">
        <v>140</v>
      </c>
      <c r="GK339" s="22">
        <v>285</v>
      </c>
      <c r="GL339" s="22">
        <v>712</v>
      </c>
      <c r="GM339" s="23">
        <f t="shared" si="338"/>
        <v>0.12313104661389622</v>
      </c>
      <c r="GN339" s="23">
        <f t="shared" si="338"/>
        <v>0.25065963060686014</v>
      </c>
      <c r="GO339" s="23">
        <f t="shared" si="338"/>
        <v>0.62620932277924357</v>
      </c>
    </row>
    <row r="340" spans="1:197" x14ac:dyDescent="0.25">
      <c r="A340" t="s">
        <v>847</v>
      </c>
      <c r="B340" s="13" t="s">
        <v>848</v>
      </c>
      <c r="C340" s="61">
        <v>0.74771662679999995</v>
      </c>
      <c r="D340" s="61">
        <v>478.54057774</v>
      </c>
      <c r="E340" s="14" t="s">
        <v>1095</v>
      </c>
      <c r="G340" s="41">
        <v>2410</v>
      </c>
      <c r="H340" s="23">
        <f t="shared" si="318"/>
        <v>1.9054139847898945E-3</v>
      </c>
      <c r="I340" s="14"/>
      <c r="J340" s="14"/>
      <c r="K340" s="14"/>
      <c r="L340" s="27">
        <f t="shared" si="359"/>
        <v>3223.146194185982</v>
      </c>
      <c r="M340" s="42">
        <v>2376</v>
      </c>
      <c r="N340" s="42"/>
      <c r="O340" s="27">
        <f t="shared" si="341"/>
        <v>2376</v>
      </c>
      <c r="P340" s="23" t="e">
        <f t="shared" si="342"/>
        <v>#DIV/0!</v>
      </c>
      <c r="Q340" s="42">
        <v>2135</v>
      </c>
      <c r="R340" s="42">
        <v>31</v>
      </c>
      <c r="S340" s="42">
        <v>41</v>
      </c>
      <c r="T340" s="42">
        <v>84</v>
      </c>
      <c r="U340" s="42">
        <v>119</v>
      </c>
      <c r="V340" s="23">
        <f t="shared" si="327"/>
        <v>0.88589211618257258</v>
      </c>
      <c r="W340" s="23">
        <f t="shared" si="328"/>
        <v>1.2863070539419087E-2</v>
      </c>
      <c r="X340" s="23">
        <f t="shared" si="329"/>
        <v>1.7012448132780082E-2</v>
      </c>
      <c r="Y340" s="23">
        <f t="shared" si="329"/>
        <v>3.4854771784232366E-2</v>
      </c>
      <c r="Z340" s="23">
        <f t="shared" si="329"/>
        <v>4.9377593360995849E-2</v>
      </c>
      <c r="AA340" s="19">
        <v>415</v>
      </c>
      <c r="AB340" s="19">
        <v>353</v>
      </c>
      <c r="AC340" s="19">
        <v>912</v>
      </c>
      <c r="AD340" s="19">
        <v>696</v>
      </c>
      <c r="AE340" s="23">
        <f t="shared" si="330"/>
        <v>0.17466329966329966</v>
      </c>
      <c r="AF340" s="23">
        <f t="shared" si="330"/>
        <v>0.14856902356902357</v>
      </c>
      <c r="AG340" s="23">
        <f t="shared" si="330"/>
        <v>0.38383838383838381</v>
      </c>
      <c r="AH340" s="23">
        <f t="shared" si="330"/>
        <v>0.29292929292929293</v>
      </c>
      <c r="AI340" s="55">
        <v>823</v>
      </c>
      <c r="AJ340" s="23">
        <f t="shared" si="319"/>
        <v>1.5021345642440868E-3</v>
      </c>
      <c r="AK340" s="43"/>
      <c r="AL340" s="24">
        <f t="shared" si="343"/>
        <v>823</v>
      </c>
      <c r="AM340" s="23" t="e">
        <f t="shared" si="344"/>
        <v>#DIV/0!</v>
      </c>
      <c r="AN340" s="19">
        <v>172</v>
      </c>
      <c r="AO340" s="19">
        <v>305</v>
      </c>
      <c r="AP340" s="19">
        <v>148</v>
      </c>
      <c r="AQ340" s="19">
        <v>198</v>
      </c>
      <c r="AR340" s="23">
        <f t="shared" si="331"/>
        <v>0.20899149453219928</v>
      </c>
      <c r="AS340" s="23">
        <f t="shared" si="331"/>
        <v>0.37059538274605103</v>
      </c>
      <c r="AT340" s="23">
        <f t="shared" si="331"/>
        <v>0.17982989064398541</v>
      </c>
      <c r="AU340" s="23">
        <f t="shared" si="331"/>
        <v>0.24058323207776428</v>
      </c>
      <c r="AV340" s="19">
        <v>2238</v>
      </c>
      <c r="AW340" s="32">
        <f t="shared" si="339"/>
        <v>2.7193195625759419</v>
      </c>
      <c r="AX340" s="19">
        <v>1981</v>
      </c>
      <c r="AY340" s="19">
        <v>16</v>
      </c>
      <c r="AZ340" s="19">
        <v>89</v>
      </c>
      <c r="BA340" s="19">
        <v>30</v>
      </c>
      <c r="BB340" s="19">
        <v>149</v>
      </c>
      <c r="BC340" s="23">
        <f t="shared" si="324"/>
        <v>0.87461368653421634</v>
      </c>
      <c r="BD340" s="23">
        <f t="shared" si="324"/>
        <v>7.0640176600441501E-3</v>
      </c>
      <c r="BE340" s="23">
        <f t="shared" si="324"/>
        <v>3.9293598233995586E-2</v>
      </c>
      <c r="BF340" s="23">
        <f t="shared" si="324"/>
        <v>1.3245033112582781E-2</v>
      </c>
      <c r="BG340" s="23">
        <f t="shared" si="324"/>
        <v>6.5783664459161145E-2</v>
      </c>
      <c r="BH340" s="19">
        <v>1866</v>
      </c>
      <c r="BI340" s="19">
        <v>324</v>
      </c>
      <c r="BJ340" s="19">
        <v>36</v>
      </c>
      <c r="BK340" s="19">
        <v>150</v>
      </c>
      <c r="BL340" s="23">
        <f t="shared" si="321"/>
        <v>0.78535353535353536</v>
      </c>
      <c r="BM340" s="23">
        <f t="shared" si="322"/>
        <v>0.13636363636363635</v>
      </c>
      <c r="BN340" s="23">
        <f t="shared" si="345"/>
        <v>1.5151515151515152E-2</v>
      </c>
      <c r="BO340" s="23">
        <f t="shared" si="323"/>
        <v>6.3131313131313135E-2</v>
      </c>
      <c r="BP340" s="11"/>
      <c r="BQ340" s="23">
        <f t="shared" si="320"/>
        <v>0</v>
      </c>
      <c r="BR340" s="11"/>
      <c r="BS340" s="11"/>
      <c r="BT340" s="11"/>
      <c r="BU340" s="11"/>
      <c r="BV340" s="11"/>
      <c r="BW340" s="11"/>
      <c r="BX340" s="23" t="e">
        <f t="shared" si="332"/>
        <v>#DIV/0!</v>
      </c>
      <c r="BY340" s="23" t="e">
        <f t="shared" si="333"/>
        <v>#DIV/0!</v>
      </c>
      <c r="BZ340" s="23" t="e">
        <f t="shared" si="360"/>
        <v>#DIV/0!</v>
      </c>
      <c r="CA340" s="23" t="e">
        <f t="shared" si="360"/>
        <v>#DIV/0!</v>
      </c>
      <c r="CB340" s="23" t="e">
        <f t="shared" si="360"/>
        <v>#DIV/0!</v>
      </c>
      <c r="CC340" s="23" t="e">
        <f t="shared" si="360"/>
        <v>#DIV/0!</v>
      </c>
      <c r="CD340" s="11"/>
      <c r="CE340" s="24">
        <f t="shared" si="346"/>
        <v>0</v>
      </c>
      <c r="CF340" s="23" t="e">
        <f t="shared" si="347"/>
        <v>#DIV/0!</v>
      </c>
      <c r="CL340" s="65" t="e">
        <f t="shared" si="348"/>
        <v>#DIV/0!</v>
      </c>
      <c r="CM340" s="44">
        <v>73776</v>
      </c>
      <c r="CN340" s="11">
        <v>168</v>
      </c>
      <c r="CO340" s="11">
        <v>642</v>
      </c>
      <c r="CP340" s="11">
        <v>454</v>
      </c>
      <c r="CQ340" s="11">
        <v>311</v>
      </c>
      <c r="CR340" s="11">
        <v>205</v>
      </c>
      <c r="CS340" s="23">
        <f t="shared" si="361"/>
        <v>9.4382022471910118E-2</v>
      </c>
      <c r="CT340" s="23">
        <f t="shared" si="361"/>
        <v>0.36067415730337077</v>
      </c>
      <c r="CU340" s="23">
        <f t="shared" si="361"/>
        <v>0.25505617977528089</v>
      </c>
      <c r="CV340" s="23">
        <f t="shared" si="361"/>
        <v>0.17471910112359551</v>
      </c>
      <c r="CW340" s="23">
        <f t="shared" si="361"/>
        <v>0.1151685393258427</v>
      </c>
      <c r="CX340" s="23">
        <f t="shared" si="340"/>
        <v>0.13851761846901581</v>
      </c>
      <c r="CY340" s="11">
        <v>114</v>
      </c>
      <c r="CZ340" s="23">
        <f t="shared" si="349"/>
        <v>0.1222896790980052</v>
      </c>
      <c r="DA340" s="11">
        <v>282</v>
      </c>
      <c r="DB340" s="11">
        <v>2306</v>
      </c>
      <c r="DC340" s="11">
        <v>336</v>
      </c>
      <c r="DD340" s="11">
        <v>231</v>
      </c>
      <c r="DE340" s="11">
        <v>230</v>
      </c>
      <c r="DF340" s="11">
        <v>101</v>
      </c>
      <c r="DG340" s="11">
        <v>142</v>
      </c>
      <c r="DH340" s="23">
        <f t="shared" si="325"/>
        <v>0.32307692307692309</v>
      </c>
      <c r="DI340" s="23">
        <f t="shared" si="325"/>
        <v>0.2221153846153846</v>
      </c>
      <c r="DJ340" s="23">
        <f t="shared" si="325"/>
        <v>0.22115384615384615</v>
      </c>
      <c r="DK340" s="23">
        <f t="shared" si="325"/>
        <v>9.7115384615384617E-2</v>
      </c>
      <c r="DL340" s="23">
        <f t="shared" si="325"/>
        <v>0.13653846153846153</v>
      </c>
      <c r="DM340" s="23">
        <f t="shared" si="350"/>
        <v>0.53326713008937443</v>
      </c>
      <c r="DN340" s="11">
        <v>1074</v>
      </c>
      <c r="DO340" s="11">
        <v>2014</v>
      </c>
      <c r="DP340" s="11">
        <v>1911</v>
      </c>
      <c r="DQ340" s="11">
        <v>230</v>
      </c>
      <c r="DR340" s="11">
        <v>51</v>
      </c>
      <c r="DS340" s="11">
        <v>46</v>
      </c>
      <c r="DT340" s="23">
        <f t="shared" si="334"/>
        <v>0.85388739946380698</v>
      </c>
      <c r="DU340" s="23">
        <f t="shared" si="334"/>
        <v>0.10277033065236818</v>
      </c>
      <c r="DV340" s="23">
        <f t="shared" si="334"/>
        <v>2.2788203753351208E-2</v>
      </c>
      <c r="DW340" s="23">
        <f t="shared" si="334"/>
        <v>2.0554066130473638E-2</v>
      </c>
      <c r="DX340" s="10">
        <v>863</v>
      </c>
      <c r="DY340" s="23">
        <f t="shared" si="351"/>
        <v>1.3969035035893784E-3</v>
      </c>
      <c r="DZ340" s="20">
        <v>738</v>
      </c>
      <c r="EA340" s="20">
        <v>85</v>
      </c>
      <c r="EB340" s="23">
        <f t="shared" si="335"/>
        <v>0.89671931956257589</v>
      </c>
      <c r="EC340" s="23">
        <f t="shared" si="335"/>
        <v>0.10328068043742406</v>
      </c>
      <c r="EE340" s="45">
        <v>1111</v>
      </c>
      <c r="EF340" s="16">
        <v>1971</v>
      </c>
      <c r="EG340" s="16">
        <v>826</v>
      </c>
      <c r="EH340" s="16">
        <v>0</v>
      </c>
      <c r="EI340" s="16">
        <v>6</v>
      </c>
      <c r="EJ340" s="16">
        <v>26</v>
      </c>
      <c r="EK340" s="16">
        <v>5</v>
      </c>
      <c r="EL340" s="23">
        <f t="shared" si="326"/>
        <v>0.95712630359212048</v>
      </c>
      <c r="EM340" s="23">
        <f t="shared" si="326"/>
        <v>0</v>
      </c>
      <c r="EN340" s="23">
        <f t="shared" si="326"/>
        <v>6.9524913093858632E-3</v>
      </c>
      <c r="EO340" s="23">
        <f t="shared" si="326"/>
        <v>3.0127462340672075E-2</v>
      </c>
      <c r="EP340" s="23">
        <f t="shared" si="326"/>
        <v>5.7937427578215531E-3</v>
      </c>
      <c r="EQ340" s="21">
        <v>823</v>
      </c>
      <c r="ER340" s="21">
        <v>40</v>
      </c>
      <c r="ES340" s="23">
        <f t="shared" si="336"/>
        <v>0.95365005793742763</v>
      </c>
      <c r="ET340" s="23">
        <f t="shared" si="336"/>
        <v>4.6349942062572425E-2</v>
      </c>
      <c r="EU340" s="21">
        <v>13</v>
      </c>
      <c r="EV340" s="21">
        <v>229</v>
      </c>
      <c r="EW340" s="21">
        <v>116</v>
      </c>
      <c r="EX340" s="21">
        <v>465</v>
      </c>
      <c r="EY340" s="23">
        <f t="shared" si="337"/>
        <v>1.5795868772782502E-2</v>
      </c>
      <c r="EZ340" s="23">
        <f t="shared" si="337"/>
        <v>0.27825030376670717</v>
      </c>
      <c r="FA340" s="23">
        <f t="shared" si="337"/>
        <v>0.14094775212636695</v>
      </c>
      <c r="FB340" s="23">
        <f t="shared" si="337"/>
        <v>0.56500607533414338</v>
      </c>
      <c r="FC340" s="53"/>
      <c r="FD340" s="53"/>
      <c r="FE340" s="53"/>
      <c r="FF340" s="53"/>
      <c r="FG340" s="53"/>
      <c r="FH340" s="53"/>
      <c r="FI340" s="53"/>
      <c r="FJ340" s="53"/>
      <c r="FK340" s="53"/>
      <c r="FL340" s="53"/>
      <c r="FM340" s="53"/>
      <c r="FN340" s="53"/>
      <c r="FO340" s="48">
        <v>2209.9140036730946</v>
      </c>
      <c r="FP340" s="48">
        <v>712.34286392828074</v>
      </c>
      <c r="FQ340" s="48">
        <v>753.20531236630995</v>
      </c>
      <c r="FR340" s="23">
        <v>0.32233963074775612</v>
      </c>
      <c r="FS340" s="49">
        <v>-5.4251407640306698E-2</v>
      </c>
      <c r="FT340" s="38">
        <v>-40.862448438029219</v>
      </c>
      <c r="FU340" s="46">
        <v>876</v>
      </c>
      <c r="FV340" s="46">
        <v>62</v>
      </c>
      <c r="FW340" s="46">
        <v>9</v>
      </c>
      <c r="FX340" s="46">
        <v>10</v>
      </c>
      <c r="FY340" s="46">
        <v>68</v>
      </c>
      <c r="FZ340" s="46">
        <v>4</v>
      </c>
      <c r="GA340" s="23">
        <f t="shared" si="352"/>
        <v>0.85131195335276966</v>
      </c>
      <c r="GB340" s="23">
        <f t="shared" si="353"/>
        <v>6.0252672497570457E-2</v>
      </c>
      <c r="GC340" s="23">
        <f t="shared" si="354"/>
        <v>8.7463556851311956E-3</v>
      </c>
      <c r="GD340" s="23">
        <f t="shared" si="355"/>
        <v>9.7181729834791061E-3</v>
      </c>
      <c r="GE340" s="23">
        <f t="shared" si="356"/>
        <v>6.6083576287657916E-2</v>
      </c>
      <c r="GF340" s="23">
        <f t="shared" si="357"/>
        <v>3.8872691933916422E-3</v>
      </c>
      <c r="GG340" s="46">
        <v>417</v>
      </c>
      <c r="GH340" s="46">
        <v>961</v>
      </c>
      <c r="GI340" s="23">
        <f t="shared" si="358"/>
        <v>0.43392299687825181</v>
      </c>
      <c r="GJ340" s="22">
        <v>30</v>
      </c>
      <c r="GK340" s="22">
        <v>193</v>
      </c>
      <c r="GL340" s="22">
        <v>600</v>
      </c>
      <c r="GM340" s="23">
        <f t="shared" si="338"/>
        <v>3.6452004860267312E-2</v>
      </c>
      <c r="GN340" s="23">
        <f t="shared" si="338"/>
        <v>0.23450789793438639</v>
      </c>
      <c r="GO340" s="23">
        <f t="shared" si="338"/>
        <v>0.72904009720534635</v>
      </c>
    </row>
    <row r="341" spans="1:197" x14ac:dyDescent="0.25">
      <c r="A341" t="s">
        <v>849</v>
      </c>
      <c r="B341" s="13" t="s">
        <v>850</v>
      </c>
      <c r="C341" s="61">
        <v>0.98875499580000004</v>
      </c>
      <c r="D341" s="61">
        <v>632.80575819000001</v>
      </c>
      <c r="E341" s="14" t="s">
        <v>1095</v>
      </c>
      <c r="G341" s="41">
        <v>2990</v>
      </c>
      <c r="H341" s="23">
        <f t="shared" si="318"/>
        <v>2.3639783462745994E-3</v>
      </c>
      <c r="I341" s="14"/>
      <c r="J341" s="14"/>
      <c r="K341" s="14"/>
      <c r="L341" s="27">
        <f t="shared" si="359"/>
        <v>3024.0049483449598</v>
      </c>
      <c r="M341" s="42">
        <v>2879</v>
      </c>
      <c r="N341" s="42"/>
      <c r="O341" s="27">
        <f t="shared" si="341"/>
        <v>2879</v>
      </c>
      <c r="P341" s="23" t="e">
        <f t="shared" si="342"/>
        <v>#DIV/0!</v>
      </c>
      <c r="Q341" s="42">
        <v>2693</v>
      </c>
      <c r="R341" s="42">
        <v>32</v>
      </c>
      <c r="S341" s="42">
        <v>49</v>
      </c>
      <c r="T341" s="42">
        <v>90</v>
      </c>
      <c r="U341" s="42">
        <v>126</v>
      </c>
      <c r="V341" s="23">
        <f t="shared" si="327"/>
        <v>0.90066889632107028</v>
      </c>
      <c r="W341" s="23">
        <f t="shared" si="328"/>
        <v>1.0702341137123745E-2</v>
      </c>
      <c r="X341" s="23">
        <f t="shared" si="329"/>
        <v>1.6387959866220735E-2</v>
      </c>
      <c r="Y341" s="23">
        <f t="shared" si="329"/>
        <v>3.0100334448160536E-2</v>
      </c>
      <c r="Z341" s="23">
        <f t="shared" si="329"/>
        <v>4.2140468227424746E-2</v>
      </c>
      <c r="AA341" s="19">
        <v>683</v>
      </c>
      <c r="AB341" s="19">
        <v>523</v>
      </c>
      <c r="AC341" s="19">
        <v>1066</v>
      </c>
      <c r="AD341" s="19">
        <v>607</v>
      </c>
      <c r="AE341" s="23">
        <f t="shared" si="330"/>
        <v>0.2372351510941299</v>
      </c>
      <c r="AF341" s="23">
        <f t="shared" si="330"/>
        <v>0.18166029871483153</v>
      </c>
      <c r="AG341" s="23">
        <f t="shared" si="330"/>
        <v>0.37026745397707539</v>
      </c>
      <c r="AH341" s="23">
        <f t="shared" si="330"/>
        <v>0.21083709621396318</v>
      </c>
      <c r="AI341" s="55">
        <v>1060</v>
      </c>
      <c r="AJ341" s="23">
        <f t="shared" si="319"/>
        <v>1.9347055140932345E-3</v>
      </c>
      <c r="AK341" s="43"/>
      <c r="AL341" s="24">
        <f t="shared" si="343"/>
        <v>1060</v>
      </c>
      <c r="AM341" s="23" t="e">
        <f t="shared" si="344"/>
        <v>#DIV/0!</v>
      </c>
      <c r="AN341" s="19">
        <v>211</v>
      </c>
      <c r="AO341" s="19">
        <v>388</v>
      </c>
      <c r="AP341" s="19">
        <v>131</v>
      </c>
      <c r="AQ341" s="19">
        <v>330</v>
      </c>
      <c r="AR341" s="23">
        <f t="shared" si="331"/>
        <v>0.19905660377358492</v>
      </c>
      <c r="AS341" s="23">
        <f t="shared" si="331"/>
        <v>0.36603773584905658</v>
      </c>
      <c r="AT341" s="23">
        <f t="shared" si="331"/>
        <v>0.12358490566037736</v>
      </c>
      <c r="AU341" s="23">
        <f t="shared" si="331"/>
        <v>0.31132075471698112</v>
      </c>
      <c r="AV341" s="19">
        <v>2879</v>
      </c>
      <c r="AW341" s="32">
        <f t="shared" si="339"/>
        <v>2.7160377358490564</v>
      </c>
      <c r="AX341" s="19">
        <v>2218</v>
      </c>
      <c r="AY341" s="19">
        <v>169</v>
      </c>
      <c r="AZ341" s="19">
        <v>212</v>
      </c>
      <c r="BA341" s="19">
        <v>23</v>
      </c>
      <c r="BB341" s="19">
        <v>132</v>
      </c>
      <c r="BC341" s="23">
        <f t="shared" si="324"/>
        <v>0.80537400145243287</v>
      </c>
      <c r="BD341" s="23">
        <f t="shared" si="324"/>
        <v>6.1365286855482933E-2</v>
      </c>
      <c r="BE341" s="23">
        <f t="shared" si="324"/>
        <v>7.6978939724037757E-2</v>
      </c>
      <c r="BF341" s="23">
        <f t="shared" si="324"/>
        <v>8.3514887436456058E-3</v>
      </c>
      <c r="BG341" s="23">
        <f t="shared" si="324"/>
        <v>4.793028322440087E-2</v>
      </c>
      <c r="BH341" s="19">
        <v>2024</v>
      </c>
      <c r="BI341" s="19">
        <v>382</v>
      </c>
      <c r="BJ341" s="19">
        <v>194</v>
      </c>
      <c r="BK341" s="19">
        <v>279</v>
      </c>
      <c r="BL341" s="23">
        <f t="shared" si="321"/>
        <v>0.70302188259812437</v>
      </c>
      <c r="BM341" s="23">
        <f t="shared" si="322"/>
        <v>0.13268496005557484</v>
      </c>
      <c r="BN341" s="23">
        <f t="shared" si="345"/>
        <v>6.7384508509899271E-2</v>
      </c>
      <c r="BO341" s="23">
        <f t="shared" si="323"/>
        <v>9.6908648836401531E-2</v>
      </c>
      <c r="BP341" s="11"/>
      <c r="BQ341" s="23">
        <f t="shared" si="320"/>
        <v>0</v>
      </c>
      <c r="BR341" s="11"/>
      <c r="BS341" s="11"/>
      <c r="BT341" s="11"/>
      <c r="BU341" s="11"/>
      <c r="BV341" s="11"/>
      <c r="BW341" s="11"/>
      <c r="BX341" s="23" t="e">
        <f t="shared" si="332"/>
        <v>#DIV/0!</v>
      </c>
      <c r="BY341" s="23" t="e">
        <f t="shared" si="333"/>
        <v>#DIV/0!</v>
      </c>
      <c r="BZ341" s="23" t="e">
        <f t="shared" si="360"/>
        <v>#DIV/0!</v>
      </c>
      <c r="CA341" s="23" t="e">
        <f t="shared" si="360"/>
        <v>#DIV/0!</v>
      </c>
      <c r="CB341" s="23" t="e">
        <f t="shared" si="360"/>
        <v>#DIV/0!</v>
      </c>
      <c r="CC341" s="23" t="e">
        <f t="shared" si="360"/>
        <v>#DIV/0!</v>
      </c>
      <c r="CD341" s="11"/>
      <c r="CE341" s="24">
        <f t="shared" si="346"/>
        <v>0</v>
      </c>
      <c r="CF341" s="23" t="e">
        <f t="shared" si="347"/>
        <v>#DIV/0!</v>
      </c>
      <c r="CL341" s="65" t="e">
        <f t="shared" si="348"/>
        <v>#DIV/0!</v>
      </c>
      <c r="CM341" s="44">
        <v>97969</v>
      </c>
      <c r="CN341" s="11">
        <v>78</v>
      </c>
      <c r="CO341" s="11">
        <v>532</v>
      </c>
      <c r="CP341" s="11">
        <v>479</v>
      </c>
      <c r="CQ341" s="11">
        <v>503</v>
      </c>
      <c r="CR341" s="11">
        <v>291</v>
      </c>
      <c r="CS341" s="23">
        <f t="shared" si="361"/>
        <v>4.1423260754115773E-2</v>
      </c>
      <c r="CT341" s="23">
        <f t="shared" si="361"/>
        <v>0.28252788104089221</v>
      </c>
      <c r="CU341" s="23">
        <f t="shared" si="361"/>
        <v>0.25438130642591611</v>
      </c>
      <c r="CV341" s="23">
        <f t="shared" si="361"/>
        <v>0.26712692511949016</v>
      </c>
      <c r="CW341" s="23">
        <f t="shared" si="361"/>
        <v>0.15454062665958576</v>
      </c>
      <c r="CX341" s="23">
        <f t="shared" si="340"/>
        <v>0.15566037735849056</v>
      </c>
      <c r="CY341" s="11">
        <v>165</v>
      </c>
      <c r="CZ341" s="23">
        <f t="shared" si="349"/>
        <v>6.0784994789857591E-2</v>
      </c>
      <c r="DA341" s="11">
        <v>175</v>
      </c>
      <c r="DB341" s="11">
        <v>2879</v>
      </c>
      <c r="DC341" s="11">
        <v>680</v>
      </c>
      <c r="DD341" s="11">
        <v>202</v>
      </c>
      <c r="DE341" s="11">
        <v>202</v>
      </c>
      <c r="DF341" s="11">
        <v>93</v>
      </c>
      <c r="DG341" s="11">
        <v>162</v>
      </c>
      <c r="DH341" s="23">
        <f t="shared" si="325"/>
        <v>0.50784167289021653</v>
      </c>
      <c r="DI341" s="23">
        <f t="shared" si="325"/>
        <v>0.1508588498879761</v>
      </c>
      <c r="DJ341" s="23">
        <f t="shared" si="325"/>
        <v>0.1508588498879761</v>
      </c>
      <c r="DK341" s="23">
        <f t="shared" si="325"/>
        <v>6.9454817027632565E-2</v>
      </c>
      <c r="DL341" s="23">
        <f t="shared" si="325"/>
        <v>0.12098581030619865</v>
      </c>
      <c r="DM341" s="23">
        <f t="shared" si="350"/>
        <v>0.59122203098106707</v>
      </c>
      <c r="DN341" s="11">
        <v>1374</v>
      </c>
      <c r="DO341" s="11">
        <v>2324</v>
      </c>
      <c r="DP341" s="11">
        <v>2449</v>
      </c>
      <c r="DQ341" s="11">
        <v>136</v>
      </c>
      <c r="DR341" s="11">
        <v>53</v>
      </c>
      <c r="DS341" s="11">
        <v>241</v>
      </c>
      <c r="DT341" s="23">
        <f t="shared" si="334"/>
        <v>0.85064258423063566</v>
      </c>
      <c r="DU341" s="23">
        <f t="shared" si="334"/>
        <v>4.7238624522403613E-2</v>
      </c>
      <c r="DV341" s="23">
        <f t="shared" si="334"/>
        <v>1.8409169850642584E-2</v>
      </c>
      <c r="DW341" s="23">
        <f t="shared" si="334"/>
        <v>8.3709621396318171E-2</v>
      </c>
      <c r="DX341" s="10">
        <v>1084</v>
      </c>
      <c r="DY341" s="23">
        <f t="shared" si="351"/>
        <v>1.7546273440218843E-3</v>
      </c>
      <c r="DZ341" s="20">
        <v>1000</v>
      </c>
      <c r="EA341" s="20">
        <v>60</v>
      </c>
      <c r="EB341" s="23">
        <f t="shared" si="335"/>
        <v>0.94339622641509435</v>
      </c>
      <c r="EC341" s="23">
        <f t="shared" si="335"/>
        <v>5.6603773584905662E-2</v>
      </c>
      <c r="EE341" s="45" t="s">
        <v>72</v>
      </c>
      <c r="EF341" s="16">
        <v>1968</v>
      </c>
      <c r="EG341" s="16">
        <v>1074</v>
      </c>
      <c r="EH341" s="16">
        <v>0</v>
      </c>
      <c r="EI341" s="16">
        <v>0</v>
      </c>
      <c r="EJ341" s="16">
        <v>0</v>
      </c>
      <c r="EK341" s="16">
        <v>10</v>
      </c>
      <c r="EL341" s="23">
        <f t="shared" si="326"/>
        <v>0.9907749077490775</v>
      </c>
      <c r="EM341" s="23">
        <f t="shared" si="326"/>
        <v>0</v>
      </c>
      <c r="EN341" s="23">
        <f t="shared" si="326"/>
        <v>0</v>
      </c>
      <c r="EO341" s="23">
        <f t="shared" si="326"/>
        <v>0</v>
      </c>
      <c r="EP341" s="23">
        <f t="shared" si="326"/>
        <v>9.2250922509225092E-3</v>
      </c>
      <c r="EQ341" s="21">
        <v>1060</v>
      </c>
      <c r="ER341" s="21">
        <v>24</v>
      </c>
      <c r="ES341" s="23">
        <f t="shared" si="336"/>
        <v>0.97785977859778594</v>
      </c>
      <c r="ET341" s="23">
        <f t="shared" si="336"/>
        <v>2.2140221402214021E-2</v>
      </c>
      <c r="EU341" s="21">
        <v>0</v>
      </c>
      <c r="EV341" s="21">
        <v>375</v>
      </c>
      <c r="EW341" s="21">
        <v>211</v>
      </c>
      <c r="EX341" s="21">
        <v>474</v>
      </c>
      <c r="EY341" s="23">
        <f t="shared" si="337"/>
        <v>0</v>
      </c>
      <c r="EZ341" s="23">
        <f t="shared" si="337"/>
        <v>0.35377358490566035</v>
      </c>
      <c r="FA341" s="23">
        <f t="shared" si="337"/>
        <v>0.19905660377358492</v>
      </c>
      <c r="FB341" s="23">
        <f t="shared" si="337"/>
        <v>0.44716981132075473</v>
      </c>
      <c r="FC341" s="53"/>
      <c r="FD341" s="53"/>
      <c r="FE341" s="53"/>
      <c r="FF341" s="53"/>
      <c r="FG341" s="53"/>
      <c r="FH341" s="53"/>
      <c r="FI341" s="53"/>
      <c r="FJ341" s="53"/>
      <c r="FK341" s="53"/>
      <c r="FL341" s="53"/>
      <c r="FM341" s="53"/>
      <c r="FN341" s="53"/>
      <c r="FO341" s="48">
        <v>3882.6451331496787</v>
      </c>
      <c r="FP341" s="48">
        <v>1739.2535499901339</v>
      </c>
      <c r="FQ341" s="48">
        <v>1917.61264783556</v>
      </c>
      <c r="FR341" s="23">
        <v>0.44795583689597124</v>
      </c>
      <c r="FS341" s="49">
        <v>-9.3011014527226238E-2</v>
      </c>
      <c r="FT341" s="38">
        <v>-178.35909784542605</v>
      </c>
      <c r="FU341" s="46">
        <v>1181</v>
      </c>
      <c r="FV341" s="46">
        <v>39</v>
      </c>
      <c r="FW341" s="46">
        <v>0</v>
      </c>
      <c r="FX341" s="46">
        <v>11</v>
      </c>
      <c r="FY341" s="46">
        <v>118</v>
      </c>
      <c r="FZ341" s="46">
        <v>0</v>
      </c>
      <c r="GA341" s="23">
        <f t="shared" si="352"/>
        <v>0.87546330615270573</v>
      </c>
      <c r="GB341" s="23">
        <f t="shared" si="353"/>
        <v>2.8910303928836176E-2</v>
      </c>
      <c r="GC341" s="23">
        <f t="shared" si="354"/>
        <v>0</v>
      </c>
      <c r="GD341" s="23">
        <f t="shared" si="355"/>
        <v>8.1541882876204601E-3</v>
      </c>
      <c r="GE341" s="23">
        <f t="shared" si="356"/>
        <v>8.7472201630837659E-2</v>
      </c>
      <c r="GF341" s="23">
        <f t="shared" si="357"/>
        <v>0</v>
      </c>
      <c r="GG341" s="46">
        <v>436</v>
      </c>
      <c r="GH341" s="46">
        <v>1231</v>
      </c>
      <c r="GI341" s="23">
        <f t="shared" si="358"/>
        <v>0.35418359057676685</v>
      </c>
      <c r="GJ341" s="22">
        <v>10</v>
      </c>
      <c r="GK341" s="22">
        <v>341</v>
      </c>
      <c r="GL341" s="22">
        <v>709</v>
      </c>
      <c r="GM341" s="23">
        <f t="shared" si="338"/>
        <v>9.433962264150943E-3</v>
      </c>
      <c r="GN341" s="23">
        <f t="shared" si="338"/>
        <v>0.32169811320754715</v>
      </c>
      <c r="GO341" s="23">
        <f t="shared" si="338"/>
        <v>0.6688679245283019</v>
      </c>
    </row>
    <row r="342" spans="1:197" x14ac:dyDescent="0.25">
      <c r="A342" t="s">
        <v>851</v>
      </c>
      <c r="B342" s="13" t="s">
        <v>852</v>
      </c>
      <c r="C342" s="61">
        <v>0.78132585960000001</v>
      </c>
      <c r="D342" s="61">
        <v>500.05057378000004</v>
      </c>
      <c r="E342" s="14" t="s">
        <v>1095</v>
      </c>
      <c r="G342" s="41">
        <v>3170</v>
      </c>
      <c r="H342" s="23">
        <f t="shared" si="318"/>
        <v>2.506291423976749E-3</v>
      </c>
      <c r="I342" s="14"/>
      <c r="J342" s="14"/>
      <c r="K342" s="14"/>
      <c r="L342" s="27">
        <f t="shared" si="359"/>
        <v>4057.2060441246399</v>
      </c>
      <c r="M342" s="42">
        <v>2718</v>
      </c>
      <c r="N342" s="42"/>
      <c r="O342" s="27">
        <f t="shared" si="341"/>
        <v>2718</v>
      </c>
      <c r="P342" s="23" t="e">
        <f t="shared" si="342"/>
        <v>#DIV/0!</v>
      </c>
      <c r="Q342" s="42">
        <v>2697</v>
      </c>
      <c r="R342" s="42">
        <v>88</v>
      </c>
      <c r="S342" s="42">
        <v>110</v>
      </c>
      <c r="T342" s="42">
        <v>133</v>
      </c>
      <c r="U342" s="42">
        <v>142</v>
      </c>
      <c r="V342" s="23">
        <f t="shared" si="327"/>
        <v>0.850788643533123</v>
      </c>
      <c r="W342" s="23">
        <f t="shared" si="328"/>
        <v>2.7760252365930601E-2</v>
      </c>
      <c r="X342" s="23">
        <f t="shared" si="329"/>
        <v>3.4700315457413249E-2</v>
      </c>
      <c r="Y342" s="23">
        <f t="shared" si="329"/>
        <v>4.195583596214511E-2</v>
      </c>
      <c r="Z342" s="23">
        <f t="shared" si="329"/>
        <v>4.4794952681388014E-2</v>
      </c>
      <c r="AA342" s="19">
        <v>545</v>
      </c>
      <c r="AB342" s="19">
        <v>501</v>
      </c>
      <c r="AC342" s="19">
        <v>1174</v>
      </c>
      <c r="AD342" s="19">
        <v>498</v>
      </c>
      <c r="AE342" s="23">
        <f t="shared" si="330"/>
        <v>0.20051508462104489</v>
      </c>
      <c r="AF342" s="23">
        <f t="shared" si="330"/>
        <v>0.18432671081677704</v>
      </c>
      <c r="AG342" s="23">
        <f t="shared" si="330"/>
        <v>0.43193524650478293</v>
      </c>
      <c r="AH342" s="23">
        <f t="shared" si="330"/>
        <v>0.18322295805739514</v>
      </c>
      <c r="AI342" s="55">
        <v>1227</v>
      </c>
      <c r="AJ342" s="23">
        <f t="shared" si="319"/>
        <v>2.23951289225698E-3</v>
      </c>
      <c r="AK342" s="43"/>
      <c r="AL342" s="24">
        <f t="shared" si="343"/>
        <v>1227</v>
      </c>
      <c r="AM342" s="23" t="e">
        <f t="shared" si="344"/>
        <v>#DIV/0!</v>
      </c>
      <c r="AN342" s="19">
        <v>400</v>
      </c>
      <c r="AO342" s="19">
        <v>442</v>
      </c>
      <c r="AP342" s="19">
        <v>138</v>
      </c>
      <c r="AQ342" s="19">
        <v>247</v>
      </c>
      <c r="AR342" s="23">
        <f t="shared" si="331"/>
        <v>0.32599837000814996</v>
      </c>
      <c r="AS342" s="23">
        <f t="shared" si="331"/>
        <v>0.3602281988590057</v>
      </c>
      <c r="AT342" s="23">
        <f t="shared" si="331"/>
        <v>0.11246943765281174</v>
      </c>
      <c r="AU342" s="23">
        <f t="shared" si="331"/>
        <v>0.20130399348003261</v>
      </c>
      <c r="AV342" s="19">
        <v>2718</v>
      </c>
      <c r="AW342" s="32">
        <f t="shared" si="339"/>
        <v>2.2151589242053791</v>
      </c>
      <c r="AX342" s="19">
        <v>2317</v>
      </c>
      <c r="AY342" s="19">
        <v>33</v>
      </c>
      <c r="AZ342" s="19">
        <v>113</v>
      </c>
      <c r="BA342" s="19">
        <v>74</v>
      </c>
      <c r="BB342" s="19">
        <v>33</v>
      </c>
      <c r="BC342" s="23">
        <f t="shared" si="324"/>
        <v>0.90155642023346305</v>
      </c>
      <c r="BD342" s="23">
        <f t="shared" si="324"/>
        <v>1.2840466926070038E-2</v>
      </c>
      <c r="BE342" s="23">
        <f t="shared" si="324"/>
        <v>4.3968871595330743E-2</v>
      </c>
      <c r="BF342" s="23">
        <f t="shared" si="324"/>
        <v>2.8793774319066146E-2</v>
      </c>
      <c r="BG342" s="23">
        <f t="shared" si="324"/>
        <v>1.2840466926070038E-2</v>
      </c>
      <c r="BH342" s="19">
        <v>2081</v>
      </c>
      <c r="BI342" s="19">
        <v>401</v>
      </c>
      <c r="BJ342" s="19">
        <v>11</v>
      </c>
      <c r="BK342" s="19">
        <v>225</v>
      </c>
      <c r="BL342" s="23">
        <f t="shared" si="321"/>
        <v>0.76563649742457685</v>
      </c>
      <c r="BM342" s="23">
        <f t="shared" si="322"/>
        <v>0.14753495217071377</v>
      </c>
      <c r="BN342" s="23">
        <f t="shared" si="345"/>
        <v>4.0470934510669614E-3</v>
      </c>
      <c r="BO342" s="23">
        <f t="shared" si="323"/>
        <v>8.2781456953642391E-2</v>
      </c>
      <c r="BP342" s="11"/>
      <c r="BQ342" s="23">
        <f t="shared" si="320"/>
        <v>0</v>
      </c>
      <c r="BR342" s="11"/>
      <c r="BS342" s="11"/>
      <c r="BT342" s="11"/>
      <c r="BU342" s="11"/>
      <c r="BV342" s="11"/>
      <c r="BW342" s="11"/>
      <c r="BX342" s="23" t="e">
        <f t="shared" si="332"/>
        <v>#DIV/0!</v>
      </c>
      <c r="BY342" s="23" t="e">
        <f t="shared" si="333"/>
        <v>#DIV/0!</v>
      </c>
      <c r="BZ342" s="23" t="e">
        <f t="shared" si="360"/>
        <v>#DIV/0!</v>
      </c>
      <c r="CA342" s="23" t="e">
        <f t="shared" si="360"/>
        <v>#DIV/0!</v>
      </c>
      <c r="CB342" s="23" t="e">
        <f t="shared" si="360"/>
        <v>#DIV/0!</v>
      </c>
      <c r="CC342" s="23" t="e">
        <f t="shared" si="360"/>
        <v>#DIV/0!</v>
      </c>
      <c r="CD342" s="11"/>
      <c r="CE342" s="24">
        <f t="shared" si="346"/>
        <v>0</v>
      </c>
      <c r="CF342" s="23" t="e">
        <f t="shared" si="347"/>
        <v>#DIV/0!</v>
      </c>
      <c r="CL342" s="65" t="e">
        <f t="shared" si="348"/>
        <v>#DIV/0!</v>
      </c>
      <c r="CM342" s="44">
        <v>75949</v>
      </c>
      <c r="CN342" s="11">
        <v>112</v>
      </c>
      <c r="CO342" s="11">
        <v>440</v>
      </c>
      <c r="CP342" s="11">
        <v>764</v>
      </c>
      <c r="CQ342" s="11">
        <v>535</v>
      </c>
      <c r="CR342" s="11">
        <v>217</v>
      </c>
      <c r="CS342" s="23">
        <f t="shared" si="361"/>
        <v>5.4158607350096713E-2</v>
      </c>
      <c r="CT342" s="23">
        <f t="shared" si="361"/>
        <v>0.21276595744680851</v>
      </c>
      <c r="CU342" s="23">
        <f t="shared" si="361"/>
        <v>0.36943907156673111</v>
      </c>
      <c r="CV342" s="23">
        <f t="shared" si="361"/>
        <v>0.25870406189555128</v>
      </c>
      <c r="CW342" s="23">
        <f t="shared" si="361"/>
        <v>0.10493230174081238</v>
      </c>
      <c r="CX342" s="23">
        <f t="shared" si="340"/>
        <v>8.4759576202118991E-2</v>
      </c>
      <c r="CY342" s="11">
        <v>104</v>
      </c>
      <c r="CZ342" s="23">
        <f t="shared" si="349"/>
        <v>3.9367181751287714E-2</v>
      </c>
      <c r="DA342" s="11">
        <v>107</v>
      </c>
      <c r="DB342" s="11">
        <v>2718</v>
      </c>
      <c r="DC342" s="11">
        <v>784</v>
      </c>
      <c r="DD342" s="11">
        <v>204</v>
      </c>
      <c r="DE342" s="11">
        <v>366</v>
      </c>
      <c r="DF342" s="11">
        <v>127</v>
      </c>
      <c r="DG342" s="11">
        <v>158</v>
      </c>
      <c r="DH342" s="23">
        <f t="shared" si="325"/>
        <v>0.47834045149481391</v>
      </c>
      <c r="DI342" s="23">
        <f t="shared" si="325"/>
        <v>0.12446613788895668</v>
      </c>
      <c r="DJ342" s="23">
        <f t="shared" si="325"/>
        <v>0.22330689444783405</v>
      </c>
      <c r="DK342" s="23">
        <f t="shared" si="325"/>
        <v>7.7486272117144595E-2</v>
      </c>
      <c r="DL342" s="23">
        <f t="shared" si="325"/>
        <v>9.6400244051250764E-2</v>
      </c>
      <c r="DM342" s="23">
        <f t="shared" si="350"/>
        <v>0.78179322964318387</v>
      </c>
      <c r="DN342" s="11">
        <v>1709</v>
      </c>
      <c r="DO342" s="11">
        <v>2186</v>
      </c>
      <c r="DP342" s="11">
        <v>2281</v>
      </c>
      <c r="DQ342" s="11">
        <v>221</v>
      </c>
      <c r="DR342" s="11">
        <v>113</v>
      </c>
      <c r="DS342" s="11">
        <v>103</v>
      </c>
      <c r="DT342" s="23">
        <f t="shared" si="334"/>
        <v>0.83922001471670349</v>
      </c>
      <c r="DU342" s="23">
        <f t="shared" si="334"/>
        <v>8.1309786607799847E-2</v>
      </c>
      <c r="DV342" s="23">
        <f t="shared" si="334"/>
        <v>4.1574687270051508E-2</v>
      </c>
      <c r="DW342" s="23">
        <f t="shared" si="334"/>
        <v>3.7895511405445177E-2</v>
      </c>
      <c r="DX342" s="10">
        <v>1261</v>
      </c>
      <c r="DY342" s="23">
        <f t="shared" si="351"/>
        <v>2.041130148350181E-3</v>
      </c>
      <c r="DZ342" s="20">
        <v>786</v>
      </c>
      <c r="EA342" s="20">
        <v>441</v>
      </c>
      <c r="EB342" s="23">
        <f t="shared" si="335"/>
        <v>0.64058679706601462</v>
      </c>
      <c r="EC342" s="23">
        <f t="shared" si="335"/>
        <v>0.35941320293398532</v>
      </c>
      <c r="EE342" s="45">
        <v>1053</v>
      </c>
      <c r="EF342" s="16">
        <v>1964</v>
      </c>
      <c r="EG342" s="16">
        <v>858</v>
      </c>
      <c r="EH342" s="16">
        <v>46</v>
      </c>
      <c r="EI342" s="16">
        <v>151</v>
      </c>
      <c r="EJ342" s="16">
        <v>206</v>
      </c>
      <c r="EK342" s="16">
        <v>0</v>
      </c>
      <c r="EL342" s="23">
        <f t="shared" si="326"/>
        <v>0.68041237113402064</v>
      </c>
      <c r="EM342" s="23">
        <f t="shared" si="326"/>
        <v>3.6478984932593182E-2</v>
      </c>
      <c r="EN342" s="23">
        <f t="shared" si="326"/>
        <v>0.11974623314829501</v>
      </c>
      <c r="EO342" s="23">
        <f t="shared" si="326"/>
        <v>0.1633624107850912</v>
      </c>
      <c r="EP342" s="23">
        <f t="shared" si="326"/>
        <v>0</v>
      </c>
      <c r="EQ342" s="21">
        <v>1227</v>
      </c>
      <c r="ER342" s="21">
        <v>34</v>
      </c>
      <c r="ES342" s="23">
        <f t="shared" si="336"/>
        <v>0.97303727200634416</v>
      </c>
      <c r="ET342" s="23">
        <f t="shared" si="336"/>
        <v>2.696272799365583E-2</v>
      </c>
      <c r="EU342" s="21">
        <v>4</v>
      </c>
      <c r="EV342" s="21">
        <v>582</v>
      </c>
      <c r="EW342" s="21">
        <v>315</v>
      </c>
      <c r="EX342" s="21">
        <v>326</v>
      </c>
      <c r="EY342" s="23">
        <f t="shared" si="337"/>
        <v>3.2599837000814994E-3</v>
      </c>
      <c r="EZ342" s="23">
        <f t="shared" si="337"/>
        <v>0.47432762836185821</v>
      </c>
      <c r="FA342" s="23">
        <f t="shared" si="337"/>
        <v>0.25672371638141811</v>
      </c>
      <c r="FB342" s="23">
        <f t="shared" si="337"/>
        <v>0.26568867155664222</v>
      </c>
      <c r="FC342" s="53"/>
      <c r="FD342" s="53"/>
      <c r="FE342" s="53"/>
      <c r="FF342" s="53"/>
      <c r="FG342" s="53"/>
      <c r="FH342" s="53"/>
      <c r="FI342" s="53"/>
      <c r="FJ342" s="53"/>
      <c r="FK342" s="53"/>
      <c r="FL342" s="53"/>
      <c r="FM342" s="53"/>
      <c r="FN342" s="53"/>
      <c r="FO342" s="48">
        <v>270.19474288337926</v>
      </c>
      <c r="FP342" s="48">
        <v>81.748865284928499</v>
      </c>
      <c r="FQ342" s="48">
        <v>112.97572431583242</v>
      </c>
      <c r="FR342" s="23">
        <v>0.3025553510499378</v>
      </c>
      <c r="FS342" s="49">
        <v>-0.27640326468371923</v>
      </c>
      <c r="FT342" s="38">
        <v>-31.226859030903924</v>
      </c>
      <c r="FU342" s="46">
        <v>1441</v>
      </c>
      <c r="FV342" s="46">
        <v>41</v>
      </c>
      <c r="FW342" s="46">
        <v>4</v>
      </c>
      <c r="FX342" s="46">
        <v>36</v>
      </c>
      <c r="FY342" s="46">
        <v>49</v>
      </c>
      <c r="FZ342" s="46">
        <v>7</v>
      </c>
      <c r="GA342" s="23">
        <f t="shared" si="352"/>
        <v>0.91318124207858054</v>
      </c>
      <c r="GB342" s="23">
        <f t="shared" si="353"/>
        <v>2.5982256020278833E-2</v>
      </c>
      <c r="GC342" s="23">
        <f t="shared" si="354"/>
        <v>2.5348542458808617E-3</v>
      </c>
      <c r="GD342" s="23">
        <f t="shared" si="355"/>
        <v>2.2813688212927757E-2</v>
      </c>
      <c r="GE342" s="23">
        <f t="shared" si="356"/>
        <v>3.1051964512040557E-2</v>
      </c>
      <c r="GF342" s="23">
        <f t="shared" si="357"/>
        <v>4.4359949302915083E-3</v>
      </c>
      <c r="GG342" s="46">
        <v>444</v>
      </c>
      <c r="GH342" s="46">
        <v>1529</v>
      </c>
      <c r="GI342" s="23">
        <f t="shared" si="358"/>
        <v>0.29038587311968606</v>
      </c>
      <c r="GJ342" s="22">
        <v>30</v>
      </c>
      <c r="GK342" s="22">
        <v>422</v>
      </c>
      <c r="GL342" s="22">
        <v>775</v>
      </c>
      <c r="GM342" s="23">
        <f t="shared" si="338"/>
        <v>2.4449877750611249E-2</v>
      </c>
      <c r="GN342" s="23">
        <f t="shared" si="338"/>
        <v>0.34392828035859818</v>
      </c>
      <c r="GO342" s="23">
        <f t="shared" si="338"/>
        <v>0.63162184189079051</v>
      </c>
    </row>
    <row r="343" spans="1:197" x14ac:dyDescent="0.25">
      <c r="A343" t="s">
        <v>853</v>
      </c>
      <c r="B343" s="13" t="s">
        <v>854</v>
      </c>
      <c r="C343" s="61">
        <v>0.82267137810000002</v>
      </c>
      <c r="D343" s="61">
        <v>526.51181270500001</v>
      </c>
      <c r="E343" s="14" t="s">
        <v>1095</v>
      </c>
      <c r="G343" s="41">
        <v>3632</v>
      </c>
      <c r="H343" s="23">
        <f t="shared" si="318"/>
        <v>2.8715616567456005E-3</v>
      </c>
      <c r="I343" s="14"/>
      <c r="J343" s="14"/>
      <c r="K343" s="14"/>
      <c r="L343" s="27">
        <f t="shared" si="359"/>
        <v>4414.8855748309643</v>
      </c>
      <c r="M343" s="42">
        <v>3863</v>
      </c>
      <c r="N343" s="42"/>
      <c r="O343" s="27">
        <f t="shared" si="341"/>
        <v>3863</v>
      </c>
      <c r="P343" s="23" t="e">
        <f t="shared" si="342"/>
        <v>#DIV/0!</v>
      </c>
      <c r="Q343" s="42">
        <v>3166</v>
      </c>
      <c r="R343" s="42">
        <v>60</v>
      </c>
      <c r="S343" s="42">
        <v>63</v>
      </c>
      <c r="T343" s="42">
        <v>180</v>
      </c>
      <c r="U343" s="42">
        <v>163</v>
      </c>
      <c r="V343" s="23">
        <f t="shared" si="327"/>
        <v>0.87169603524229078</v>
      </c>
      <c r="W343" s="23">
        <f t="shared" si="328"/>
        <v>1.6519823788546256E-2</v>
      </c>
      <c r="X343" s="23">
        <f t="shared" si="329"/>
        <v>1.7345814977973568E-2</v>
      </c>
      <c r="Y343" s="23">
        <f t="shared" si="329"/>
        <v>4.9559471365638763E-2</v>
      </c>
      <c r="Z343" s="23">
        <f t="shared" si="329"/>
        <v>4.4878854625550663E-2</v>
      </c>
      <c r="AA343" s="19">
        <v>903</v>
      </c>
      <c r="AB343" s="19">
        <v>757</v>
      </c>
      <c r="AC343" s="19">
        <v>1529</v>
      </c>
      <c r="AD343" s="19">
        <v>674</v>
      </c>
      <c r="AE343" s="23">
        <f t="shared" si="330"/>
        <v>0.23375614807144707</v>
      </c>
      <c r="AF343" s="23">
        <f t="shared" si="330"/>
        <v>0.19596168780740358</v>
      </c>
      <c r="AG343" s="23">
        <f t="shared" si="330"/>
        <v>0.39580636810768832</v>
      </c>
      <c r="AH343" s="23">
        <f t="shared" si="330"/>
        <v>0.17447579601346105</v>
      </c>
      <c r="AI343" s="55">
        <v>1634</v>
      </c>
      <c r="AJ343" s="23">
        <f t="shared" si="319"/>
        <v>2.9823668019135332E-3</v>
      </c>
      <c r="AK343" s="43"/>
      <c r="AL343" s="24">
        <f t="shared" si="343"/>
        <v>1634</v>
      </c>
      <c r="AM343" s="23" t="e">
        <f t="shared" si="344"/>
        <v>#DIV/0!</v>
      </c>
      <c r="AN343" s="19">
        <v>432</v>
      </c>
      <c r="AO343" s="19">
        <v>622</v>
      </c>
      <c r="AP343" s="19">
        <v>332</v>
      </c>
      <c r="AQ343" s="19">
        <v>248</v>
      </c>
      <c r="AR343" s="23">
        <f t="shared" si="331"/>
        <v>0.26438188494492043</v>
      </c>
      <c r="AS343" s="23">
        <f t="shared" si="331"/>
        <v>0.38066095471236228</v>
      </c>
      <c r="AT343" s="23">
        <f t="shared" si="331"/>
        <v>0.20318237454100369</v>
      </c>
      <c r="AU343" s="23">
        <f t="shared" si="331"/>
        <v>0.15177478580171358</v>
      </c>
      <c r="AV343" s="19">
        <v>3863</v>
      </c>
      <c r="AW343" s="32">
        <f t="shared" si="339"/>
        <v>2.3641370869033049</v>
      </c>
      <c r="AX343" s="19">
        <v>3483</v>
      </c>
      <c r="AY343" s="19">
        <v>22</v>
      </c>
      <c r="AZ343" s="19">
        <v>96</v>
      </c>
      <c r="BA343" s="19">
        <v>0</v>
      </c>
      <c r="BB343" s="19">
        <v>71</v>
      </c>
      <c r="BC343" s="23">
        <f t="shared" si="324"/>
        <v>0.94852941176470584</v>
      </c>
      <c r="BD343" s="23">
        <f t="shared" si="324"/>
        <v>5.9912854030501088E-3</v>
      </c>
      <c r="BE343" s="23">
        <f t="shared" si="324"/>
        <v>2.6143790849673203E-2</v>
      </c>
      <c r="BF343" s="23">
        <f t="shared" si="324"/>
        <v>0</v>
      </c>
      <c r="BG343" s="23">
        <f t="shared" si="324"/>
        <v>1.9335511982570806E-2</v>
      </c>
      <c r="BH343" s="19">
        <v>2929</v>
      </c>
      <c r="BI343" s="19">
        <v>554</v>
      </c>
      <c r="BJ343" s="19">
        <v>214</v>
      </c>
      <c r="BK343" s="19">
        <v>166</v>
      </c>
      <c r="BL343" s="23">
        <f t="shared" si="321"/>
        <v>0.75821900077659854</v>
      </c>
      <c r="BM343" s="23">
        <f t="shared" si="322"/>
        <v>0.1434118560704116</v>
      </c>
      <c r="BN343" s="23">
        <f t="shared" si="345"/>
        <v>5.5397359565104838E-2</v>
      </c>
      <c r="BO343" s="23">
        <f t="shared" si="323"/>
        <v>4.2971783587885067E-2</v>
      </c>
      <c r="BP343" s="11"/>
      <c r="BQ343" s="23">
        <f t="shared" si="320"/>
        <v>0</v>
      </c>
      <c r="BR343" s="11"/>
      <c r="BS343" s="11"/>
      <c r="BT343" s="11"/>
      <c r="BU343" s="11"/>
      <c r="BV343" s="11"/>
      <c r="BW343" s="11"/>
      <c r="BX343" s="23" t="e">
        <f t="shared" si="332"/>
        <v>#DIV/0!</v>
      </c>
      <c r="BY343" s="23" t="e">
        <f t="shared" si="333"/>
        <v>#DIV/0!</v>
      </c>
      <c r="BZ343" s="23" t="e">
        <f t="shared" si="360"/>
        <v>#DIV/0!</v>
      </c>
      <c r="CA343" s="23" t="e">
        <f t="shared" si="360"/>
        <v>#DIV/0!</v>
      </c>
      <c r="CB343" s="23" t="e">
        <f t="shared" si="360"/>
        <v>#DIV/0!</v>
      </c>
      <c r="CC343" s="23" t="e">
        <f t="shared" si="360"/>
        <v>#DIV/0!</v>
      </c>
      <c r="CD343" s="11"/>
      <c r="CE343" s="24">
        <f t="shared" si="346"/>
        <v>0</v>
      </c>
      <c r="CF343" s="23" t="e">
        <f t="shared" si="347"/>
        <v>#DIV/0!</v>
      </c>
      <c r="CL343" s="65" t="e">
        <f t="shared" si="348"/>
        <v>#DIV/0!</v>
      </c>
      <c r="CM343" s="44">
        <v>80417</v>
      </c>
      <c r="CN343" s="11">
        <v>92</v>
      </c>
      <c r="CO343" s="11">
        <v>797</v>
      </c>
      <c r="CP343" s="11">
        <v>890</v>
      </c>
      <c r="CQ343" s="11">
        <v>636</v>
      </c>
      <c r="CR343" s="11">
        <v>246</v>
      </c>
      <c r="CS343" s="23">
        <f t="shared" si="361"/>
        <v>3.4573468620819239E-2</v>
      </c>
      <c r="CT343" s="23">
        <f t="shared" si="361"/>
        <v>0.29951146185644495</v>
      </c>
      <c r="CU343" s="23">
        <f t="shared" si="361"/>
        <v>0.33446072904922963</v>
      </c>
      <c r="CV343" s="23">
        <f t="shared" si="361"/>
        <v>0.23900789177001128</v>
      </c>
      <c r="CW343" s="23">
        <f t="shared" si="361"/>
        <v>9.2446448703494929E-2</v>
      </c>
      <c r="CX343" s="23">
        <f t="shared" si="340"/>
        <v>6.303549571603427E-2</v>
      </c>
      <c r="CY343" s="11">
        <v>103</v>
      </c>
      <c r="CZ343" s="23">
        <f t="shared" si="349"/>
        <v>6.5752006212787983E-2</v>
      </c>
      <c r="DA343" s="11">
        <v>254</v>
      </c>
      <c r="DB343" s="11">
        <v>3863</v>
      </c>
      <c r="DC343" s="11">
        <v>749</v>
      </c>
      <c r="DD343" s="11">
        <v>237</v>
      </c>
      <c r="DE343" s="11">
        <v>506</v>
      </c>
      <c r="DF343" s="11">
        <v>376</v>
      </c>
      <c r="DG343" s="11">
        <v>229</v>
      </c>
      <c r="DH343" s="23">
        <f t="shared" si="325"/>
        <v>0.35717691940867907</v>
      </c>
      <c r="DI343" s="23">
        <f t="shared" si="325"/>
        <v>0.11301859799713877</v>
      </c>
      <c r="DJ343" s="23">
        <f t="shared" si="325"/>
        <v>0.2412970910824988</v>
      </c>
      <c r="DK343" s="23">
        <f t="shared" si="325"/>
        <v>0.17930376728659991</v>
      </c>
      <c r="DL343" s="23">
        <f t="shared" si="325"/>
        <v>0.10920362422508345</v>
      </c>
      <c r="DM343" s="23">
        <f t="shared" si="350"/>
        <v>0.69181789239095826</v>
      </c>
      <c r="DN343" s="11">
        <v>2173</v>
      </c>
      <c r="DO343" s="11">
        <v>3141</v>
      </c>
      <c r="DP343" s="11">
        <v>3478</v>
      </c>
      <c r="DQ343" s="11">
        <v>169</v>
      </c>
      <c r="DR343" s="11">
        <v>107</v>
      </c>
      <c r="DS343" s="11">
        <v>109</v>
      </c>
      <c r="DT343" s="23">
        <f t="shared" si="334"/>
        <v>0.90033652601604974</v>
      </c>
      <c r="DU343" s="23">
        <f t="shared" si="334"/>
        <v>4.3748382086461299E-2</v>
      </c>
      <c r="DV343" s="23">
        <f t="shared" si="334"/>
        <v>2.7698679782552419E-2</v>
      </c>
      <c r="DW343" s="23">
        <f t="shared" si="334"/>
        <v>2.8216412114936577E-2</v>
      </c>
      <c r="DX343" s="10">
        <v>1723</v>
      </c>
      <c r="DY343" s="23">
        <f t="shared" si="351"/>
        <v>2.7889510274443788E-3</v>
      </c>
      <c r="DZ343" s="20">
        <v>1504</v>
      </c>
      <c r="EA343" s="20">
        <v>130</v>
      </c>
      <c r="EB343" s="23">
        <f t="shared" si="335"/>
        <v>0.92044063647490815</v>
      </c>
      <c r="EC343" s="23">
        <f t="shared" si="335"/>
        <v>7.9559363525091797E-2</v>
      </c>
      <c r="EE343" s="45">
        <v>976</v>
      </c>
      <c r="EF343" s="16">
        <v>1962</v>
      </c>
      <c r="EG343" s="16">
        <v>1611</v>
      </c>
      <c r="EH343" s="16">
        <v>19</v>
      </c>
      <c r="EI343" s="16">
        <v>51</v>
      </c>
      <c r="EJ343" s="16">
        <v>35</v>
      </c>
      <c r="EK343" s="16">
        <v>7</v>
      </c>
      <c r="EL343" s="23">
        <f t="shared" si="326"/>
        <v>0.93499709808473597</v>
      </c>
      <c r="EM343" s="23">
        <f t="shared" si="326"/>
        <v>1.1027278003482298E-2</v>
      </c>
      <c r="EN343" s="23">
        <f t="shared" si="326"/>
        <v>2.9599535693557749E-2</v>
      </c>
      <c r="EO343" s="23">
        <f t="shared" si="326"/>
        <v>2.0313406848520024E-2</v>
      </c>
      <c r="EP343" s="23">
        <f t="shared" si="326"/>
        <v>4.0626813697040047E-3</v>
      </c>
      <c r="EQ343" s="21">
        <v>1634</v>
      </c>
      <c r="ER343" s="21">
        <v>89</v>
      </c>
      <c r="ES343" s="23">
        <f t="shared" si="336"/>
        <v>0.94834590829947762</v>
      </c>
      <c r="ET343" s="23">
        <f t="shared" si="336"/>
        <v>5.1654091700522348E-2</v>
      </c>
      <c r="EU343" s="21">
        <v>50</v>
      </c>
      <c r="EV343" s="21">
        <v>414</v>
      </c>
      <c r="EW343" s="21">
        <v>453</v>
      </c>
      <c r="EX343" s="21">
        <v>717</v>
      </c>
      <c r="EY343" s="23">
        <f t="shared" si="337"/>
        <v>3.0599755201958383E-2</v>
      </c>
      <c r="EZ343" s="23">
        <f t="shared" si="337"/>
        <v>0.25336597307221542</v>
      </c>
      <c r="FA343" s="23">
        <f t="shared" si="337"/>
        <v>0.27723378212974298</v>
      </c>
      <c r="FB343" s="23">
        <f t="shared" si="337"/>
        <v>0.43880048959608325</v>
      </c>
      <c r="FC343" s="53"/>
      <c r="FD343" s="53"/>
      <c r="FE343" s="53"/>
      <c r="FF343" s="53"/>
      <c r="FG343" s="53"/>
      <c r="FH343" s="53"/>
      <c r="FI343" s="53"/>
      <c r="FJ343" s="53"/>
      <c r="FK343" s="53"/>
      <c r="FL343" s="53"/>
      <c r="FM343" s="53"/>
      <c r="FN343" s="53"/>
      <c r="FO343" s="48">
        <v>121.60651974288338</v>
      </c>
      <c r="FP343" s="48">
        <v>26.412113172054614</v>
      </c>
      <c r="FQ343" s="48">
        <v>33.251624037964874</v>
      </c>
      <c r="FR343" s="23">
        <v>0.21719323296068832</v>
      </c>
      <c r="FS343" s="49">
        <v>-0.20568952837014165</v>
      </c>
      <c r="FT343" s="38">
        <v>-6.8395108659102597</v>
      </c>
      <c r="FU343" s="46">
        <v>1805</v>
      </c>
      <c r="FV343" s="46">
        <v>84</v>
      </c>
      <c r="FW343" s="46">
        <v>7</v>
      </c>
      <c r="FX343" s="46">
        <v>63</v>
      </c>
      <c r="FY343" s="46">
        <v>63</v>
      </c>
      <c r="FZ343" s="46">
        <v>48</v>
      </c>
      <c r="GA343" s="23">
        <f t="shared" si="352"/>
        <v>0.8719806763285024</v>
      </c>
      <c r="GB343" s="23">
        <f t="shared" si="353"/>
        <v>4.0579710144927533E-2</v>
      </c>
      <c r="GC343" s="23">
        <f t="shared" si="354"/>
        <v>3.3816425120772949E-3</v>
      </c>
      <c r="GD343" s="23">
        <f t="shared" si="355"/>
        <v>3.0434782608695653E-2</v>
      </c>
      <c r="GE343" s="23">
        <f t="shared" si="356"/>
        <v>3.0434782608695653E-2</v>
      </c>
      <c r="GF343" s="23">
        <f t="shared" si="357"/>
        <v>2.318840579710145E-2</v>
      </c>
      <c r="GG343" s="46">
        <v>619</v>
      </c>
      <c r="GH343" s="46">
        <v>2007</v>
      </c>
      <c r="GI343" s="23">
        <f t="shared" si="358"/>
        <v>0.30842052815146986</v>
      </c>
      <c r="GJ343" s="22">
        <v>48</v>
      </c>
      <c r="GK343" s="22">
        <v>503</v>
      </c>
      <c r="GL343" s="22">
        <v>1083</v>
      </c>
      <c r="GM343" s="23">
        <f t="shared" si="338"/>
        <v>2.937576499388005E-2</v>
      </c>
      <c r="GN343" s="23">
        <f t="shared" si="338"/>
        <v>0.30783353733170132</v>
      </c>
      <c r="GO343" s="23">
        <f t="shared" si="338"/>
        <v>0.66279069767441856</v>
      </c>
    </row>
    <row r="344" spans="1:197" x14ac:dyDescent="0.25">
      <c r="A344" t="s">
        <v>855</v>
      </c>
      <c r="B344" s="13" t="s">
        <v>856</v>
      </c>
      <c r="C344" s="61">
        <v>1.2157219503000001</v>
      </c>
      <c r="D344" s="61">
        <v>778.065196915</v>
      </c>
      <c r="E344" s="14" t="s">
        <v>1095</v>
      </c>
      <c r="G344" s="41">
        <v>2992</v>
      </c>
      <c r="H344" s="23">
        <f t="shared" si="318"/>
        <v>2.365559602693512E-3</v>
      </c>
      <c r="I344" s="14"/>
      <c r="J344" s="14"/>
      <c r="K344" s="14"/>
      <c r="L344" s="27">
        <f t="shared" si="359"/>
        <v>2461.0890666748865</v>
      </c>
      <c r="M344" s="42">
        <v>2612</v>
      </c>
      <c r="N344" s="42"/>
      <c r="O344" s="27">
        <f t="shared" si="341"/>
        <v>2612</v>
      </c>
      <c r="P344" s="23" t="e">
        <f t="shared" si="342"/>
        <v>#DIV/0!</v>
      </c>
      <c r="Q344" s="42">
        <v>2693</v>
      </c>
      <c r="R344" s="42">
        <v>49</v>
      </c>
      <c r="S344" s="42">
        <v>67</v>
      </c>
      <c r="T344" s="42">
        <v>85</v>
      </c>
      <c r="U344" s="42">
        <v>98</v>
      </c>
      <c r="V344" s="23">
        <f t="shared" si="327"/>
        <v>0.90006684491978606</v>
      </c>
      <c r="W344" s="23">
        <f t="shared" si="328"/>
        <v>1.6377005347593582E-2</v>
      </c>
      <c r="X344" s="23">
        <f t="shared" si="329"/>
        <v>2.2393048128342245E-2</v>
      </c>
      <c r="Y344" s="23">
        <f t="shared" si="329"/>
        <v>2.8409090909090908E-2</v>
      </c>
      <c r="Z344" s="23">
        <f t="shared" si="329"/>
        <v>3.2754010695187165E-2</v>
      </c>
      <c r="AA344" s="19">
        <v>421</v>
      </c>
      <c r="AB344" s="19">
        <v>381</v>
      </c>
      <c r="AC344" s="19">
        <v>1029</v>
      </c>
      <c r="AD344" s="19">
        <v>781</v>
      </c>
      <c r="AE344" s="23">
        <f t="shared" si="330"/>
        <v>0.1611791730474732</v>
      </c>
      <c r="AF344" s="23">
        <f t="shared" si="330"/>
        <v>0.14586523736600307</v>
      </c>
      <c r="AG344" s="23">
        <f t="shared" si="330"/>
        <v>0.39395099540581929</v>
      </c>
      <c r="AH344" s="23">
        <f t="shared" si="330"/>
        <v>0.29900459418070446</v>
      </c>
      <c r="AI344" s="55">
        <v>1110</v>
      </c>
      <c r="AJ344" s="23">
        <f t="shared" si="319"/>
        <v>2.0259652081542363E-3</v>
      </c>
      <c r="AK344" s="43"/>
      <c r="AL344" s="24">
        <f t="shared" si="343"/>
        <v>1110</v>
      </c>
      <c r="AM344" s="23" t="e">
        <f t="shared" si="344"/>
        <v>#DIV/0!</v>
      </c>
      <c r="AN344" s="19">
        <v>269</v>
      </c>
      <c r="AO344" s="19">
        <v>482</v>
      </c>
      <c r="AP344" s="19">
        <v>148</v>
      </c>
      <c r="AQ344" s="19">
        <v>211</v>
      </c>
      <c r="AR344" s="23">
        <f t="shared" si="331"/>
        <v>0.24234234234234234</v>
      </c>
      <c r="AS344" s="23">
        <f t="shared" si="331"/>
        <v>0.43423423423423424</v>
      </c>
      <c r="AT344" s="23">
        <f t="shared" si="331"/>
        <v>0.13333333333333333</v>
      </c>
      <c r="AU344" s="23">
        <f t="shared" si="331"/>
        <v>0.19009009009009009</v>
      </c>
      <c r="AV344" s="19">
        <v>2612</v>
      </c>
      <c r="AW344" s="32">
        <f t="shared" si="339"/>
        <v>2.3531531531531531</v>
      </c>
      <c r="AX344" s="19">
        <v>2422</v>
      </c>
      <c r="AY344" s="19">
        <v>0</v>
      </c>
      <c r="AZ344" s="19">
        <v>41</v>
      </c>
      <c r="BA344" s="19">
        <v>9</v>
      </c>
      <c r="BB344" s="19">
        <v>76</v>
      </c>
      <c r="BC344" s="23">
        <f t="shared" si="324"/>
        <v>0.9505494505494505</v>
      </c>
      <c r="BD344" s="23">
        <f t="shared" si="324"/>
        <v>0</v>
      </c>
      <c r="BE344" s="23">
        <f t="shared" si="324"/>
        <v>1.6091051805337521E-2</v>
      </c>
      <c r="BF344" s="23">
        <f t="shared" si="324"/>
        <v>3.5321821036106752E-3</v>
      </c>
      <c r="BG344" s="23">
        <f t="shared" si="324"/>
        <v>2.9827315541601257E-2</v>
      </c>
      <c r="BH344" s="19">
        <v>2065</v>
      </c>
      <c r="BI344" s="19">
        <v>338</v>
      </c>
      <c r="BJ344" s="19">
        <v>7</v>
      </c>
      <c r="BK344" s="19">
        <v>202</v>
      </c>
      <c r="BL344" s="23">
        <f t="shared" si="321"/>
        <v>0.7905819295558959</v>
      </c>
      <c r="BM344" s="23">
        <f t="shared" si="322"/>
        <v>0.12940275650842267</v>
      </c>
      <c r="BN344" s="23">
        <f t="shared" si="345"/>
        <v>2.6799387442572741E-3</v>
      </c>
      <c r="BO344" s="23">
        <f t="shared" si="323"/>
        <v>7.7335375191424194E-2</v>
      </c>
      <c r="BP344" s="11"/>
      <c r="BQ344" s="23">
        <f t="shared" si="320"/>
        <v>0</v>
      </c>
      <c r="BR344" s="11"/>
      <c r="BS344" s="11"/>
      <c r="BT344" s="11"/>
      <c r="BU344" s="11"/>
      <c r="BV344" s="11"/>
      <c r="BW344" s="11"/>
      <c r="BX344" s="23" t="e">
        <f t="shared" si="332"/>
        <v>#DIV/0!</v>
      </c>
      <c r="BY344" s="23" t="e">
        <f t="shared" si="333"/>
        <v>#DIV/0!</v>
      </c>
      <c r="BZ344" s="23" t="e">
        <f t="shared" si="360"/>
        <v>#DIV/0!</v>
      </c>
      <c r="CA344" s="23" t="e">
        <f t="shared" si="360"/>
        <v>#DIV/0!</v>
      </c>
      <c r="CB344" s="23" t="e">
        <f t="shared" si="360"/>
        <v>#DIV/0!</v>
      </c>
      <c r="CC344" s="23" t="e">
        <f t="shared" si="360"/>
        <v>#DIV/0!</v>
      </c>
      <c r="CD344" s="11"/>
      <c r="CE344" s="24">
        <f t="shared" si="346"/>
        <v>0</v>
      </c>
      <c r="CF344" s="23" t="e">
        <f t="shared" si="347"/>
        <v>#DIV/0!</v>
      </c>
      <c r="CL344" s="65" t="e">
        <f t="shared" si="348"/>
        <v>#DIV/0!</v>
      </c>
      <c r="CM344" s="44">
        <v>86200</v>
      </c>
      <c r="CN344" s="11">
        <v>48</v>
      </c>
      <c r="CO344" s="11">
        <v>672</v>
      </c>
      <c r="CP344" s="11">
        <v>593</v>
      </c>
      <c r="CQ344" s="11">
        <v>464</v>
      </c>
      <c r="CR344" s="11">
        <v>223</v>
      </c>
      <c r="CS344" s="23">
        <f t="shared" si="361"/>
        <v>2.4E-2</v>
      </c>
      <c r="CT344" s="23">
        <f t="shared" si="361"/>
        <v>0.33600000000000002</v>
      </c>
      <c r="CU344" s="23">
        <f t="shared" si="361"/>
        <v>0.29649999999999999</v>
      </c>
      <c r="CV344" s="23">
        <f t="shared" si="361"/>
        <v>0.23200000000000001</v>
      </c>
      <c r="CW344" s="23">
        <f t="shared" si="361"/>
        <v>0.1115</v>
      </c>
      <c r="CX344" s="23">
        <f t="shared" si="340"/>
        <v>6.4864864864864868E-2</v>
      </c>
      <c r="CY344" s="11">
        <v>72</v>
      </c>
      <c r="CZ344" s="23">
        <f t="shared" si="349"/>
        <v>1.7993874425727412E-2</v>
      </c>
      <c r="DA344" s="11">
        <v>47</v>
      </c>
      <c r="DB344" s="11">
        <v>2612</v>
      </c>
      <c r="DC344" s="11">
        <v>508</v>
      </c>
      <c r="DD344" s="11">
        <v>196</v>
      </c>
      <c r="DE344" s="11">
        <v>293</v>
      </c>
      <c r="DF344" s="11">
        <v>84</v>
      </c>
      <c r="DG344" s="11">
        <v>193</v>
      </c>
      <c r="DH344" s="23">
        <f t="shared" si="325"/>
        <v>0.39874411302982732</v>
      </c>
      <c r="DI344" s="23">
        <f t="shared" si="325"/>
        <v>0.15384615384615385</v>
      </c>
      <c r="DJ344" s="23">
        <f t="shared" si="325"/>
        <v>0.22998430141287285</v>
      </c>
      <c r="DK344" s="23">
        <f t="shared" si="325"/>
        <v>6.5934065934065936E-2</v>
      </c>
      <c r="DL344" s="23">
        <f t="shared" si="325"/>
        <v>0.15149136577708006</v>
      </c>
      <c r="DM344" s="23">
        <f t="shared" si="350"/>
        <v>0.57067137809187274</v>
      </c>
      <c r="DN344" s="11">
        <v>1292</v>
      </c>
      <c r="DO344" s="11">
        <v>2264</v>
      </c>
      <c r="DP344" s="11">
        <v>2377</v>
      </c>
      <c r="DQ344" s="11">
        <v>103</v>
      </c>
      <c r="DR344" s="11">
        <v>72</v>
      </c>
      <c r="DS344" s="11">
        <v>60</v>
      </c>
      <c r="DT344" s="23">
        <f t="shared" si="334"/>
        <v>0.91003062787136291</v>
      </c>
      <c r="DU344" s="23">
        <f t="shared" si="334"/>
        <v>3.9433384379785608E-2</v>
      </c>
      <c r="DV344" s="23">
        <f t="shared" si="334"/>
        <v>2.7565084226646247E-2</v>
      </c>
      <c r="DW344" s="23">
        <f t="shared" si="334"/>
        <v>2.2970903522205207E-2</v>
      </c>
      <c r="DX344" s="10">
        <v>1126</v>
      </c>
      <c r="DY344" s="23">
        <f t="shared" si="351"/>
        <v>1.822611060303175E-3</v>
      </c>
      <c r="DZ344" s="20">
        <v>1028</v>
      </c>
      <c r="EA344" s="20">
        <v>82</v>
      </c>
      <c r="EB344" s="23">
        <f t="shared" si="335"/>
        <v>0.9261261261261261</v>
      </c>
      <c r="EC344" s="23">
        <f t="shared" si="335"/>
        <v>7.3873873873873869E-2</v>
      </c>
      <c r="EE344" s="45">
        <v>1529</v>
      </c>
      <c r="EF344" s="16">
        <v>1971</v>
      </c>
      <c r="EG344" s="16">
        <v>1120</v>
      </c>
      <c r="EH344" s="16">
        <v>6</v>
      </c>
      <c r="EI344" s="16">
        <v>0</v>
      </c>
      <c r="EJ344" s="16">
        <v>0</v>
      </c>
      <c r="EK344" s="16">
        <v>0</v>
      </c>
      <c r="EL344" s="23">
        <f t="shared" si="326"/>
        <v>0.99467140319715808</v>
      </c>
      <c r="EM344" s="23">
        <f t="shared" si="326"/>
        <v>5.3285968028419185E-3</v>
      </c>
      <c r="EN344" s="23">
        <f t="shared" si="326"/>
        <v>0</v>
      </c>
      <c r="EO344" s="23">
        <f t="shared" si="326"/>
        <v>0</v>
      </c>
      <c r="EP344" s="23">
        <f t="shared" si="326"/>
        <v>0</v>
      </c>
      <c r="EQ344" s="21">
        <v>1110</v>
      </c>
      <c r="ER344" s="21">
        <v>16</v>
      </c>
      <c r="ES344" s="23">
        <f t="shared" si="336"/>
        <v>0.98579040852575484</v>
      </c>
      <c r="ET344" s="23">
        <f t="shared" si="336"/>
        <v>1.4209591474245116E-2</v>
      </c>
      <c r="EU344" s="21">
        <v>40</v>
      </c>
      <c r="EV344" s="21">
        <v>302</v>
      </c>
      <c r="EW344" s="21">
        <v>329</v>
      </c>
      <c r="EX344" s="21">
        <v>439</v>
      </c>
      <c r="EY344" s="23">
        <f t="shared" si="337"/>
        <v>3.6036036036036036E-2</v>
      </c>
      <c r="EZ344" s="23">
        <f t="shared" si="337"/>
        <v>0.27207207207207207</v>
      </c>
      <c r="FA344" s="23">
        <f t="shared" si="337"/>
        <v>0.29639639639639642</v>
      </c>
      <c r="FB344" s="23">
        <f t="shared" si="337"/>
        <v>0.39549549549549551</v>
      </c>
      <c r="FC344" s="53"/>
      <c r="FD344" s="53"/>
      <c r="FE344" s="53"/>
      <c r="FF344" s="53"/>
      <c r="FG344" s="53"/>
      <c r="FH344" s="53"/>
      <c r="FI344" s="53"/>
      <c r="FJ344" s="53"/>
      <c r="FK344" s="53"/>
      <c r="FL344" s="53"/>
      <c r="FM344" s="53"/>
      <c r="FN344" s="53"/>
      <c r="FO344" s="48">
        <v>132.25612947658402</v>
      </c>
      <c r="FP344" s="48">
        <v>32.217918300229471</v>
      </c>
      <c r="FQ344" s="48">
        <v>42.73798224224079</v>
      </c>
      <c r="FR344" s="23">
        <v>0.24360245856078572</v>
      </c>
      <c r="FS344" s="49">
        <v>-0.2461525647697434</v>
      </c>
      <c r="FT344" s="38">
        <v>-10.520063942011319</v>
      </c>
      <c r="FU344" s="46">
        <v>1063</v>
      </c>
      <c r="FV344" s="46">
        <v>111</v>
      </c>
      <c r="FW344" s="46">
        <v>0</v>
      </c>
      <c r="FX344" s="46">
        <v>11</v>
      </c>
      <c r="FY344" s="46">
        <v>78</v>
      </c>
      <c r="FZ344" s="46">
        <v>11</v>
      </c>
      <c r="GA344" s="23">
        <f t="shared" si="352"/>
        <v>0.83437990580847721</v>
      </c>
      <c r="GB344" s="23">
        <f t="shared" si="353"/>
        <v>8.7127158555729986E-2</v>
      </c>
      <c r="GC344" s="23">
        <f t="shared" si="354"/>
        <v>0</v>
      </c>
      <c r="GD344" s="23">
        <f t="shared" si="355"/>
        <v>8.634222919937205E-3</v>
      </c>
      <c r="GE344" s="23">
        <f t="shared" si="356"/>
        <v>6.1224489795918366E-2</v>
      </c>
      <c r="GF344" s="23">
        <f t="shared" si="357"/>
        <v>8.634222919937205E-3</v>
      </c>
      <c r="GG344" s="46">
        <v>323</v>
      </c>
      <c r="GH344" s="46">
        <v>1196</v>
      </c>
      <c r="GI344" s="23">
        <f t="shared" si="358"/>
        <v>0.27006688963210701</v>
      </c>
      <c r="GJ344" s="22">
        <v>12</v>
      </c>
      <c r="GK344" s="22">
        <v>379</v>
      </c>
      <c r="GL344" s="22">
        <v>719</v>
      </c>
      <c r="GM344" s="23">
        <f t="shared" si="338"/>
        <v>1.0810810810810811E-2</v>
      </c>
      <c r="GN344" s="23">
        <f t="shared" si="338"/>
        <v>0.34144144144144145</v>
      </c>
      <c r="GO344" s="23">
        <f t="shared" si="338"/>
        <v>0.64774774774774779</v>
      </c>
    </row>
    <row r="345" spans="1:197" x14ac:dyDescent="0.25">
      <c r="A345" t="s">
        <v>857</v>
      </c>
      <c r="B345" s="13" t="s">
        <v>858</v>
      </c>
      <c r="C345" s="61">
        <v>1.2863168603999999</v>
      </c>
      <c r="D345" s="61">
        <v>823.24612222000007</v>
      </c>
      <c r="E345" s="14" t="s">
        <v>1095</v>
      </c>
      <c r="G345" s="41">
        <v>3784</v>
      </c>
      <c r="H345" s="23">
        <f t="shared" si="318"/>
        <v>2.9917371445829714E-3</v>
      </c>
      <c r="I345" s="14"/>
      <c r="J345" s="14"/>
      <c r="K345" s="14"/>
      <c r="L345" s="27">
        <f t="shared" si="359"/>
        <v>2941.7324117350895</v>
      </c>
      <c r="M345" s="42">
        <v>3681</v>
      </c>
      <c r="N345" s="42"/>
      <c r="O345" s="27">
        <f t="shared" si="341"/>
        <v>3681</v>
      </c>
      <c r="P345" s="23" t="e">
        <f t="shared" si="342"/>
        <v>#DIV/0!</v>
      </c>
      <c r="Q345" s="42">
        <v>3319</v>
      </c>
      <c r="R345" s="42">
        <v>50</v>
      </c>
      <c r="S345" s="42">
        <v>74</v>
      </c>
      <c r="T345" s="42">
        <v>154</v>
      </c>
      <c r="U345" s="42">
        <v>187</v>
      </c>
      <c r="V345" s="23">
        <f t="shared" si="327"/>
        <v>0.8771141649048626</v>
      </c>
      <c r="W345" s="23">
        <f t="shared" si="328"/>
        <v>1.3213530655391121E-2</v>
      </c>
      <c r="X345" s="23">
        <f t="shared" si="329"/>
        <v>1.9556025369978858E-2</v>
      </c>
      <c r="Y345" s="23">
        <f t="shared" si="329"/>
        <v>4.0697674418604654E-2</v>
      </c>
      <c r="Z345" s="23">
        <f t="shared" si="329"/>
        <v>4.9418604651162788E-2</v>
      </c>
      <c r="AA345" s="19">
        <v>832</v>
      </c>
      <c r="AB345" s="19">
        <v>659</v>
      </c>
      <c r="AC345" s="19">
        <v>1575</v>
      </c>
      <c r="AD345" s="19">
        <v>615</v>
      </c>
      <c r="AE345" s="23">
        <f t="shared" si="330"/>
        <v>0.22602553653898397</v>
      </c>
      <c r="AF345" s="23">
        <f t="shared" si="330"/>
        <v>0.17902743819614236</v>
      </c>
      <c r="AG345" s="23">
        <f t="shared" si="330"/>
        <v>0.42787286063569679</v>
      </c>
      <c r="AH345" s="23">
        <f t="shared" si="330"/>
        <v>0.16707416462917685</v>
      </c>
      <c r="AI345" s="55">
        <v>1374</v>
      </c>
      <c r="AJ345" s="23">
        <f t="shared" si="319"/>
        <v>2.5078163927963249E-3</v>
      </c>
      <c r="AK345" s="43"/>
      <c r="AL345" s="24">
        <f t="shared" si="343"/>
        <v>1374</v>
      </c>
      <c r="AM345" s="23" t="e">
        <f t="shared" si="344"/>
        <v>#DIV/0!</v>
      </c>
      <c r="AN345" s="19">
        <v>233</v>
      </c>
      <c r="AO345" s="19">
        <v>557</v>
      </c>
      <c r="AP345" s="19">
        <v>171</v>
      </c>
      <c r="AQ345" s="19">
        <v>413</v>
      </c>
      <c r="AR345" s="23">
        <f t="shared" si="331"/>
        <v>0.16957787481804948</v>
      </c>
      <c r="AS345" s="23">
        <f t="shared" si="331"/>
        <v>0.40538573508005821</v>
      </c>
      <c r="AT345" s="23">
        <f t="shared" si="331"/>
        <v>0.12445414847161572</v>
      </c>
      <c r="AU345" s="23">
        <f t="shared" si="331"/>
        <v>0.30058224163027658</v>
      </c>
      <c r="AV345" s="19">
        <v>3665</v>
      </c>
      <c r="AW345" s="32">
        <f t="shared" si="339"/>
        <v>2.6673944687045124</v>
      </c>
      <c r="AX345" s="19">
        <v>2717</v>
      </c>
      <c r="AY345" s="19">
        <v>7</v>
      </c>
      <c r="AZ345" s="19">
        <v>324</v>
      </c>
      <c r="BA345" s="19">
        <v>46</v>
      </c>
      <c r="BB345" s="19">
        <v>299</v>
      </c>
      <c r="BC345" s="23">
        <f t="shared" si="324"/>
        <v>0.8007662835249042</v>
      </c>
      <c r="BD345" s="23">
        <f t="shared" si="324"/>
        <v>2.0630710285882699E-3</v>
      </c>
      <c r="BE345" s="23">
        <f t="shared" si="324"/>
        <v>9.5490716180371346E-2</v>
      </c>
      <c r="BF345" s="23">
        <f t="shared" si="324"/>
        <v>1.3557323902151489E-2</v>
      </c>
      <c r="BG345" s="23">
        <f t="shared" si="324"/>
        <v>8.8122605363984668E-2</v>
      </c>
      <c r="BH345" s="19">
        <v>2806</v>
      </c>
      <c r="BI345" s="19">
        <v>378</v>
      </c>
      <c r="BJ345" s="19">
        <v>38</v>
      </c>
      <c r="BK345" s="19">
        <v>459</v>
      </c>
      <c r="BL345" s="23">
        <f t="shared" si="321"/>
        <v>0.76229285520239065</v>
      </c>
      <c r="BM345" s="23">
        <f t="shared" si="322"/>
        <v>0.10268948655256724</v>
      </c>
      <c r="BN345" s="23">
        <f t="shared" si="345"/>
        <v>1.0323281716924749E-2</v>
      </c>
      <c r="BO345" s="23">
        <f t="shared" si="323"/>
        <v>0.12469437652811736</v>
      </c>
      <c r="BP345" s="11"/>
      <c r="BQ345" s="23">
        <f t="shared" si="320"/>
        <v>0</v>
      </c>
      <c r="BR345" s="11"/>
      <c r="BS345" s="11"/>
      <c r="BT345" s="11"/>
      <c r="BU345" s="11"/>
      <c r="BV345" s="11"/>
      <c r="BW345" s="11"/>
      <c r="BX345" s="23" t="e">
        <f t="shared" si="332"/>
        <v>#DIV/0!</v>
      </c>
      <c r="BY345" s="23" t="e">
        <f t="shared" si="333"/>
        <v>#DIV/0!</v>
      </c>
      <c r="BZ345" s="23" t="e">
        <f t="shared" si="360"/>
        <v>#DIV/0!</v>
      </c>
      <c r="CA345" s="23" t="e">
        <f t="shared" si="360"/>
        <v>#DIV/0!</v>
      </c>
      <c r="CB345" s="23" t="e">
        <f t="shared" si="360"/>
        <v>#DIV/0!</v>
      </c>
      <c r="CC345" s="23" t="e">
        <f t="shared" si="360"/>
        <v>#DIV/0!</v>
      </c>
      <c r="CD345" s="11"/>
      <c r="CE345" s="24">
        <f t="shared" si="346"/>
        <v>0</v>
      </c>
      <c r="CF345" s="23" t="e">
        <f t="shared" si="347"/>
        <v>#DIV/0!</v>
      </c>
      <c r="CL345" s="65" t="e">
        <f t="shared" si="348"/>
        <v>#DIV/0!</v>
      </c>
      <c r="CM345" s="44">
        <v>86053</v>
      </c>
      <c r="CN345" s="11">
        <v>206</v>
      </c>
      <c r="CO345" s="11">
        <v>736</v>
      </c>
      <c r="CP345" s="11">
        <v>1062</v>
      </c>
      <c r="CQ345" s="11">
        <v>396</v>
      </c>
      <c r="CR345" s="11">
        <v>268</v>
      </c>
      <c r="CS345" s="23">
        <f t="shared" si="361"/>
        <v>7.7211394302848582E-2</v>
      </c>
      <c r="CT345" s="23">
        <f t="shared" si="361"/>
        <v>0.27586206896551724</v>
      </c>
      <c r="CU345" s="23">
        <f t="shared" si="361"/>
        <v>0.39805097451274363</v>
      </c>
      <c r="CV345" s="23">
        <f t="shared" si="361"/>
        <v>0.14842578710644677</v>
      </c>
      <c r="CW345" s="23">
        <f t="shared" si="361"/>
        <v>0.10044977511244378</v>
      </c>
      <c r="CX345" s="23">
        <f t="shared" si="340"/>
        <v>0.13173216885007277</v>
      </c>
      <c r="CY345" s="11">
        <v>181</v>
      </c>
      <c r="CZ345" s="23">
        <f t="shared" si="349"/>
        <v>8.3944580277098613E-2</v>
      </c>
      <c r="DA345" s="11">
        <v>309</v>
      </c>
      <c r="DB345" s="11">
        <v>3681</v>
      </c>
      <c r="DC345" s="11">
        <v>973</v>
      </c>
      <c r="DD345" s="11">
        <v>215</v>
      </c>
      <c r="DE345" s="11">
        <v>432</v>
      </c>
      <c r="DF345" s="11">
        <v>183</v>
      </c>
      <c r="DG345" s="11">
        <v>218</v>
      </c>
      <c r="DH345" s="23">
        <f t="shared" si="325"/>
        <v>0.48144482929242949</v>
      </c>
      <c r="DI345" s="23">
        <f t="shared" si="325"/>
        <v>0.10638297872340426</v>
      </c>
      <c r="DJ345" s="23">
        <f t="shared" si="325"/>
        <v>0.21375556655121228</v>
      </c>
      <c r="DK345" s="23">
        <f t="shared" si="325"/>
        <v>9.0549233052944086E-2</v>
      </c>
      <c r="DL345" s="23">
        <f t="shared" si="325"/>
        <v>0.10786739238000989</v>
      </c>
      <c r="DM345" s="23">
        <f t="shared" si="350"/>
        <v>0.69161073825503361</v>
      </c>
      <c r="DN345" s="11">
        <v>2061</v>
      </c>
      <c r="DO345" s="11">
        <v>2980</v>
      </c>
      <c r="DP345" s="11">
        <v>3374</v>
      </c>
      <c r="DQ345" s="11">
        <v>167</v>
      </c>
      <c r="DR345" s="11">
        <v>63</v>
      </c>
      <c r="DS345" s="11">
        <v>61</v>
      </c>
      <c r="DT345" s="23">
        <f t="shared" si="334"/>
        <v>0.92060027285129609</v>
      </c>
      <c r="DU345" s="23">
        <f t="shared" si="334"/>
        <v>4.5566166439290588E-2</v>
      </c>
      <c r="DV345" s="23">
        <f t="shared" si="334"/>
        <v>1.7189631650750339E-2</v>
      </c>
      <c r="DW345" s="23">
        <f t="shared" si="334"/>
        <v>1.6643929058663028E-2</v>
      </c>
      <c r="DX345" s="10">
        <v>1419</v>
      </c>
      <c r="DY345" s="23">
        <f t="shared" si="351"/>
        <v>2.2968784143607506E-3</v>
      </c>
      <c r="DZ345" s="20">
        <v>1309</v>
      </c>
      <c r="EA345" s="20">
        <v>65</v>
      </c>
      <c r="EB345" s="23">
        <f t="shared" si="335"/>
        <v>0.95269286754002913</v>
      </c>
      <c r="EC345" s="23">
        <f t="shared" si="335"/>
        <v>4.730713245997089E-2</v>
      </c>
      <c r="EE345" s="45">
        <v>989</v>
      </c>
      <c r="EF345" s="16">
        <v>1962</v>
      </c>
      <c r="EG345" s="16">
        <v>1419</v>
      </c>
      <c r="EH345" s="16">
        <v>0</v>
      </c>
      <c r="EI345" s="16">
        <v>0</v>
      </c>
      <c r="EJ345" s="16">
        <v>0</v>
      </c>
      <c r="EK345" s="16">
        <v>0</v>
      </c>
      <c r="EL345" s="23">
        <f t="shared" si="326"/>
        <v>1</v>
      </c>
      <c r="EM345" s="23">
        <f t="shared" si="326"/>
        <v>0</v>
      </c>
      <c r="EN345" s="23">
        <f t="shared" si="326"/>
        <v>0</v>
      </c>
      <c r="EO345" s="23">
        <f t="shared" si="326"/>
        <v>0</v>
      </c>
      <c r="EP345" s="23">
        <f t="shared" si="326"/>
        <v>0</v>
      </c>
      <c r="EQ345" s="21">
        <v>1374</v>
      </c>
      <c r="ER345" s="21">
        <v>45</v>
      </c>
      <c r="ES345" s="23">
        <f t="shared" si="336"/>
        <v>0.96828752642706128</v>
      </c>
      <c r="ET345" s="23">
        <f t="shared" si="336"/>
        <v>3.1712473572938688E-2</v>
      </c>
      <c r="EU345" s="21">
        <v>83</v>
      </c>
      <c r="EV345" s="21">
        <v>361</v>
      </c>
      <c r="EW345" s="21">
        <v>383</v>
      </c>
      <c r="EX345" s="21">
        <v>547</v>
      </c>
      <c r="EY345" s="23">
        <f t="shared" si="337"/>
        <v>6.0407569141193593E-2</v>
      </c>
      <c r="EZ345" s="23">
        <f t="shared" si="337"/>
        <v>0.26273653566229987</v>
      </c>
      <c r="FA345" s="23">
        <f t="shared" si="337"/>
        <v>0.27874818049490541</v>
      </c>
      <c r="FB345" s="23">
        <f t="shared" si="337"/>
        <v>0.39810771470160117</v>
      </c>
      <c r="FC345" s="53"/>
      <c r="FD345" s="53"/>
      <c r="FE345" s="53"/>
      <c r="FF345" s="53"/>
      <c r="FG345" s="53"/>
      <c r="FH345" s="53"/>
      <c r="FI345" s="53"/>
      <c r="FJ345" s="53"/>
      <c r="FK345" s="53"/>
      <c r="FL345" s="53"/>
      <c r="FM345" s="53"/>
      <c r="FN345" s="53"/>
      <c r="FO345" s="48">
        <v>277.80608356290173</v>
      </c>
      <c r="FP345" s="48">
        <v>58.886172978025641</v>
      </c>
      <c r="FQ345" s="48">
        <v>76.806157263375113</v>
      </c>
      <c r="FR345" s="23">
        <v>0.21196862294303373</v>
      </c>
      <c r="FS345" s="49">
        <v>-0.23331442326817964</v>
      </c>
      <c r="FT345" s="38">
        <v>-17.919984285349472</v>
      </c>
      <c r="FU345" s="46">
        <v>1575</v>
      </c>
      <c r="FV345" s="46">
        <v>56</v>
      </c>
      <c r="FW345" s="46">
        <v>46</v>
      </c>
      <c r="FX345" s="46">
        <v>7</v>
      </c>
      <c r="FY345" s="46">
        <v>271</v>
      </c>
      <c r="FZ345" s="46">
        <v>30</v>
      </c>
      <c r="GA345" s="23">
        <f t="shared" si="352"/>
        <v>0.79345088161209065</v>
      </c>
      <c r="GB345" s="23">
        <f t="shared" si="353"/>
        <v>2.8211586901763223E-2</v>
      </c>
      <c r="GC345" s="23">
        <f t="shared" si="354"/>
        <v>2.3173803526448364E-2</v>
      </c>
      <c r="GD345" s="23">
        <f t="shared" si="355"/>
        <v>3.5264483627204029E-3</v>
      </c>
      <c r="GE345" s="23">
        <f t="shared" si="356"/>
        <v>0.13652392947103276</v>
      </c>
      <c r="GF345" s="23">
        <f t="shared" si="357"/>
        <v>1.5113350125944584E-2</v>
      </c>
      <c r="GG345" s="46">
        <v>706</v>
      </c>
      <c r="GH345" s="46">
        <v>1714</v>
      </c>
      <c r="GI345" s="23">
        <f t="shared" si="358"/>
        <v>0.41190198366394398</v>
      </c>
      <c r="GJ345" s="22">
        <v>5</v>
      </c>
      <c r="GK345" s="22">
        <v>245</v>
      </c>
      <c r="GL345" s="22">
        <v>1124</v>
      </c>
      <c r="GM345" s="23">
        <f t="shared" si="338"/>
        <v>3.6390101892285298E-3</v>
      </c>
      <c r="GN345" s="23">
        <f t="shared" si="338"/>
        <v>0.17831149927219797</v>
      </c>
      <c r="GO345" s="23">
        <f t="shared" si="338"/>
        <v>0.81804949053857345</v>
      </c>
    </row>
    <row r="346" spans="1:197" x14ac:dyDescent="0.25">
      <c r="A346" t="s">
        <v>859</v>
      </c>
      <c r="B346" s="13" t="s">
        <v>860</v>
      </c>
      <c r="C346" s="61">
        <v>1.7914456989</v>
      </c>
      <c r="D346" s="61">
        <v>1146.529887145</v>
      </c>
      <c r="E346" s="14" t="s">
        <v>1095</v>
      </c>
      <c r="G346" s="41">
        <v>4585</v>
      </c>
      <c r="H346" s="23">
        <f t="shared" si="318"/>
        <v>3.6250303403575377E-3</v>
      </c>
      <c r="I346" s="14"/>
      <c r="J346" s="14"/>
      <c r="K346" s="14"/>
      <c r="L346" s="27">
        <f t="shared" si="359"/>
        <v>2559.3854186120875</v>
      </c>
      <c r="M346" s="42">
        <v>4951</v>
      </c>
      <c r="N346" s="42"/>
      <c r="O346" s="27">
        <f t="shared" si="341"/>
        <v>4951</v>
      </c>
      <c r="P346" s="23" t="e">
        <f t="shared" si="342"/>
        <v>#DIV/0!</v>
      </c>
      <c r="Q346" s="42">
        <v>3581</v>
      </c>
      <c r="R346" s="42">
        <v>305</v>
      </c>
      <c r="S346" s="42">
        <v>235</v>
      </c>
      <c r="T346" s="42">
        <v>216</v>
      </c>
      <c r="U346" s="42">
        <v>248</v>
      </c>
      <c r="V346" s="23">
        <f t="shared" si="327"/>
        <v>0.78102508178844054</v>
      </c>
      <c r="W346" s="23">
        <f t="shared" si="328"/>
        <v>6.6521264994547441E-2</v>
      </c>
      <c r="X346" s="23">
        <f t="shared" si="329"/>
        <v>5.1254089422028352E-2</v>
      </c>
      <c r="Y346" s="23">
        <f t="shared" si="329"/>
        <v>4.7110141766630316E-2</v>
      </c>
      <c r="Z346" s="23">
        <f t="shared" si="329"/>
        <v>5.4089422028353325E-2</v>
      </c>
      <c r="AA346" s="19">
        <v>935</v>
      </c>
      <c r="AB346" s="19">
        <v>1203</v>
      </c>
      <c r="AC346" s="19">
        <v>2182</v>
      </c>
      <c r="AD346" s="19">
        <v>631</v>
      </c>
      <c r="AE346" s="23">
        <f t="shared" si="330"/>
        <v>0.18885073722480308</v>
      </c>
      <c r="AF346" s="23">
        <f t="shared" si="330"/>
        <v>0.24298121591597657</v>
      </c>
      <c r="AG346" s="23">
        <f t="shared" si="330"/>
        <v>0.44071904665724099</v>
      </c>
      <c r="AH346" s="23">
        <f t="shared" si="330"/>
        <v>0.12744900020197938</v>
      </c>
      <c r="AI346" s="55">
        <v>2223</v>
      </c>
      <c r="AJ346" s="23">
        <f t="shared" si="319"/>
        <v>4.0574059979521324E-3</v>
      </c>
      <c r="AK346" s="43"/>
      <c r="AL346" s="24">
        <f t="shared" si="343"/>
        <v>2223</v>
      </c>
      <c r="AM346" s="23" t="e">
        <f t="shared" si="344"/>
        <v>#DIV/0!</v>
      </c>
      <c r="AN346" s="19">
        <v>827</v>
      </c>
      <c r="AO346" s="19">
        <v>793</v>
      </c>
      <c r="AP346" s="19">
        <v>272</v>
      </c>
      <c r="AQ346" s="19">
        <v>331</v>
      </c>
      <c r="AR346" s="23">
        <f t="shared" si="331"/>
        <v>0.37201979307242466</v>
      </c>
      <c r="AS346" s="23">
        <f t="shared" si="331"/>
        <v>0.35672514619883039</v>
      </c>
      <c r="AT346" s="23">
        <f t="shared" si="331"/>
        <v>0.12235717498875394</v>
      </c>
      <c r="AU346" s="23">
        <f t="shared" si="331"/>
        <v>0.14889788573999099</v>
      </c>
      <c r="AV346" s="19">
        <v>4946</v>
      </c>
      <c r="AW346" s="32">
        <f t="shared" si="339"/>
        <v>2.2249212775528564</v>
      </c>
      <c r="AX346" s="19">
        <v>3481</v>
      </c>
      <c r="AY346" s="19">
        <v>268</v>
      </c>
      <c r="AZ346" s="19">
        <v>374</v>
      </c>
      <c r="BA346" s="19">
        <v>31</v>
      </c>
      <c r="BB346" s="19">
        <v>589</v>
      </c>
      <c r="BC346" s="23">
        <f t="shared" si="324"/>
        <v>0.7339236769976808</v>
      </c>
      <c r="BD346" s="23">
        <f t="shared" si="324"/>
        <v>5.6504322158971117E-2</v>
      </c>
      <c r="BE346" s="23">
        <f t="shared" si="324"/>
        <v>7.8853046594982074E-2</v>
      </c>
      <c r="BF346" s="23">
        <f t="shared" si="324"/>
        <v>6.5359477124183009E-3</v>
      </c>
      <c r="BG346" s="23">
        <f t="shared" si="324"/>
        <v>0.12418300653594772</v>
      </c>
      <c r="BH346" s="19">
        <v>2774</v>
      </c>
      <c r="BI346" s="19">
        <v>937</v>
      </c>
      <c r="BJ346" s="19">
        <v>157</v>
      </c>
      <c r="BK346" s="19">
        <v>1083</v>
      </c>
      <c r="BL346" s="23">
        <f t="shared" si="321"/>
        <v>0.56029085033326598</v>
      </c>
      <c r="BM346" s="23">
        <f t="shared" si="322"/>
        <v>0.18925469602100586</v>
      </c>
      <c r="BN346" s="23">
        <f t="shared" si="345"/>
        <v>3.1710765501918807E-2</v>
      </c>
      <c r="BO346" s="23">
        <f t="shared" si="323"/>
        <v>0.21874368814380935</v>
      </c>
      <c r="BP346" s="11"/>
      <c r="BQ346" s="23">
        <f t="shared" si="320"/>
        <v>0</v>
      </c>
      <c r="BR346" s="11"/>
      <c r="BS346" s="11"/>
      <c r="BT346" s="11"/>
      <c r="BU346" s="11"/>
      <c r="BV346" s="11"/>
      <c r="BW346" s="11"/>
      <c r="BX346" s="23" t="e">
        <f t="shared" si="332"/>
        <v>#DIV/0!</v>
      </c>
      <c r="BY346" s="23" t="e">
        <f t="shared" si="333"/>
        <v>#DIV/0!</v>
      </c>
      <c r="BZ346" s="23" t="e">
        <f t="shared" si="360"/>
        <v>#DIV/0!</v>
      </c>
      <c r="CA346" s="23" t="e">
        <f t="shared" si="360"/>
        <v>#DIV/0!</v>
      </c>
      <c r="CB346" s="23" t="e">
        <f t="shared" si="360"/>
        <v>#DIV/0!</v>
      </c>
      <c r="CC346" s="23" t="e">
        <f t="shared" si="360"/>
        <v>#DIV/0!</v>
      </c>
      <c r="CD346" s="11"/>
      <c r="CE346" s="24">
        <f t="shared" si="346"/>
        <v>0</v>
      </c>
      <c r="CF346" s="23" t="e">
        <f t="shared" si="347"/>
        <v>#DIV/0!</v>
      </c>
      <c r="CL346" s="65" t="e">
        <f t="shared" si="348"/>
        <v>#DIV/0!</v>
      </c>
      <c r="CM346" s="44">
        <v>61792</v>
      </c>
      <c r="CN346" s="11">
        <v>227</v>
      </c>
      <c r="CO346" s="11">
        <v>935</v>
      </c>
      <c r="CP346" s="11">
        <v>894</v>
      </c>
      <c r="CQ346" s="11">
        <v>888</v>
      </c>
      <c r="CR346" s="11">
        <v>562</v>
      </c>
      <c r="CS346" s="23">
        <f t="shared" si="361"/>
        <v>6.4746149458071875E-2</v>
      </c>
      <c r="CT346" s="23">
        <f t="shared" si="361"/>
        <v>0.26668568168853396</v>
      </c>
      <c r="CU346" s="23">
        <f t="shared" si="361"/>
        <v>0.25499144324015971</v>
      </c>
      <c r="CV346" s="23">
        <f t="shared" si="361"/>
        <v>0.25328009127210499</v>
      </c>
      <c r="CW346" s="23">
        <f t="shared" si="361"/>
        <v>0.16029663434112948</v>
      </c>
      <c r="CX346" s="23">
        <f t="shared" si="340"/>
        <v>0.11381016644174539</v>
      </c>
      <c r="CY346" s="11">
        <v>253</v>
      </c>
      <c r="CZ346" s="23">
        <f t="shared" si="349"/>
        <v>0.2136942031912745</v>
      </c>
      <c r="DA346" s="11">
        <v>1058</v>
      </c>
      <c r="DB346" s="11">
        <v>4951</v>
      </c>
      <c r="DC346" s="11">
        <v>1229</v>
      </c>
      <c r="DD346" s="11">
        <v>357</v>
      </c>
      <c r="DE346" s="11">
        <v>629</v>
      </c>
      <c r="DF346" s="11">
        <v>187</v>
      </c>
      <c r="DG346" s="11">
        <v>310</v>
      </c>
      <c r="DH346" s="23">
        <f t="shared" si="325"/>
        <v>0.45317109144542772</v>
      </c>
      <c r="DI346" s="23">
        <f t="shared" si="325"/>
        <v>0.13163716814159293</v>
      </c>
      <c r="DJ346" s="23">
        <f t="shared" si="325"/>
        <v>0.23193215339233039</v>
      </c>
      <c r="DK346" s="23">
        <f t="shared" si="325"/>
        <v>6.8952802359882007E-2</v>
      </c>
      <c r="DL346" s="23">
        <f t="shared" si="325"/>
        <v>0.11430678466076696</v>
      </c>
      <c r="DM346" s="23">
        <f t="shared" si="350"/>
        <v>0.69148418491484187</v>
      </c>
      <c r="DN346" s="11">
        <v>2842</v>
      </c>
      <c r="DO346" s="11">
        <v>4110</v>
      </c>
      <c r="DP346" s="11">
        <v>4309</v>
      </c>
      <c r="DQ346" s="11">
        <v>422</v>
      </c>
      <c r="DR346" s="11">
        <v>94</v>
      </c>
      <c r="DS346" s="11">
        <v>121</v>
      </c>
      <c r="DT346" s="23">
        <f t="shared" si="334"/>
        <v>0.87120905782450464</v>
      </c>
      <c r="DU346" s="23">
        <f t="shared" si="334"/>
        <v>8.532147189648201E-2</v>
      </c>
      <c r="DV346" s="23">
        <f t="shared" si="334"/>
        <v>1.9005256773150021E-2</v>
      </c>
      <c r="DW346" s="23">
        <f t="shared" si="334"/>
        <v>2.4464213505863325E-2</v>
      </c>
      <c r="DX346" s="10">
        <v>2273</v>
      </c>
      <c r="DY346" s="23">
        <f t="shared" si="351"/>
        <v>3.6792139787469955E-3</v>
      </c>
      <c r="DZ346" s="20">
        <v>1117</v>
      </c>
      <c r="EA346" s="20">
        <v>1106</v>
      </c>
      <c r="EB346" s="23">
        <f t="shared" si="335"/>
        <v>0.50247413405308139</v>
      </c>
      <c r="EC346" s="23">
        <f t="shared" si="335"/>
        <v>0.49752586594691856</v>
      </c>
      <c r="EE346" s="45">
        <v>1042</v>
      </c>
      <c r="EF346" s="16">
        <v>1963</v>
      </c>
      <c r="EG346" s="16">
        <v>1105</v>
      </c>
      <c r="EH346" s="16">
        <v>106</v>
      </c>
      <c r="EI346" s="16">
        <v>361</v>
      </c>
      <c r="EJ346" s="16">
        <v>701</v>
      </c>
      <c r="EK346" s="16">
        <v>0</v>
      </c>
      <c r="EL346" s="23">
        <f t="shared" si="326"/>
        <v>0.48614166300043993</v>
      </c>
      <c r="EM346" s="23">
        <f t="shared" si="326"/>
        <v>4.6634403871535418E-2</v>
      </c>
      <c r="EN346" s="23">
        <f t="shared" si="326"/>
        <v>0.15882094148702156</v>
      </c>
      <c r="EO346" s="23">
        <f t="shared" si="326"/>
        <v>0.3084029916410031</v>
      </c>
      <c r="EP346" s="23">
        <f t="shared" si="326"/>
        <v>0</v>
      </c>
      <c r="EQ346" s="21">
        <v>2223</v>
      </c>
      <c r="ER346" s="21">
        <v>50</v>
      </c>
      <c r="ES346" s="23">
        <f t="shared" si="336"/>
        <v>0.97800263968323797</v>
      </c>
      <c r="ET346" s="23">
        <f t="shared" si="336"/>
        <v>2.1997360316761989E-2</v>
      </c>
      <c r="EU346" s="21">
        <v>98</v>
      </c>
      <c r="EV346" s="21">
        <v>1210</v>
      </c>
      <c r="EW346" s="21">
        <v>497</v>
      </c>
      <c r="EX346" s="21">
        <v>418</v>
      </c>
      <c r="EY346" s="23">
        <f t="shared" si="337"/>
        <v>4.4084570400359874E-2</v>
      </c>
      <c r="EZ346" s="23">
        <f t="shared" si="337"/>
        <v>0.54430949167791276</v>
      </c>
      <c r="FA346" s="23">
        <f t="shared" si="337"/>
        <v>0.22357174988753936</v>
      </c>
      <c r="FB346" s="23">
        <f t="shared" si="337"/>
        <v>0.18803418803418803</v>
      </c>
      <c r="FC346" s="53"/>
      <c r="FD346" s="53"/>
      <c r="FE346" s="53"/>
      <c r="FF346" s="53"/>
      <c r="FG346" s="53"/>
      <c r="FH346" s="53"/>
      <c r="FI346" s="53"/>
      <c r="FJ346" s="53"/>
      <c r="FK346" s="53"/>
      <c r="FL346" s="53"/>
      <c r="FM346" s="53"/>
      <c r="FN346" s="53"/>
      <c r="FO346" s="48">
        <v>299.38909550045912</v>
      </c>
      <c r="FP346" s="48">
        <v>73.915763151788425</v>
      </c>
      <c r="FQ346" s="48">
        <v>97.131656121184577</v>
      </c>
      <c r="FR346" s="23">
        <v>0.24688862841925074</v>
      </c>
      <c r="FS346" s="49">
        <v>-0.23901469301039463</v>
      </c>
      <c r="FT346" s="38">
        <v>-23.215892969396151</v>
      </c>
      <c r="FU346" s="46">
        <v>1892</v>
      </c>
      <c r="FV346" s="46">
        <v>103</v>
      </c>
      <c r="FW346" s="46">
        <v>113</v>
      </c>
      <c r="FX346" s="46">
        <v>88</v>
      </c>
      <c r="FY346" s="46">
        <v>404</v>
      </c>
      <c r="FZ346" s="46">
        <v>39</v>
      </c>
      <c r="GA346" s="23">
        <f t="shared" si="352"/>
        <v>0.71693823417961344</v>
      </c>
      <c r="GB346" s="23">
        <f t="shared" si="353"/>
        <v>3.9029935581659722E-2</v>
      </c>
      <c r="GC346" s="23">
        <f t="shared" si="354"/>
        <v>4.2819249715801443E-2</v>
      </c>
      <c r="GD346" s="23">
        <f t="shared" si="355"/>
        <v>3.3345964380447138E-2</v>
      </c>
      <c r="GE346" s="23">
        <f t="shared" si="356"/>
        <v>0.1530882910193255</v>
      </c>
      <c r="GF346" s="23">
        <f t="shared" si="357"/>
        <v>1.4778325123152709E-2</v>
      </c>
      <c r="GG346" s="46">
        <v>831</v>
      </c>
      <c r="GH346" s="46">
        <v>2235</v>
      </c>
      <c r="GI346" s="23">
        <f t="shared" si="358"/>
        <v>0.37181208053691273</v>
      </c>
      <c r="GJ346" s="22">
        <v>70</v>
      </c>
      <c r="GK346" s="22">
        <v>1023</v>
      </c>
      <c r="GL346" s="22">
        <v>1130</v>
      </c>
      <c r="GM346" s="23">
        <f t="shared" si="338"/>
        <v>3.1488978857399909E-2</v>
      </c>
      <c r="GN346" s="23">
        <f t="shared" si="338"/>
        <v>0.46018893387314441</v>
      </c>
      <c r="GO346" s="23">
        <f t="shared" si="338"/>
        <v>0.50832208726945571</v>
      </c>
    </row>
    <row r="347" spans="1:197" x14ac:dyDescent="0.25">
      <c r="A347" t="s">
        <v>861</v>
      </c>
      <c r="B347" s="13" t="s">
        <v>862</v>
      </c>
      <c r="C347" s="61">
        <v>0.58671910439999997</v>
      </c>
      <c r="D347" s="61">
        <v>375.50174642000002</v>
      </c>
      <c r="E347" s="14" t="s">
        <v>1095</v>
      </c>
      <c r="G347" s="41">
        <v>2486</v>
      </c>
      <c r="H347" s="23">
        <f t="shared" si="318"/>
        <v>1.9655017287085802E-3</v>
      </c>
      <c r="I347" s="14"/>
      <c r="J347" s="14"/>
      <c r="K347" s="14"/>
      <c r="L347" s="27">
        <f t="shared" si="359"/>
        <v>4237.1212755075921</v>
      </c>
      <c r="M347" s="42">
        <v>2864</v>
      </c>
      <c r="N347" s="42"/>
      <c r="O347" s="27">
        <f t="shared" si="341"/>
        <v>2864</v>
      </c>
      <c r="P347" s="23" t="e">
        <f t="shared" si="342"/>
        <v>#DIV/0!</v>
      </c>
      <c r="Q347" s="42">
        <v>1809</v>
      </c>
      <c r="R347" s="42">
        <v>180</v>
      </c>
      <c r="S347" s="42">
        <v>116</v>
      </c>
      <c r="T347" s="42">
        <v>174</v>
      </c>
      <c r="U347" s="42">
        <v>207</v>
      </c>
      <c r="V347" s="23">
        <f t="shared" si="327"/>
        <v>0.72767497988736929</v>
      </c>
      <c r="W347" s="23">
        <f t="shared" si="328"/>
        <v>7.2405470635559133E-2</v>
      </c>
      <c r="X347" s="23">
        <f t="shared" si="329"/>
        <v>4.6661303298471443E-2</v>
      </c>
      <c r="Y347" s="23">
        <f t="shared" si="329"/>
        <v>6.9991954947707158E-2</v>
      </c>
      <c r="Z347" s="23">
        <f t="shared" si="329"/>
        <v>8.3266291230893005E-2</v>
      </c>
      <c r="AA347" s="19">
        <v>856</v>
      </c>
      <c r="AB347" s="19">
        <v>635</v>
      </c>
      <c r="AC347" s="19">
        <v>1107</v>
      </c>
      <c r="AD347" s="19">
        <v>266</v>
      </c>
      <c r="AE347" s="23">
        <f t="shared" si="330"/>
        <v>0.2988826815642458</v>
      </c>
      <c r="AF347" s="23">
        <f t="shared" si="330"/>
        <v>0.22171787709497207</v>
      </c>
      <c r="AG347" s="23">
        <f t="shared" si="330"/>
        <v>0.38652234636871508</v>
      </c>
      <c r="AH347" s="23">
        <f t="shared" si="330"/>
        <v>9.2877094972067045E-2</v>
      </c>
      <c r="AI347" s="55">
        <v>1122</v>
      </c>
      <c r="AJ347" s="23">
        <f t="shared" si="319"/>
        <v>2.0478675347288767E-3</v>
      </c>
      <c r="AK347" s="43"/>
      <c r="AL347" s="24">
        <f t="shared" si="343"/>
        <v>1122</v>
      </c>
      <c r="AM347" s="23" t="e">
        <f t="shared" si="344"/>
        <v>#DIV/0!</v>
      </c>
      <c r="AN347" s="19">
        <v>279</v>
      </c>
      <c r="AO347" s="19">
        <v>467</v>
      </c>
      <c r="AP347" s="19">
        <v>160</v>
      </c>
      <c r="AQ347" s="19">
        <v>216</v>
      </c>
      <c r="AR347" s="23">
        <f t="shared" si="331"/>
        <v>0.24866310160427807</v>
      </c>
      <c r="AS347" s="23">
        <f t="shared" si="331"/>
        <v>0.41622103386809267</v>
      </c>
      <c r="AT347" s="23">
        <f t="shared" si="331"/>
        <v>0.14260249554367202</v>
      </c>
      <c r="AU347" s="23">
        <f t="shared" si="331"/>
        <v>0.19251336898395721</v>
      </c>
      <c r="AV347" s="19">
        <v>2864</v>
      </c>
      <c r="AW347" s="32">
        <f t="shared" si="339"/>
        <v>2.5525846702317292</v>
      </c>
      <c r="AX347" s="19">
        <v>2337</v>
      </c>
      <c r="AY347" s="19">
        <v>26</v>
      </c>
      <c r="AZ347" s="19">
        <v>207</v>
      </c>
      <c r="BA347" s="19">
        <v>74</v>
      </c>
      <c r="BB347" s="19">
        <v>122</v>
      </c>
      <c r="BC347" s="23">
        <f t="shared" si="324"/>
        <v>0.84490238611713664</v>
      </c>
      <c r="BD347" s="23">
        <f t="shared" si="324"/>
        <v>9.3998553868402026E-3</v>
      </c>
      <c r="BE347" s="23">
        <f t="shared" si="324"/>
        <v>7.4837310195227769E-2</v>
      </c>
      <c r="BF347" s="23">
        <f t="shared" si="324"/>
        <v>2.6753434562545191E-2</v>
      </c>
      <c r="BG347" s="23">
        <f t="shared" si="324"/>
        <v>4.4107013738250184E-2</v>
      </c>
      <c r="BH347" s="19">
        <v>2189</v>
      </c>
      <c r="BI347" s="19">
        <v>351</v>
      </c>
      <c r="BJ347" s="19">
        <v>10</v>
      </c>
      <c r="BK347" s="19">
        <v>314</v>
      </c>
      <c r="BL347" s="23">
        <f t="shared" si="321"/>
        <v>0.76431564245810057</v>
      </c>
      <c r="BM347" s="23">
        <f t="shared" si="322"/>
        <v>0.12255586592178772</v>
      </c>
      <c r="BN347" s="23">
        <f t="shared" si="345"/>
        <v>3.4916201117318434E-3</v>
      </c>
      <c r="BO347" s="23">
        <f t="shared" si="323"/>
        <v>0.10963687150837989</v>
      </c>
      <c r="BP347" s="11"/>
      <c r="BQ347" s="23">
        <f t="shared" si="320"/>
        <v>0</v>
      </c>
      <c r="BR347" s="11"/>
      <c r="BS347" s="11"/>
      <c r="BT347" s="11"/>
      <c r="BU347" s="11"/>
      <c r="BV347" s="11"/>
      <c r="BW347" s="11"/>
      <c r="BX347" s="23" t="e">
        <f t="shared" si="332"/>
        <v>#DIV/0!</v>
      </c>
      <c r="BY347" s="23" t="e">
        <f t="shared" si="333"/>
        <v>#DIV/0!</v>
      </c>
      <c r="BZ347" s="23" t="e">
        <f t="shared" si="360"/>
        <v>#DIV/0!</v>
      </c>
      <c r="CA347" s="23" t="e">
        <f t="shared" si="360"/>
        <v>#DIV/0!</v>
      </c>
      <c r="CB347" s="23" t="e">
        <f t="shared" si="360"/>
        <v>#DIV/0!</v>
      </c>
      <c r="CC347" s="23" t="e">
        <f t="shared" si="360"/>
        <v>#DIV/0!</v>
      </c>
      <c r="CD347" s="11"/>
      <c r="CE347" s="24">
        <f t="shared" si="346"/>
        <v>0</v>
      </c>
      <c r="CF347" s="23" t="e">
        <f t="shared" si="347"/>
        <v>#DIV/0!</v>
      </c>
      <c r="CL347" s="65" t="e">
        <f t="shared" si="348"/>
        <v>#DIV/0!</v>
      </c>
      <c r="CM347" s="44">
        <v>51286</v>
      </c>
      <c r="CN347" s="11">
        <v>77</v>
      </c>
      <c r="CO347" s="11">
        <v>739</v>
      </c>
      <c r="CP347" s="11">
        <v>749</v>
      </c>
      <c r="CQ347" s="11">
        <v>206</v>
      </c>
      <c r="CR347" s="11">
        <v>96</v>
      </c>
      <c r="CS347" s="23">
        <f t="shared" si="361"/>
        <v>4.1242635243706478E-2</v>
      </c>
      <c r="CT347" s="23">
        <f t="shared" si="361"/>
        <v>0.39582217461167651</v>
      </c>
      <c r="CU347" s="23">
        <f t="shared" si="361"/>
        <v>0.40117836100696302</v>
      </c>
      <c r="CV347" s="23">
        <f t="shared" si="361"/>
        <v>0.11033743974290305</v>
      </c>
      <c r="CW347" s="23">
        <f t="shared" si="361"/>
        <v>5.1419389394750936E-2</v>
      </c>
      <c r="CX347" s="23">
        <f t="shared" si="340"/>
        <v>0.15953654188948307</v>
      </c>
      <c r="CY347" s="11">
        <v>179</v>
      </c>
      <c r="CZ347" s="23">
        <f t="shared" si="349"/>
        <v>0.10544692737430168</v>
      </c>
      <c r="DA347" s="11">
        <v>302</v>
      </c>
      <c r="DB347" s="11">
        <v>2864</v>
      </c>
      <c r="DC347" s="11">
        <v>574</v>
      </c>
      <c r="DD347" s="11">
        <v>303</v>
      </c>
      <c r="DE347" s="11">
        <v>234</v>
      </c>
      <c r="DF347" s="11">
        <v>84</v>
      </c>
      <c r="DG347" s="11">
        <v>375</v>
      </c>
      <c r="DH347" s="23">
        <f t="shared" si="325"/>
        <v>0.36560509554140125</v>
      </c>
      <c r="DI347" s="23">
        <f t="shared" si="325"/>
        <v>0.19299363057324842</v>
      </c>
      <c r="DJ347" s="23">
        <f t="shared" si="325"/>
        <v>0.14904458598726114</v>
      </c>
      <c r="DK347" s="23">
        <f t="shared" si="325"/>
        <v>5.3503184713375798E-2</v>
      </c>
      <c r="DL347" s="23">
        <f t="shared" si="325"/>
        <v>0.23885350318471338</v>
      </c>
      <c r="DM347" s="23">
        <f t="shared" si="350"/>
        <v>0.7884330202669303</v>
      </c>
      <c r="DN347" s="11">
        <v>1595</v>
      </c>
      <c r="DO347" s="11">
        <v>2023</v>
      </c>
      <c r="DP347" s="11">
        <v>2366</v>
      </c>
      <c r="DQ347" s="11">
        <v>199</v>
      </c>
      <c r="DR347" s="11">
        <v>96</v>
      </c>
      <c r="DS347" s="11">
        <v>203</v>
      </c>
      <c r="DT347" s="23">
        <f t="shared" si="334"/>
        <v>0.8261173184357542</v>
      </c>
      <c r="DU347" s="23">
        <f t="shared" si="334"/>
        <v>6.9483240223463694E-2</v>
      </c>
      <c r="DV347" s="23">
        <f t="shared" si="334"/>
        <v>3.3519553072625698E-2</v>
      </c>
      <c r="DW347" s="23">
        <f t="shared" si="334"/>
        <v>7.087988826815643E-2</v>
      </c>
      <c r="DX347" s="10">
        <v>1183</v>
      </c>
      <c r="DY347" s="23">
        <f t="shared" si="351"/>
        <v>1.9148746752563552E-3</v>
      </c>
      <c r="DZ347" s="20">
        <v>520</v>
      </c>
      <c r="EA347" s="20">
        <v>602</v>
      </c>
      <c r="EB347" s="23">
        <f t="shared" si="335"/>
        <v>0.46345811051693403</v>
      </c>
      <c r="EC347" s="23">
        <f t="shared" si="335"/>
        <v>0.53654188948306591</v>
      </c>
      <c r="EE347" s="45">
        <v>847</v>
      </c>
      <c r="EF347" s="16">
        <v>1965</v>
      </c>
      <c r="EG347" s="16">
        <v>632</v>
      </c>
      <c r="EH347" s="16">
        <v>49</v>
      </c>
      <c r="EI347" s="16">
        <v>285</v>
      </c>
      <c r="EJ347" s="16">
        <v>217</v>
      </c>
      <c r="EK347" s="16">
        <v>0</v>
      </c>
      <c r="EL347" s="23">
        <f t="shared" si="326"/>
        <v>0.53423499577345734</v>
      </c>
      <c r="EM347" s="23">
        <f t="shared" si="326"/>
        <v>4.142011834319527E-2</v>
      </c>
      <c r="EN347" s="23">
        <f t="shared" si="326"/>
        <v>0.24091293322062554</v>
      </c>
      <c r="EO347" s="23">
        <f t="shared" si="326"/>
        <v>0.18343195266272189</v>
      </c>
      <c r="EP347" s="23">
        <f t="shared" si="326"/>
        <v>0</v>
      </c>
      <c r="EQ347" s="21">
        <v>1122</v>
      </c>
      <c r="ER347" s="21">
        <v>61</v>
      </c>
      <c r="ES347" s="23">
        <f t="shared" si="336"/>
        <v>0.94843617920541001</v>
      </c>
      <c r="ET347" s="23">
        <f t="shared" si="336"/>
        <v>5.1563820794590022E-2</v>
      </c>
      <c r="EU347" s="21">
        <v>7</v>
      </c>
      <c r="EV347" s="21">
        <v>609</v>
      </c>
      <c r="EW347" s="21">
        <v>250</v>
      </c>
      <c r="EX347" s="21">
        <v>256</v>
      </c>
      <c r="EY347" s="23">
        <f t="shared" si="337"/>
        <v>6.2388591800356507E-3</v>
      </c>
      <c r="EZ347" s="23">
        <f t="shared" si="337"/>
        <v>0.54278074866310155</v>
      </c>
      <c r="FA347" s="23">
        <f t="shared" si="337"/>
        <v>0.22281639928698752</v>
      </c>
      <c r="FB347" s="23">
        <f t="shared" si="337"/>
        <v>0.22816399286987521</v>
      </c>
      <c r="FC347" s="53"/>
      <c r="FD347" s="53"/>
      <c r="FE347" s="53"/>
      <c r="FF347" s="53"/>
      <c r="FG347" s="53"/>
      <c r="FH347" s="53"/>
      <c r="FI347" s="53"/>
      <c r="FJ347" s="53"/>
      <c r="FK347" s="53"/>
      <c r="FL347" s="53"/>
      <c r="FM347" s="53"/>
      <c r="FN347" s="53"/>
      <c r="FO347" s="48">
        <v>137.6934113865932</v>
      </c>
      <c r="FP347" s="48">
        <v>29.815748668828501</v>
      </c>
      <c r="FQ347" s="48">
        <v>38.168168839920455</v>
      </c>
      <c r="FR347" s="23">
        <v>0.21653722112466722</v>
      </c>
      <c r="FS347" s="49">
        <v>-0.21883209032433532</v>
      </c>
      <c r="FT347" s="38">
        <v>-8.3524201710919534</v>
      </c>
      <c r="FU347" s="46">
        <v>1213</v>
      </c>
      <c r="FV347" s="46">
        <v>249</v>
      </c>
      <c r="FW347" s="46">
        <v>27</v>
      </c>
      <c r="FX347" s="46">
        <v>44</v>
      </c>
      <c r="FY347" s="46">
        <v>24</v>
      </c>
      <c r="FZ347" s="46">
        <v>13</v>
      </c>
      <c r="GA347" s="23">
        <f t="shared" si="352"/>
        <v>0.77261146496815292</v>
      </c>
      <c r="GB347" s="23">
        <f t="shared" si="353"/>
        <v>0.15859872611464967</v>
      </c>
      <c r="GC347" s="23">
        <f t="shared" si="354"/>
        <v>1.7197452229299363E-2</v>
      </c>
      <c r="GD347" s="23">
        <f t="shared" si="355"/>
        <v>2.802547770700637E-2</v>
      </c>
      <c r="GE347" s="23">
        <f t="shared" si="356"/>
        <v>1.5286624203821656E-2</v>
      </c>
      <c r="GF347" s="23">
        <f t="shared" si="357"/>
        <v>8.2802547770700636E-3</v>
      </c>
      <c r="GG347" s="46">
        <v>452</v>
      </c>
      <c r="GH347" s="46">
        <v>1546</v>
      </c>
      <c r="GI347" s="23">
        <f t="shared" si="358"/>
        <v>0.2923673997412678</v>
      </c>
      <c r="GJ347" s="22">
        <v>59</v>
      </c>
      <c r="GK347" s="22">
        <v>490</v>
      </c>
      <c r="GL347" s="22">
        <v>573</v>
      </c>
      <c r="GM347" s="23">
        <f t="shared" si="338"/>
        <v>5.2584670231729053E-2</v>
      </c>
      <c r="GN347" s="23">
        <f t="shared" si="338"/>
        <v>0.43672014260249553</v>
      </c>
      <c r="GO347" s="23">
        <f t="shared" si="338"/>
        <v>0.51069518716577544</v>
      </c>
    </row>
    <row r="348" spans="1:197" x14ac:dyDescent="0.25">
      <c r="A348" t="s">
        <v>863</v>
      </c>
      <c r="B348" s="13" t="s">
        <v>864</v>
      </c>
      <c r="C348" s="61">
        <v>1.428481197</v>
      </c>
      <c r="D348" s="61">
        <v>914.23166585000001</v>
      </c>
      <c r="E348" s="14" t="s">
        <v>1095</v>
      </c>
      <c r="G348" s="41">
        <v>3437</v>
      </c>
      <c r="H348" s="23">
        <f t="shared" si="318"/>
        <v>2.7173891559016047E-3</v>
      </c>
      <c r="I348" s="14"/>
      <c r="J348" s="14"/>
      <c r="K348" s="14"/>
      <c r="L348" s="27">
        <f t="shared" si="359"/>
        <v>2406.0519712952164</v>
      </c>
      <c r="M348" s="42">
        <v>3045</v>
      </c>
      <c r="N348" s="42"/>
      <c r="O348" s="27">
        <f t="shared" si="341"/>
        <v>3045</v>
      </c>
      <c r="P348" s="23" t="e">
        <f t="shared" si="342"/>
        <v>#DIV/0!</v>
      </c>
      <c r="Q348" s="42">
        <v>2863</v>
      </c>
      <c r="R348" s="42">
        <v>122</v>
      </c>
      <c r="S348" s="42">
        <v>90</v>
      </c>
      <c r="T348" s="42">
        <v>152</v>
      </c>
      <c r="U348" s="42">
        <v>210</v>
      </c>
      <c r="V348" s="23">
        <f t="shared" si="327"/>
        <v>0.83299389002036661</v>
      </c>
      <c r="W348" s="23">
        <f t="shared" si="328"/>
        <v>3.5496072155949958E-2</v>
      </c>
      <c r="X348" s="23">
        <f t="shared" si="329"/>
        <v>2.6185627000290951E-2</v>
      </c>
      <c r="Y348" s="23">
        <f t="shared" si="329"/>
        <v>4.4224614489380275E-2</v>
      </c>
      <c r="Z348" s="23">
        <f t="shared" si="329"/>
        <v>6.1099796334012219E-2</v>
      </c>
      <c r="AA348" s="19">
        <v>580</v>
      </c>
      <c r="AB348" s="19">
        <v>604</v>
      </c>
      <c r="AC348" s="19">
        <v>1109</v>
      </c>
      <c r="AD348" s="19">
        <v>752</v>
      </c>
      <c r="AE348" s="23">
        <f t="shared" si="330"/>
        <v>0.19047619047619047</v>
      </c>
      <c r="AF348" s="23">
        <f t="shared" si="330"/>
        <v>0.19835796387520527</v>
      </c>
      <c r="AG348" s="23">
        <f t="shared" si="330"/>
        <v>0.36420361247947453</v>
      </c>
      <c r="AH348" s="23">
        <f t="shared" si="330"/>
        <v>0.24696223316912971</v>
      </c>
      <c r="AI348" s="55">
        <v>1231</v>
      </c>
      <c r="AJ348" s="23">
        <f t="shared" si="319"/>
        <v>2.24681366778186E-3</v>
      </c>
      <c r="AK348" s="43"/>
      <c r="AL348" s="24">
        <f t="shared" si="343"/>
        <v>1231</v>
      </c>
      <c r="AM348" s="23" t="e">
        <f t="shared" si="344"/>
        <v>#DIV/0!</v>
      </c>
      <c r="AN348" s="19">
        <v>476</v>
      </c>
      <c r="AO348" s="19">
        <v>363</v>
      </c>
      <c r="AP348" s="19">
        <v>181</v>
      </c>
      <c r="AQ348" s="19">
        <v>211</v>
      </c>
      <c r="AR348" s="23">
        <f t="shared" si="331"/>
        <v>0.38667749796913081</v>
      </c>
      <c r="AS348" s="23">
        <f t="shared" si="331"/>
        <v>0.29488220958570266</v>
      </c>
      <c r="AT348" s="23">
        <f t="shared" si="331"/>
        <v>0.14703493095044678</v>
      </c>
      <c r="AU348" s="23">
        <f t="shared" si="331"/>
        <v>0.17140536149471974</v>
      </c>
      <c r="AV348" s="19">
        <v>2837</v>
      </c>
      <c r="AW348" s="32">
        <f t="shared" si="339"/>
        <v>2.304630381803412</v>
      </c>
      <c r="AX348" s="19">
        <v>2524</v>
      </c>
      <c r="AY348" s="19">
        <v>95</v>
      </c>
      <c r="AZ348" s="19">
        <v>36</v>
      </c>
      <c r="BA348" s="19">
        <v>44</v>
      </c>
      <c r="BB348" s="19">
        <v>235</v>
      </c>
      <c r="BC348" s="23">
        <f t="shared" si="324"/>
        <v>0.86025903203817311</v>
      </c>
      <c r="BD348" s="23">
        <f t="shared" si="324"/>
        <v>3.2379004771642808E-2</v>
      </c>
      <c r="BE348" s="23">
        <f t="shared" si="324"/>
        <v>1.2269938650306749E-2</v>
      </c>
      <c r="BF348" s="23">
        <f t="shared" si="324"/>
        <v>1.4996591683708248E-2</v>
      </c>
      <c r="BG348" s="23">
        <f t="shared" si="324"/>
        <v>8.0095432856169047E-2</v>
      </c>
      <c r="BH348" s="19">
        <v>2256</v>
      </c>
      <c r="BI348" s="19">
        <v>477</v>
      </c>
      <c r="BJ348" s="19">
        <v>60</v>
      </c>
      <c r="BK348" s="19">
        <v>252</v>
      </c>
      <c r="BL348" s="23">
        <f t="shared" si="321"/>
        <v>0.74088669950738917</v>
      </c>
      <c r="BM348" s="23">
        <f t="shared" si="322"/>
        <v>0.15665024630541871</v>
      </c>
      <c r="BN348" s="23">
        <f t="shared" si="345"/>
        <v>1.9704433497536946E-2</v>
      </c>
      <c r="BO348" s="23">
        <f t="shared" si="323"/>
        <v>8.2758620689655171E-2</v>
      </c>
      <c r="BP348" s="11"/>
      <c r="BQ348" s="23">
        <f t="shared" si="320"/>
        <v>0</v>
      </c>
      <c r="BR348" s="11"/>
      <c r="BS348" s="11"/>
      <c r="BT348" s="11"/>
      <c r="BU348" s="11"/>
      <c r="BV348" s="11"/>
      <c r="BW348" s="11"/>
      <c r="BX348" s="23" t="e">
        <f t="shared" si="332"/>
        <v>#DIV/0!</v>
      </c>
      <c r="BY348" s="23" t="e">
        <f t="shared" si="333"/>
        <v>#DIV/0!</v>
      </c>
      <c r="BZ348" s="23" t="e">
        <f t="shared" si="360"/>
        <v>#DIV/0!</v>
      </c>
      <c r="CA348" s="23" t="e">
        <f t="shared" si="360"/>
        <v>#DIV/0!</v>
      </c>
      <c r="CB348" s="23" t="e">
        <f t="shared" si="360"/>
        <v>#DIV/0!</v>
      </c>
      <c r="CC348" s="23" t="e">
        <f t="shared" si="360"/>
        <v>#DIV/0!</v>
      </c>
      <c r="CD348" s="11"/>
      <c r="CE348" s="24">
        <f t="shared" si="346"/>
        <v>0</v>
      </c>
      <c r="CF348" s="23" t="e">
        <f t="shared" si="347"/>
        <v>#DIV/0!</v>
      </c>
      <c r="CL348" s="65" t="e">
        <f t="shared" si="348"/>
        <v>#DIV/0!</v>
      </c>
      <c r="CM348" s="44">
        <v>63184</v>
      </c>
      <c r="CN348" s="11">
        <v>176</v>
      </c>
      <c r="CO348" s="11">
        <v>696</v>
      </c>
      <c r="CP348" s="11">
        <v>804</v>
      </c>
      <c r="CQ348" s="11">
        <v>344</v>
      </c>
      <c r="CR348" s="11">
        <v>197</v>
      </c>
      <c r="CS348" s="23">
        <f t="shared" si="361"/>
        <v>7.9386558412268826E-2</v>
      </c>
      <c r="CT348" s="23">
        <f t="shared" si="361"/>
        <v>0.31393775372124494</v>
      </c>
      <c r="CU348" s="23">
        <f t="shared" si="361"/>
        <v>0.36265223274695535</v>
      </c>
      <c r="CV348" s="23">
        <f t="shared" si="361"/>
        <v>0.15516463689670726</v>
      </c>
      <c r="CW348" s="23">
        <f t="shared" si="361"/>
        <v>8.8858818222823641E-2</v>
      </c>
      <c r="CX348" s="23">
        <f t="shared" si="340"/>
        <v>8.1234768480909825E-2</v>
      </c>
      <c r="CY348" s="11">
        <v>100</v>
      </c>
      <c r="CZ348" s="23">
        <f t="shared" si="349"/>
        <v>7.6869076869076874E-2</v>
      </c>
      <c r="DA348" s="11">
        <v>219</v>
      </c>
      <c r="DB348" s="11">
        <v>2849</v>
      </c>
      <c r="DC348" s="11">
        <v>596</v>
      </c>
      <c r="DD348" s="11">
        <v>323</v>
      </c>
      <c r="DE348" s="11">
        <v>344</v>
      </c>
      <c r="DF348" s="11">
        <v>103</v>
      </c>
      <c r="DG348" s="11">
        <v>213</v>
      </c>
      <c r="DH348" s="23">
        <f t="shared" si="325"/>
        <v>0.37745408486383786</v>
      </c>
      <c r="DI348" s="23">
        <f t="shared" si="325"/>
        <v>0.20455984800506649</v>
      </c>
      <c r="DJ348" s="23">
        <f t="shared" si="325"/>
        <v>0.21785940468651044</v>
      </c>
      <c r="DK348" s="23">
        <f t="shared" si="325"/>
        <v>6.5231158961367955E-2</v>
      </c>
      <c r="DL348" s="23">
        <f t="shared" si="325"/>
        <v>0.13489550348321722</v>
      </c>
      <c r="DM348" s="23">
        <f t="shared" si="350"/>
        <v>0.62628255722178372</v>
      </c>
      <c r="DN348" s="11">
        <v>1587</v>
      </c>
      <c r="DO348" s="11">
        <v>2534</v>
      </c>
      <c r="DP348" s="11">
        <v>2522</v>
      </c>
      <c r="DQ348" s="11">
        <v>147</v>
      </c>
      <c r="DR348" s="11">
        <v>49</v>
      </c>
      <c r="DS348" s="11">
        <v>119</v>
      </c>
      <c r="DT348" s="23">
        <f t="shared" si="334"/>
        <v>0.88896721889319708</v>
      </c>
      <c r="DU348" s="23">
        <f t="shared" si="334"/>
        <v>5.1815297849841381E-2</v>
      </c>
      <c r="DV348" s="23">
        <f t="shared" si="334"/>
        <v>1.7271765949947126E-2</v>
      </c>
      <c r="DW348" s="23">
        <f t="shared" si="334"/>
        <v>4.1945717307014449E-2</v>
      </c>
      <c r="DX348" s="10">
        <v>1360</v>
      </c>
      <c r="DY348" s="23">
        <f t="shared" si="351"/>
        <v>2.201377479584652E-3</v>
      </c>
      <c r="DZ348" s="20">
        <v>876</v>
      </c>
      <c r="EA348" s="20">
        <v>355</v>
      </c>
      <c r="EB348" s="23">
        <f t="shared" si="335"/>
        <v>0.71161657189277006</v>
      </c>
      <c r="EC348" s="23">
        <f t="shared" si="335"/>
        <v>0.28838342810722989</v>
      </c>
      <c r="EE348" s="45">
        <v>769</v>
      </c>
      <c r="EF348" s="16">
        <v>1964</v>
      </c>
      <c r="EG348" s="16">
        <v>857</v>
      </c>
      <c r="EH348" s="16">
        <v>16</v>
      </c>
      <c r="EI348" s="16">
        <v>300</v>
      </c>
      <c r="EJ348" s="16">
        <v>187</v>
      </c>
      <c r="EK348" s="16">
        <v>0</v>
      </c>
      <c r="EL348" s="23">
        <f t="shared" si="326"/>
        <v>0.63014705882352939</v>
      </c>
      <c r="EM348" s="23">
        <f t="shared" si="326"/>
        <v>1.1764705882352941E-2</v>
      </c>
      <c r="EN348" s="23">
        <f t="shared" si="326"/>
        <v>0.22058823529411764</v>
      </c>
      <c r="EO348" s="23">
        <f t="shared" si="326"/>
        <v>0.13750000000000001</v>
      </c>
      <c r="EP348" s="23">
        <f t="shared" si="326"/>
        <v>0</v>
      </c>
      <c r="EQ348" s="21">
        <v>1231</v>
      </c>
      <c r="ER348" s="21">
        <v>129</v>
      </c>
      <c r="ES348" s="23">
        <f t="shared" si="336"/>
        <v>0.90514705882352942</v>
      </c>
      <c r="ET348" s="23">
        <f t="shared" si="336"/>
        <v>9.4852941176470584E-2</v>
      </c>
      <c r="EU348" s="21">
        <v>28</v>
      </c>
      <c r="EV348" s="21">
        <v>482</v>
      </c>
      <c r="EW348" s="21">
        <v>283</v>
      </c>
      <c r="EX348" s="21">
        <v>438</v>
      </c>
      <c r="EY348" s="23">
        <f t="shared" si="337"/>
        <v>2.2745735174654752E-2</v>
      </c>
      <c r="EZ348" s="23">
        <f t="shared" si="337"/>
        <v>0.3915515840779854</v>
      </c>
      <c r="FA348" s="23">
        <f t="shared" si="337"/>
        <v>0.22989439480097482</v>
      </c>
      <c r="FB348" s="23">
        <f t="shared" si="337"/>
        <v>0.35580828594638503</v>
      </c>
      <c r="FC348" s="53"/>
      <c r="FD348" s="53"/>
      <c r="FE348" s="53"/>
      <c r="FF348" s="53"/>
      <c r="FG348" s="53"/>
      <c r="FH348" s="53"/>
      <c r="FI348" s="53"/>
      <c r="FJ348" s="53"/>
      <c r="FK348" s="53"/>
      <c r="FL348" s="53"/>
      <c r="FM348" s="53"/>
      <c r="FN348" s="53"/>
      <c r="FO348" s="48">
        <v>159.12947658402203</v>
      </c>
      <c r="FP348" s="48">
        <v>27.56127825160484</v>
      </c>
      <c r="FQ348" s="48">
        <v>34.890153072114074</v>
      </c>
      <c r="FR348" s="23">
        <v>0.17320033247927008</v>
      </c>
      <c r="FS348" s="49">
        <v>-0.21005567976045458</v>
      </c>
      <c r="FT348" s="38">
        <v>-7.3288748205092347</v>
      </c>
      <c r="FU348" s="46">
        <v>1297</v>
      </c>
      <c r="FV348" s="46">
        <v>119</v>
      </c>
      <c r="FW348" s="46">
        <v>71</v>
      </c>
      <c r="FX348" s="46">
        <v>37</v>
      </c>
      <c r="FY348" s="46">
        <v>28</v>
      </c>
      <c r="FZ348" s="46">
        <v>27</v>
      </c>
      <c r="GA348" s="23">
        <f t="shared" si="352"/>
        <v>0.82140595313489551</v>
      </c>
      <c r="GB348" s="23">
        <f t="shared" si="353"/>
        <v>7.5364154528182389E-2</v>
      </c>
      <c r="GC348" s="23">
        <f t="shared" si="354"/>
        <v>4.4965167827739072E-2</v>
      </c>
      <c r="GD348" s="23">
        <f t="shared" si="355"/>
        <v>2.3432552248258392E-2</v>
      </c>
      <c r="GE348" s="23">
        <f t="shared" si="356"/>
        <v>1.7732742241925271E-2</v>
      </c>
      <c r="GF348" s="23">
        <f t="shared" si="357"/>
        <v>1.7099430018999367E-2</v>
      </c>
      <c r="GG348" s="46">
        <v>468</v>
      </c>
      <c r="GH348" s="46">
        <v>1551</v>
      </c>
      <c r="GI348" s="23">
        <f t="shared" si="358"/>
        <v>0.30174081237911027</v>
      </c>
      <c r="GJ348" s="22">
        <v>97</v>
      </c>
      <c r="GK348" s="22">
        <v>457</v>
      </c>
      <c r="GL348" s="22">
        <v>677</v>
      </c>
      <c r="GM348" s="23">
        <f t="shared" si="338"/>
        <v>7.8797725426482529E-2</v>
      </c>
      <c r="GN348" s="23">
        <f t="shared" si="338"/>
        <v>0.37124289195775795</v>
      </c>
      <c r="GO348" s="23">
        <f t="shared" si="338"/>
        <v>0.5499593826157595</v>
      </c>
    </row>
    <row r="349" spans="1:197" x14ac:dyDescent="0.25">
      <c r="A349" t="s">
        <v>865</v>
      </c>
      <c r="B349" s="13" t="s">
        <v>866</v>
      </c>
      <c r="C349" s="61">
        <v>2.7403466805000001</v>
      </c>
      <c r="D349" s="61">
        <v>1753.8289730250001</v>
      </c>
      <c r="E349" s="14" t="s">
        <v>1095</v>
      </c>
      <c r="G349" s="41">
        <v>4850</v>
      </c>
      <c r="H349" s="23">
        <f t="shared" si="318"/>
        <v>3.8345468158634808E-3</v>
      </c>
      <c r="I349" s="14"/>
      <c r="J349" s="14"/>
      <c r="K349" s="14"/>
      <c r="L349" s="27">
        <f t="shared" si="359"/>
        <v>1769.8490612563937</v>
      </c>
      <c r="M349" s="42">
        <v>4656</v>
      </c>
      <c r="N349" s="42"/>
      <c r="O349" s="27">
        <f t="shared" si="341"/>
        <v>4656</v>
      </c>
      <c r="P349" s="23" t="e">
        <f t="shared" si="342"/>
        <v>#DIV/0!</v>
      </c>
      <c r="Q349" s="42">
        <v>4426</v>
      </c>
      <c r="R349" s="42">
        <v>29</v>
      </c>
      <c r="S349" s="42">
        <v>142</v>
      </c>
      <c r="T349" s="42">
        <v>161</v>
      </c>
      <c r="U349" s="42">
        <v>92</v>
      </c>
      <c r="V349" s="23">
        <f t="shared" si="327"/>
        <v>0.91257731958762889</v>
      </c>
      <c r="W349" s="23">
        <f t="shared" si="328"/>
        <v>5.9793814432989693E-3</v>
      </c>
      <c r="X349" s="23">
        <f t="shared" si="329"/>
        <v>2.9278350515463916E-2</v>
      </c>
      <c r="Y349" s="23">
        <f t="shared" si="329"/>
        <v>3.3195876288659797E-2</v>
      </c>
      <c r="Z349" s="23">
        <f t="shared" si="329"/>
        <v>1.8969072164948454E-2</v>
      </c>
      <c r="AA349" s="19">
        <v>983</v>
      </c>
      <c r="AB349" s="19">
        <v>702</v>
      </c>
      <c r="AC349" s="19">
        <v>2099</v>
      </c>
      <c r="AD349" s="19">
        <v>872</v>
      </c>
      <c r="AE349" s="23">
        <f t="shared" si="330"/>
        <v>0.2111254295532646</v>
      </c>
      <c r="AF349" s="23">
        <f t="shared" si="330"/>
        <v>0.15077319587628865</v>
      </c>
      <c r="AG349" s="23">
        <f t="shared" si="330"/>
        <v>0.45081615120274915</v>
      </c>
      <c r="AH349" s="23">
        <f t="shared" si="330"/>
        <v>0.1872852233676976</v>
      </c>
      <c r="AI349" s="55">
        <v>1803</v>
      </c>
      <c r="AJ349" s="23">
        <f t="shared" si="319"/>
        <v>3.2908245678397187E-3</v>
      </c>
      <c r="AK349" s="43"/>
      <c r="AL349" s="24">
        <f t="shared" si="343"/>
        <v>1803</v>
      </c>
      <c r="AM349" s="23" t="e">
        <f t="shared" si="344"/>
        <v>#DIV/0!</v>
      </c>
      <c r="AN349" s="19">
        <v>322</v>
      </c>
      <c r="AO349" s="19">
        <v>807</v>
      </c>
      <c r="AP349" s="19">
        <v>298</v>
      </c>
      <c r="AQ349" s="19">
        <v>376</v>
      </c>
      <c r="AR349" s="23">
        <f t="shared" si="331"/>
        <v>0.17859123682750971</v>
      </c>
      <c r="AS349" s="23">
        <f t="shared" si="331"/>
        <v>0.44758735440931779</v>
      </c>
      <c r="AT349" s="23">
        <f t="shared" si="331"/>
        <v>0.16528008874098724</v>
      </c>
      <c r="AU349" s="23">
        <f t="shared" si="331"/>
        <v>0.20854132002218526</v>
      </c>
      <c r="AV349" s="19">
        <v>4649</v>
      </c>
      <c r="AW349" s="32">
        <f t="shared" si="339"/>
        <v>2.5784803105934553</v>
      </c>
      <c r="AX349" s="19">
        <v>3937</v>
      </c>
      <c r="AY349" s="19">
        <v>9</v>
      </c>
      <c r="AZ349" s="19">
        <v>374</v>
      </c>
      <c r="BA349" s="19">
        <v>52</v>
      </c>
      <c r="BB349" s="19">
        <v>68</v>
      </c>
      <c r="BC349" s="23">
        <f t="shared" si="324"/>
        <v>0.8867117117117117</v>
      </c>
      <c r="BD349" s="23">
        <f t="shared" si="324"/>
        <v>2.0270270270270271E-3</v>
      </c>
      <c r="BE349" s="23">
        <f t="shared" si="324"/>
        <v>8.4234234234234234E-2</v>
      </c>
      <c r="BF349" s="23">
        <f t="shared" si="324"/>
        <v>1.1711711711711712E-2</v>
      </c>
      <c r="BG349" s="23">
        <f t="shared" si="324"/>
        <v>1.5315315315315315E-2</v>
      </c>
      <c r="BH349" s="19">
        <v>3764</v>
      </c>
      <c r="BI349" s="19">
        <v>457</v>
      </c>
      <c r="BJ349" s="19">
        <v>8</v>
      </c>
      <c r="BK349" s="19">
        <v>427</v>
      </c>
      <c r="BL349" s="23">
        <f t="shared" si="321"/>
        <v>0.80841924398625431</v>
      </c>
      <c r="BM349" s="23">
        <f t="shared" si="322"/>
        <v>9.8152920962199311E-2</v>
      </c>
      <c r="BN349" s="23">
        <f t="shared" si="345"/>
        <v>1.718213058419244E-3</v>
      </c>
      <c r="BO349" s="23">
        <f t="shared" si="323"/>
        <v>9.1709621993127141E-2</v>
      </c>
      <c r="BP349" s="11"/>
      <c r="BQ349" s="23">
        <f t="shared" si="320"/>
        <v>0</v>
      </c>
      <c r="BR349" s="11"/>
      <c r="BS349" s="11"/>
      <c r="BT349" s="11"/>
      <c r="BU349" s="11"/>
      <c r="BV349" s="11"/>
      <c r="BW349" s="11"/>
      <c r="BX349" s="23" t="e">
        <f t="shared" si="332"/>
        <v>#DIV/0!</v>
      </c>
      <c r="BY349" s="23" t="e">
        <f t="shared" si="333"/>
        <v>#DIV/0!</v>
      </c>
      <c r="BZ349" s="23" t="e">
        <f t="shared" si="360"/>
        <v>#DIV/0!</v>
      </c>
      <c r="CA349" s="23" t="e">
        <f t="shared" si="360"/>
        <v>#DIV/0!</v>
      </c>
      <c r="CB349" s="23" t="e">
        <f t="shared" si="360"/>
        <v>#DIV/0!</v>
      </c>
      <c r="CC349" s="23" t="e">
        <f t="shared" si="360"/>
        <v>#DIV/0!</v>
      </c>
      <c r="CD349" s="11"/>
      <c r="CE349" s="24">
        <f t="shared" si="346"/>
        <v>0</v>
      </c>
      <c r="CF349" s="23" t="e">
        <f t="shared" si="347"/>
        <v>#DIV/0!</v>
      </c>
      <c r="CL349" s="65" t="e">
        <f t="shared" si="348"/>
        <v>#DIV/0!</v>
      </c>
      <c r="CM349" s="44">
        <v>93365</v>
      </c>
      <c r="CN349" s="11">
        <v>140</v>
      </c>
      <c r="CO349" s="11">
        <v>667</v>
      </c>
      <c r="CP349" s="11">
        <v>1238</v>
      </c>
      <c r="CQ349" s="11">
        <v>807</v>
      </c>
      <c r="CR349" s="11">
        <v>500</v>
      </c>
      <c r="CS349" s="23">
        <f t="shared" si="361"/>
        <v>4.1766109785202864E-2</v>
      </c>
      <c r="CT349" s="23">
        <f t="shared" si="361"/>
        <v>0.1989856801909308</v>
      </c>
      <c r="CU349" s="23">
        <f t="shared" si="361"/>
        <v>0.36933174224343673</v>
      </c>
      <c r="CV349" s="23">
        <f t="shared" si="361"/>
        <v>0.24075178997613364</v>
      </c>
      <c r="CW349" s="23">
        <f t="shared" si="361"/>
        <v>0.14916467780429593</v>
      </c>
      <c r="CX349" s="23">
        <f t="shared" si="340"/>
        <v>8.9850249584026626E-2</v>
      </c>
      <c r="CY349" s="11">
        <v>162</v>
      </c>
      <c r="CZ349" s="23">
        <f t="shared" si="349"/>
        <v>4.4875943905070118E-2</v>
      </c>
      <c r="DA349" s="11">
        <v>208</v>
      </c>
      <c r="DB349" s="11">
        <v>4635</v>
      </c>
      <c r="DC349" s="11">
        <v>1257</v>
      </c>
      <c r="DD349" s="11">
        <v>191</v>
      </c>
      <c r="DE349" s="11">
        <v>480</v>
      </c>
      <c r="DF349" s="11">
        <v>178</v>
      </c>
      <c r="DG349" s="11">
        <v>243</v>
      </c>
      <c r="DH349" s="23">
        <f t="shared" si="325"/>
        <v>0.53512132822477654</v>
      </c>
      <c r="DI349" s="23">
        <f t="shared" si="325"/>
        <v>8.1311196253724988E-2</v>
      </c>
      <c r="DJ349" s="23">
        <f t="shared" si="325"/>
        <v>0.20434227330779056</v>
      </c>
      <c r="DK349" s="23">
        <f t="shared" si="325"/>
        <v>7.577692635163899E-2</v>
      </c>
      <c r="DL349" s="23">
        <f t="shared" si="325"/>
        <v>0.10344827586206896</v>
      </c>
      <c r="DM349" s="23">
        <f t="shared" si="350"/>
        <v>0.66400638467677575</v>
      </c>
      <c r="DN349" s="11">
        <v>2496</v>
      </c>
      <c r="DO349" s="11">
        <v>3759</v>
      </c>
      <c r="DP349" s="11">
        <v>4227</v>
      </c>
      <c r="DQ349" s="11">
        <v>223</v>
      </c>
      <c r="DR349" s="11">
        <v>70</v>
      </c>
      <c r="DS349" s="11">
        <v>129</v>
      </c>
      <c r="DT349" s="23">
        <f t="shared" si="334"/>
        <v>0.90922779092277906</v>
      </c>
      <c r="DU349" s="23">
        <f t="shared" si="334"/>
        <v>4.7967304796730482E-2</v>
      </c>
      <c r="DV349" s="23">
        <f t="shared" si="334"/>
        <v>1.5057001505700151E-2</v>
      </c>
      <c r="DW349" s="23">
        <f t="shared" si="334"/>
        <v>2.7747902774790278E-2</v>
      </c>
      <c r="DX349" s="10">
        <v>1838</v>
      </c>
      <c r="DY349" s="23">
        <f t="shared" si="351"/>
        <v>2.9750969172621985E-3</v>
      </c>
      <c r="DZ349" s="20">
        <v>1572</v>
      </c>
      <c r="EA349" s="20">
        <v>231</v>
      </c>
      <c r="EB349" s="23">
        <f t="shared" si="335"/>
        <v>0.8718801996672213</v>
      </c>
      <c r="EC349" s="23">
        <f t="shared" si="335"/>
        <v>0.1281198003327787</v>
      </c>
      <c r="EE349" s="45">
        <v>864</v>
      </c>
      <c r="EF349" s="16">
        <v>1984</v>
      </c>
      <c r="EG349" s="16">
        <v>1671</v>
      </c>
      <c r="EH349" s="16">
        <v>0</v>
      </c>
      <c r="EI349" s="16">
        <v>154</v>
      </c>
      <c r="EJ349" s="16">
        <v>13</v>
      </c>
      <c r="EK349" s="16">
        <v>0</v>
      </c>
      <c r="EL349" s="23">
        <f t="shared" si="326"/>
        <v>0.90914036996735581</v>
      </c>
      <c r="EM349" s="23">
        <f t="shared" si="326"/>
        <v>0</v>
      </c>
      <c r="EN349" s="23">
        <f t="shared" si="326"/>
        <v>8.3786724700761692E-2</v>
      </c>
      <c r="EO349" s="23">
        <f t="shared" si="326"/>
        <v>7.0729053318824807E-3</v>
      </c>
      <c r="EP349" s="23">
        <f t="shared" si="326"/>
        <v>0</v>
      </c>
      <c r="EQ349" s="21">
        <v>1803</v>
      </c>
      <c r="ER349" s="21">
        <v>35</v>
      </c>
      <c r="ES349" s="23">
        <f t="shared" si="336"/>
        <v>0.9809575625680087</v>
      </c>
      <c r="ET349" s="23">
        <f t="shared" si="336"/>
        <v>1.9042437431991296E-2</v>
      </c>
      <c r="EU349" s="21">
        <v>66</v>
      </c>
      <c r="EV349" s="21">
        <v>638</v>
      </c>
      <c r="EW349" s="21">
        <v>293</v>
      </c>
      <c r="EX349" s="21">
        <v>806</v>
      </c>
      <c r="EY349" s="23">
        <f t="shared" si="337"/>
        <v>3.6605657237936774E-2</v>
      </c>
      <c r="EZ349" s="23">
        <f t="shared" si="337"/>
        <v>0.35385468663338882</v>
      </c>
      <c r="FA349" s="23">
        <f t="shared" si="337"/>
        <v>0.16250693288962839</v>
      </c>
      <c r="FB349" s="23">
        <f t="shared" si="337"/>
        <v>0.44703272323904603</v>
      </c>
      <c r="FC349" s="53"/>
      <c r="FD349" s="53"/>
      <c r="FE349" s="53"/>
      <c r="FF349" s="53"/>
      <c r="FG349" s="53"/>
      <c r="FH349" s="53"/>
      <c r="FI349" s="53"/>
      <c r="FJ349" s="53"/>
      <c r="FK349" s="53"/>
      <c r="FL349" s="53"/>
      <c r="FM349" s="53"/>
      <c r="FN349" s="53"/>
      <c r="FO349" s="48">
        <v>109.04074839302112</v>
      </c>
      <c r="FP349" s="48">
        <v>30.908702802532094</v>
      </c>
      <c r="FQ349" s="48">
        <v>36.448469794879799</v>
      </c>
      <c r="FR349" s="23">
        <v>0.2834601124629692</v>
      </c>
      <c r="FS349" s="49">
        <v>-0.1519890141760058</v>
      </c>
      <c r="FT349" s="38">
        <v>-5.5397669923477046</v>
      </c>
      <c r="FU349" s="46">
        <v>2064</v>
      </c>
      <c r="FV349" s="46">
        <v>47</v>
      </c>
      <c r="FW349" s="46">
        <v>17</v>
      </c>
      <c r="FX349" s="46">
        <v>3</v>
      </c>
      <c r="FY349" s="46">
        <v>113</v>
      </c>
      <c r="FZ349" s="46">
        <v>56</v>
      </c>
      <c r="GA349" s="23">
        <f t="shared" si="352"/>
        <v>0.8973913043478261</v>
      </c>
      <c r="GB349" s="23">
        <f t="shared" si="353"/>
        <v>2.0434782608695651E-2</v>
      </c>
      <c r="GC349" s="23">
        <f t="shared" si="354"/>
        <v>7.391304347826087E-3</v>
      </c>
      <c r="GD349" s="23">
        <f t="shared" si="355"/>
        <v>1.3043478260869566E-3</v>
      </c>
      <c r="GE349" s="23">
        <f t="shared" si="356"/>
        <v>4.9130434782608694E-2</v>
      </c>
      <c r="GF349" s="23">
        <f t="shared" si="357"/>
        <v>2.4347826086956521E-2</v>
      </c>
      <c r="GG349" s="46">
        <v>1094</v>
      </c>
      <c r="GH349" s="46">
        <v>2187</v>
      </c>
      <c r="GI349" s="23">
        <f t="shared" si="358"/>
        <v>0.50022862368541376</v>
      </c>
      <c r="GJ349" s="22">
        <v>9</v>
      </c>
      <c r="GK349" s="22">
        <v>390</v>
      </c>
      <c r="GL349" s="22">
        <v>1404</v>
      </c>
      <c r="GM349" s="23">
        <f t="shared" si="338"/>
        <v>4.9916805324459234E-3</v>
      </c>
      <c r="GN349" s="23">
        <f t="shared" si="338"/>
        <v>0.21630615640599002</v>
      </c>
      <c r="GO349" s="23">
        <f t="shared" si="338"/>
        <v>0.77870216306156403</v>
      </c>
    </row>
    <row r="350" spans="1:197" x14ac:dyDescent="0.25">
      <c r="A350" t="s">
        <v>867</v>
      </c>
      <c r="B350" s="13" t="s">
        <v>868</v>
      </c>
      <c r="C350" s="61">
        <v>1.4209090038000001</v>
      </c>
      <c r="D350" s="61">
        <v>909.38544259000003</v>
      </c>
      <c r="E350" s="14" t="s">
        <v>1095</v>
      </c>
      <c r="G350" s="41">
        <v>2931</v>
      </c>
      <c r="H350" s="23">
        <f t="shared" si="318"/>
        <v>2.3173312819166725E-3</v>
      </c>
      <c r="I350" s="14"/>
      <c r="J350" s="14"/>
      <c r="K350" s="14"/>
      <c r="L350" s="27">
        <f t="shared" si="359"/>
        <v>2062.7640420051507</v>
      </c>
      <c r="M350" s="42">
        <v>2639</v>
      </c>
      <c r="N350" s="42"/>
      <c r="O350" s="27">
        <f t="shared" si="341"/>
        <v>2639</v>
      </c>
      <c r="P350" s="23" t="e">
        <f t="shared" si="342"/>
        <v>#DIV/0!</v>
      </c>
      <c r="Q350" s="42">
        <v>2696</v>
      </c>
      <c r="R350" s="42">
        <v>17</v>
      </c>
      <c r="S350" s="42">
        <v>83</v>
      </c>
      <c r="T350" s="42">
        <v>66</v>
      </c>
      <c r="U350" s="42">
        <v>69</v>
      </c>
      <c r="V350" s="23">
        <f t="shared" si="327"/>
        <v>0.91982258614807233</v>
      </c>
      <c r="W350" s="23">
        <f t="shared" si="328"/>
        <v>5.8000682360968949E-3</v>
      </c>
      <c r="X350" s="23">
        <f t="shared" si="329"/>
        <v>2.8317980211531899E-2</v>
      </c>
      <c r="Y350" s="23">
        <f t="shared" si="329"/>
        <v>2.2517911975435005E-2</v>
      </c>
      <c r="Z350" s="23">
        <f t="shared" si="329"/>
        <v>2.3541453428863868E-2</v>
      </c>
      <c r="AA350" s="19">
        <v>438</v>
      </c>
      <c r="AB350" s="19">
        <v>531</v>
      </c>
      <c r="AC350" s="19">
        <v>1203</v>
      </c>
      <c r="AD350" s="19">
        <v>467</v>
      </c>
      <c r="AE350" s="23">
        <f t="shared" si="330"/>
        <v>0.16597195907540735</v>
      </c>
      <c r="AF350" s="23">
        <f t="shared" si="330"/>
        <v>0.20121258052292534</v>
      </c>
      <c r="AG350" s="23">
        <f t="shared" si="330"/>
        <v>0.45585449033724895</v>
      </c>
      <c r="AH350" s="23">
        <f t="shared" si="330"/>
        <v>0.17696097006441833</v>
      </c>
      <c r="AI350" s="55">
        <v>990</v>
      </c>
      <c r="AJ350" s="23">
        <f t="shared" si="319"/>
        <v>1.8069419424078322E-3</v>
      </c>
      <c r="AK350" s="43"/>
      <c r="AL350" s="24">
        <f t="shared" si="343"/>
        <v>990</v>
      </c>
      <c r="AM350" s="23" t="e">
        <f t="shared" si="344"/>
        <v>#DIV/0!</v>
      </c>
      <c r="AN350" s="19">
        <v>139</v>
      </c>
      <c r="AO350" s="19">
        <v>418</v>
      </c>
      <c r="AP350" s="19">
        <v>189</v>
      </c>
      <c r="AQ350" s="19">
        <v>244</v>
      </c>
      <c r="AR350" s="23">
        <f t="shared" si="331"/>
        <v>0.14040404040404039</v>
      </c>
      <c r="AS350" s="23">
        <f t="shared" si="331"/>
        <v>0.42222222222222222</v>
      </c>
      <c r="AT350" s="23">
        <f t="shared" si="331"/>
        <v>0.19090909090909092</v>
      </c>
      <c r="AU350" s="23">
        <f t="shared" si="331"/>
        <v>0.24646464646464647</v>
      </c>
      <c r="AV350" s="19">
        <v>2639</v>
      </c>
      <c r="AW350" s="32">
        <f t="shared" si="339"/>
        <v>2.6656565656565658</v>
      </c>
      <c r="AX350" s="19">
        <v>2159</v>
      </c>
      <c r="AY350" s="19">
        <v>14</v>
      </c>
      <c r="AZ350" s="19">
        <v>371</v>
      </c>
      <c r="BA350" s="19">
        <v>12</v>
      </c>
      <c r="BB350" s="19">
        <v>0</v>
      </c>
      <c r="BC350" s="23">
        <f t="shared" si="324"/>
        <v>0.84467918622848204</v>
      </c>
      <c r="BD350" s="23">
        <f t="shared" si="324"/>
        <v>5.4773082942097028E-3</v>
      </c>
      <c r="BE350" s="23">
        <f t="shared" si="324"/>
        <v>0.14514866979655713</v>
      </c>
      <c r="BF350" s="23">
        <f t="shared" si="324"/>
        <v>4.6948356807511738E-3</v>
      </c>
      <c r="BG350" s="23">
        <f t="shared" si="324"/>
        <v>0</v>
      </c>
      <c r="BH350" s="19">
        <v>2252</v>
      </c>
      <c r="BI350" s="19">
        <v>147</v>
      </c>
      <c r="BJ350" s="19">
        <v>14</v>
      </c>
      <c r="BK350" s="19">
        <v>226</v>
      </c>
      <c r="BL350" s="23">
        <f t="shared" si="321"/>
        <v>0.85335354300871546</v>
      </c>
      <c r="BM350" s="23">
        <f t="shared" si="322"/>
        <v>5.5702917771883291E-2</v>
      </c>
      <c r="BN350" s="23">
        <f t="shared" si="345"/>
        <v>5.3050397877984082E-3</v>
      </c>
      <c r="BO350" s="23">
        <f t="shared" si="323"/>
        <v>8.5638499431602885E-2</v>
      </c>
      <c r="BP350" s="11"/>
      <c r="BQ350" s="23">
        <f t="shared" si="320"/>
        <v>0</v>
      </c>
      <c r="BR350" s="11"/>
      <c r="BS350" s="11"/>
      <c r="BT350" s="11"/>
      <c r="BU350" s="11"/>
      <c r="BV350" s="11"/>
      <c r="BW350" s="11"/>
      <c r="BX350" s="23" t="e">
        <f t="shared" si="332"/>
        <v>#DIV/0!</v>
      </c>
      <c r="BY350" s="23" t="e">
        <f t="shared" si="333"/>
        <v>#DIV/0!</v>
      </c>
      <c r="BZ350" s="23" t="e">
        <f t="shared" si="360"/>
        <v>#DIV/0!</v>
      </c>
      <c r="CA350" s="23" t="e">
        <f t="shared" si="360"/>
        <v>#DIV/0!</v>
      </c>
      <c r="CB350" s="23" t="e">
        <f t="shared" si="360"/>
        <v>#DIV/0!</v>
      </c>
      <c r="CC350" s="23" t="e">
        <f t="shared" si="360"/>
        <v>#DIV/0!</v>
      </c>
      <c r="CD350" s="11"/>
      <c r="CE350" s="24">
        <f t="shared" si="346"/>
        <v>0</v>
      </c>
      <c r="CF350" s="23" t="e">
        <f t="shared" si="347"/>
        <v>#DIV/0!</v>
      </c>
      <c r="CL350" s="65" t="e">
        <f t="shared" si="348"/>
        <v>#DIV/0!</v>
      </c>
      <c r="CM350" s="44">
        <v>104000</v>
      </c>
      <c r="CN350" s="11">
        <v>65</v>
      </c>
      <c r="CO350" s="11">
        <v>448</v>
      </c>
      <c r="CP350" s="11">
        <v>532</v>
      </c>
      <c r="CQ350" s="11">
        <v>648</v>
      </c>
      <c r="CR350" s="11">
        <v>292</v>
      </c>
      <c r="CS350" s="23">
        <f t="shared" si="361"/>
        <v>3.2745591939546598E-2</v>
      </c>
      <c r="CT350" s="23">
        <f t="shared" si="361"/>
        <v>0.22569269521410579</v>
      </c>
      <c r="CU350" s="23">
        <f t="shared" si="361"/>
        <v>0.26801007556675061</v>
      </c>
      <c r="CV350" s="23">
        <f t="shared" si="361"/>
        <v>0.32644836272040301</v>
      </c>
      <c r="CW350" s="23">
        <f t="shared" si="361"/>
        <v>0.14710327455919395</v>
      </c>
      <c r="CX350" s="23">
        <f t="shared" si="340"/>
        <v>9.1919191919191914E-2</v>
      </c>
      <c r="CY350" s="11">
        <v>91</v>
      </c>
      <c r="CZ350" s="23">
        <f t="shared" si="349"/>
        <v>2.5767336112163697E-2</v>
      </c>
      <c r="DA350" s="11">
        <v>68</v>
      </c>
      <c r="DB350" s="11">
        <v>2639</v>
      </c>
      <c r="DC350" s="11">
        <v>752</v>
      </c>
      <c r="DD350" s="11">
        <v>164</v>
      </c>
      <c r="DE350" s="11">
        <v>255</v>
      </c>
      <c r="DF350" s="11">
        <v>150</v>
      </c>
      <c r="DG350" s="11">
        <v>107</v>
      </c>
      <c r="DH350" s="23">
        <f t="shared" si="325"/>
        <v>0.5266106442577031</v>
      </c>
      <c r="DI350" s="23">
        <f t="shared" si="325"/>
        <v>0.11484593837535013</v>
      </c>
      <c r="DJ350" s="23">
        <f t="shared" si="325"/>
        <v>0.17857142857142858</v>
      </c>
      <c r="DK350" s="23">
        <f t="shared" si="325"/>
        <v>0.10504201680672269</v>
      </c>
      <c r="DL350" s="23">
        <f t="shared" si="325"/>
        <v>7.4929971988795516E-2</v>
      </c>
      <c r="DM350" s="23">
        <f t="shared" si="350"/>
        <v>0.66050198150594452</v>
      </c>
      <c r="DN350" s="11">
        <v>1500</v>
      </c>
      <c r="DO350" s="11">
        <v>2271</v>
      </c>
      <c r="DP350" s="11">
        <v>2425</v>
      </c>
      <c r="DQ350" s="11">
        <v>116</v>
      </c>
      <c r="DR350" s="11">
        <v>54</v>
      </c>
      <c r="DS350" s="11">
        <v>44</v>
      </c>
      <c r="DT350" s="23">
        <f t="shared" si="334"/>
        <v>0.91890867752936722</v>
      </c>
      <c r="DU350" s="23">
        <f t="shared" si="334"/>
        <v>4.3956043956043959E-2</v>
      </c>
      <c r="DV350" s="23">
        <f t="shared" si="334"/>
        <v>2.0462296324365289E-2</v>
      </c>
      <c r="DW350" s="23">
        <f t="shared" si="334"/>
        <v>1.6672982190223569E-2</v>
      </c>
      <c r="DX350" s="10">
        <v>1088</v>
      </c>
      <c r="DY350" s="23">
        <f t="shared" si="351"/>
        <v>1.7611019836677214E-3</v>
      </c>
      <c r="DZ350" s="20">
        <v>941</v>
      </c>
      <c r="EA350" s="20">
        <v>49</v>
      </c>
      <c r="EB350" s="23">
        <f t="shared" si="335"/>
        <v>0.95050505050505052</v>
      </c>
      <c r="EC350" s="23">
        <f t="shared" si="335"/>
        <v>4.9494949494949494E-2</v>
      </c>
      <c r="EE350" s="45" t="s">
        <v>72</v>
      </c>
      <c r="EF350" s="16">
        <v>1978</v>
      </c>
      <c r="EG350" s="16">
        <v>1075</v>
      </c>
      <c r="EH350" s="16">
        <v>0</v>
      </c>
      <c r="EI350" s="16">
        <v>13</v>
      </c>
      <c r="EJ350" s="16">
        <v>0</v>
      </c>
      <c r="EK350" s="16">
        <v>0</v>
      </c>
      <c r="EL350" s="23">
        <f t="shared" si="326"/>
        <v>0.98805147058823528</v>
      </c>
      <c r="EM350" s="23">
        <f t="shared" si="326"/>
        <v>0</v>
      </c>
      <c r="EN350" s="23">
        <f t="shared" si="326"/>
        <v>1.1948529411764705E-2</v>
      </c>
      <c r="EO350" s="23">
        <f t="shared" si="326"/>
        <v>0</v>
      </c>
      <c r="EP350" s="23">
        <f t="shared" si="326"/>
        <v>0</v>
      </c>
      <c r="EQ350" s="21">
        <v>990</v>
      </c>
      <c r="ER350" s="21">
        <v>98</v>
      </c>
      <c r="ES350" s="23">
        <f t="shared" si="336"/>
        <v>0.90992647058823528</v>
      </c>
      <c r="ET350" s="23">
        <f t="shared" si="336"/>
        <v>9.0073529411764705E-2</v>
      </c>
      <c r="EU350" s="21">
        <v>7</v>
      </c>
      <c r="EV350" s="21">
        <v>215</v>
      </c>
      <c r="EW350" s="21">
        <v>276</v>
      </c>
      <c r="EX350" s="21">
        <v>492</v>
      </c>
      <c r="EY350" s="23">
        <f t="shared" si="337"/>
        <v>7.0707070707070711E-3</v>
      </c>
      <c r="EZ350" s="23">
        <f t="shared" si="337"/>
        <v>0.21717171717171718</v>
      </c>
      <c r="FA350" s="23">
        <f t="shared" si="337"/>
        <v>0.27878787878787881</v>
      </c>
      <c r="FB350" s="23">
        <f t="shared" si="337"/>
        <v>0.49696969696969695</v>
      </c>
      <c r="FC350" s="53"/>
      <c r="FD350" s="53"/>
      <c r="FE350" s="53"/>
      <c r="FF350" s="53"/>
      <c r="FG350" s="53"/>
      <c r="FH350" s="53"/>
      <c r="FI350" s="53"/>
      <c r="FJ350" s="53"/>
      <c r="FK350" s="53"/>
      <c r="FL350" s="53"/>
      <c r="FM350" s="53"/>
      <c r="FN350" s="53"/>
      <c r="FO350" s="48">
        <v>98.285468319559229</v>
      </c>
      <c r="FP350" s="48">
        <v>25.185427319668914</v>
      </c>
      <c r="FQ350" s="48">
        <v>30.338184881540791</v>
      </c>
      <c r="FR350" s="23">
        <v>0.25624772156329956</v>
      </c>
      <c r="FS350" s="49">
        <v>-0.16984396337458743</v>
      </c>
      <c r="FT350" s="38">
        <v>-5.1527575618718764</v>
      </c>
      <c r="FU350" s="46">
        <v>1216</v>
      </c>
      <c r="FV350" s="46">
        <v>65</v>
      </c>
      <c r="FW350" s="46">
        <v>0</v>
      </c>
      <c r="FX350" s="46">
        <v>0</v>
      </c>
      <c r="FY350" s="46">
        <v>131</v>
      </c>
      <c r="FZ350" s="46">
        <v>5</v>
      </c>
      <c r="GA350" s="23">
        <f t="shared" si="352"/>
        <v>0.85815102328863802</v>
      </c>
      <c r="GB350" s="23">
        <f t="shared" si="353"/>
        <v>4.5871559633027525E-2</v>
      </c>
      <c r="GC350" s="23">
        <f t="shared" si="354"/>
        <v>0</v>
      </c>
      <c r="GD350" s="23">
        <f t="shared" si="355"/>
        <v>0</v>
      </c>
      <c r="GE350" s="23">
        <f t="shared" si="356"/>
        <v>9.2448835568101628E-2</v>
      </c>
      <c r="GF350" s="23">
        <f t="shared" si="357"/>
        <v>3.5285815102328866E-3</v>
      </c>
      <c r="GG350" s="46">
        <v>431</v>
      </c>
      <c r="GH350" s="46">
        <v>1286</v>
      </c>
      <c r="GI350" s="23">
        <f t="shared" si="358"/>
        <v>0.33514774494556765</v>
      </c>
      <c r="GJ350" s="22">
        <v>35</v>
      </c>
      <c r="GK350" s="22">
        <v>111</v>
      </c>
      <c r="GL350" s="22">
        <v>844</v>
      </c>
      <c r="GM350" s="23">
        <f t="shared" si="338"/>
        <v>3.5353535353535352E-2</v>
      </c>
      <c r="GN350" s="23">
        <f t="shared" si="338"/>
        <v>0.11212121212121212</v>
      </c>
      <c r="GO350" s="23">
        <f t="shared" si="338"/>
        <v>0.85252525252525257</v>
      </c>
    </row>
    <row r="351" spans="1:197" x14ac:dyDescent="0.25">
      <c r="A351" t="s">
        <v>1143</v>
      </c>
      <c r="B351" s="13" t="s">
        <v>1142</v>
      </c>
      <c r="C351" s="61">
        <v>2.3477798916000001</v>
      </c>
      <c r="D351" s="61">
        <v>1502.5852113800001</v>
      </c>
      <c r="E351" s="14" t="s">
        <v>1095</v>
      </c>
      <c r="G351" s="41">
        <v>3652</v>
      </c>
      <c r="H351" s="23">
        <f t="shared" si="318"/>
        <v>2.8873742209347283E-3</v>
      </c>
      <c r="I351" s="14"/>
      <c r="J351" s="14"/>
      <c r="K351" s="14"/>
      <c r="L351" s="27">
        <f t="shared" si="359"/>
        <v>1555.5120874262111</v>
      </c>
      <c r="M351" s="42">
        <v>3460</v>
      </c>
      <c r="N351" s="42"/>
      <c r="O351" s="27">
        <f t="shared" si="341"/>
        <v>3460</v>
      </c>
      <c r="P351" s="23" t="e">
        <f t="shared" si="342"/>
        <v>#DIV/0!</v>
      </c>
      <c r="Q351" s="42">
        <v>3274</v>
      </c>
      <c r="R351" s="42">
        <v>44</v>
      </c>
      <c r="S351" s="42">
        <v>164</v>
      </c>
      <c r="T351" s="42">
        <v>88</v>
      </c>
      <c r="U351" s="42">
        <v>82</v>
      </c>
      <c r="V351" s="23">
        <f t="shared" si="327"/>
        <v>0.8964950711938664</v>
      </c>
      <c r="W351" s="23">
        <f t="shared" si="328"/>
        <v>1.2048192771084338E-2</v>
      </c>
      <c r="X351" s="23">
        <f t="shared" si="329"/>
        <v>4.4906900328587074E-2</v>
      </c>
      <c r="Y351" s="23">
        <f t="shared" si="329"/>
        <v>2.4096385542168676E-2</v>
      </c>
      <c r="Z351" s="23">
        <f t="shared" si="329"/>
        <v>2.2453450164293537E-2</v>
      </c>
      <c r="AA351" s="19">
        <v>737</v>
      </c>
      <c r="AB351" s="19">
        <v>532</v>
      </c>
      <c r="AC351" s="19">
        <v>1601</v>
      </c>
      <c r="AD351" s="19">
        <v>590</v>
      </c>
      <c r="AE351" s="23">
        <f t="shared" si="330"/>
        <v>0.2130057803468208</v>
      </c>
      <c r="AF351" s="23">
        <f t="shared" si="330"/>
        <v>0.15375722543352602</v>
      </c>
      <c r="AG351" s="23">
        <f t="shared" si="330"/>
        <v>0.46271676300578035</v>
      </c>
      <c r="AH351" s="23">
        <f t="shared" si="330"/>
        <v>0.17052023121387283</v>
      </c>
      <c r="AI351" s="55">
        <v>1357</v>
      </c>
      <c r="AJ351" s="23">
        <f t="shared" si="319"/>
        <v>2.4767880968155844E-3</v>
      </c>
      <c r="AK351" s="43"/>
      <c r="AL351" s="24">
        <f t="shared" si="343"/>
        <v>1357</v>
      </c>
      <c r="AM351" s="23" t="e">
        <f t="shared" si="344"/>
        <v>#DIV/0!</v>
      </c>
      <c r="AN351" s="19">
        <v>277</v>
      </c>
      <c r="AO351" s="19">
        <v>509</v>
      </c>
      <c r="AP351" s="19">
        <v>319</v>
      </c>
      <c r="AQ351" s="19">
        <v>252</v>
      </c>
      <c r="AR351" s="23">
        <f t="shared" si="331"/>
        <v>0.20412675018422993</v>
      </c>
      <c r="AS351" s="23">
        <f t="shared" si="331"/>
        <v>0.37509211495946942</v>
      </c>
      <c r="AT351" s="23">
        <f t="shared" si="331"/>
        <v>0.23507737656595432</v>
      </c>
      <c r="AU351" s="23">
        <f t="shared" si="331"/>
        <v>0.18570375829034635</v>
      </c>
      <c r="AV351" s="19">
        <v>3460</v>
      </c>
      <c r="AW351" s="32">
        <f t="shared" si="339"/>
        <v>2.5497420781134856</v>
      </c>
      <c r="AX351" s="19">
        <v>2770</v>
      </c>
      <c r="AY351" s="19">
        <v>0</v>
      </c>
      <c r="AZ351" s="19">
        <v>249</v>
      </c>
      <c r="BA351" s="19">
        <v>16</v>
      </c>
      <c r="BB351" s="19">
        <v>189</v>
      </c>
      <c r="BC351" s="23">
        <f t="shared" si="324"/>
        <v>0.85918114143920599</v>
      </c>
      <c r="BD351" s="23">
        <f t="shared" si="324"/>
        <v>0</v>
      </c>
      <c r="BE351" s="23">
        <f t="shared" si="324"/>
        <v>7.7233250620347388E-2</v>
      </c>
      <c r="BF351" s="23">
        <f t="shared" si="324"/>
        <v>4.9627791563275434E-3</v>
      </c>
      <c r="BG351" s="23">
        <f t="shared" si="324"/>
        <v>5.8622828784119105E-2</v>
      </c>
      <c r="BH351" s="19">
        <v>2584</v>
      </c>
      <c r="BI351" s="19">
        <v>502</v>
      </c>
      <c r="BJ351" s="19">
        <v>16</v>
      </c>
      <c r="BK351" s="19">
        <v>358</v>
      </c>
      <c r="BL351" s="23">
        <f t="shared" si="321"/>
        <v>0.74682080924855487</v>
      </c>
      <c r="BM351" s="23">
        <f t="shared" si="322"/>
        <v>0.14508670520231215</v>
      </c>
      <c r="BN351" s="23">
        <f t="shared" si="345"/>
        <v>4.6242774566473991E-3</v>
      </c>
      <c r="BO351" s="23">
        <f t="shared" si="323"/>
        <v>0.10346820809248555</v>
      </c>
      <c r="BP351" s="11"/>
      <c r="BQ351" s="23">
        <f t="shared" si="320"/>
        <v>0</v>
      </c>
      <c r="BR351" s="11"/>
      <c r="BS351" s="11"/>
      <c r="BT351" s="11"/>
      <c r="BU351" s="11"/>
      <c r="BV351" s="11"/>
      <c r="BW351" s="11"/>
      <c r="BX351" s="23" t="e">
        <f t="shared" si="332"/>
        <v>#DIV/0!</v>
      </c>
      <c r="BY351" s="23" t="e">
        <f t="shared" si="333"/>
        <v>#DIV/0!</v>
      </c>
      <c r="BZ351" s="23" t="e">
        <f t="shared" si="360"/>
        <v>#DIV/0!</v>
      </c>
      <c r="CA351" s="23" t="e">
        <f t="shared" si="360"/>
        <v>#DIV/0!</v>
      </c>
      <c r="CB351" s="23" t="e">
        <f t="shared" si="360"/>
        <v>#DIV/0!</v>
      </c>
      <c r="CC351" s="23" t="e">
        <f t="shared" si="360"/>
        <v>#DIV/0!</v>
      </c>
      <c r="CD351" s="11"/>
      <c r="CE351" s="24">
        <f t="shared" si="346"/>
        <v>0</v>
      </c>
      <c r="CF351" s="23" t="e">
        <f t="shared" si="347"/>
        <v>#DIV/0!</v>
      </c>
      <c r="CL351" s="65" t="e">
        <f t="shared" si="348"/>
        <v>#DIV/0!</v>
      </c>
      <c r="CM351" s="44">
        <v>103618</v>
      </c>
      <c r="CN351" s="11">
        <v>97</v>
      </c>
      <c r="CO351" s="11">
        <v>563</v>
      </c>
      <c r="CP351" s="11">
        <v>835</v>
      </c>
      <c r="CQ351" s="11">
        <v>699</v>
      </c>
      <c r="CR351" s="11">
        <v>320</v>
      </c>
      <c r="CS351" s="23">
        <f t="shared" si="361"/>
        <v>3.8583929992044554E-2</v>
      </c>
      <c r="CT351" s="23">
        <f t="shared" si="361"/>
        <v>0.2239459029435163</v>
      </c>
      <c r="CU351" s="23">
        <f t="shared" si="361"/>
        <v>0.33214001591089898</v>
      </c>
      <c r="CV351" s="23">
        <f t="shared" si="361"/>
        <v>0.27804295942720764</v>
      </c>
      <c r="CW351" s="23">
        <f t="shared" si="361"/>
        <v>0.12728719172633254</v>
      </c>
      <c r="CX351" s="23">
        <f t="shared" si="340"/>
        <v>0.12969786293294031</v>
      </c>
      <c r="CY351" s="11">
        <v>176</v>
      </c>
      <c r="CZ351" s="23">
        <f t="shared" si="349"/>
        <v>1.4739884393063583E-2</v>
      </c>
      <c r="DA351" s="11">
        <v>51</v>
      </c>
      <c r="DB351" s="11">
        <v>3460</v>
      </c>
      <c r="DC351" s="11">
        <v>810</v>
      </c>
      <c r="DD351" s="11">
        <v>242</v>
      </c>
      <c r="DE351" s="11">
        <v>440</v>
      </c>
      <c r="DF351" s="11">
        <v>184</v>
      </c>
      <c r="DG351" s="11">
        <v>142</v>
      </c>
      <c r="DH351" s="23">
        <f t="shared" si="325"/>
        <v>0.44554455445544555</v>
      </c>
      <c r="DI351" s="23">
        <f t="shared" si="325"/>
        <v>0.13311331133113311</v>
      </c>
      <c r="DJ351" s="23">
        <f t="shared" si="325"/>
        <v>0.24202420242024203</v>
      </c>
      <c r="DK351" s="23">
        <f t="shared" si="325"/>
        <v>0.10121012101210121</v>
      </c>
      <c r="DL351" s="23">
        <f t="shared" si="325"/>
        <v>7.8107810781078105E-2</v>
      </c>
      <c r="DM351" s="23">
        <f t="shared" si="350"/>
        <v>0.67470313062252607</v>
      </c>
      <c r="DN351" s="11">
        <v>1875</v>
      </c>
      <c r="DO351" s="11">
        <v>2779</v>
      </c>
      <c r="DP351" s="11">
        <v>3269</v>
      </c>
      <c r="DQ351" s="11">
        <v>161</v>
      </c>
      <c r="DR351" s="11">
        <v>30</v>
      </c>
      <c r="DS351" s="11">
        <v>0</v>
      </c>
      <c r="DT351" s="23">
        <f t="shared" si="334"/>
        <v>0.94479768786127172</v>
      </c>
      <c r="DU351" s="23">
        <f t="shared" si="334"/>
        <v>4.6531791907514448E-2</v>
      </c>
      <c r="DV351" s="23">
        <f t="shared" si="334"/>
        <v>8.670520231213872E-3</v>
      </c>
      <c r="DW351" s="23">
        <f t="shared" si="334"/>
        <v>0</v>
      </c>
      <c r="DX351" s="10">
        <v>1357</v>
      </c>
      <c r="DY351" s="23">
        <f t="shared" si="351"/>
        <v>2.1965214998502739E-3</v>
      </c>
      <c r="DZ351" s="20">
        <v>1239</v>
      </c>
      <c r="EA351" s="20">
        <v>118</v>
      </c>
      <c r="EB351" s="23">
        <f t="shared" si="335"/>
        <v>0.91304347826086951</v>
      </c>
      <c r="EC351" s="23">
        <f t="shared" si="335"/>
        <v>8.6956521739130432E-2</v>
      </c>
      <c r="EE351" s="45">
        <v>1362</v>
      </c>
      <c r="EF351" s="16">
        <v>1982</v>
      </c>
      <c r="EG351" s="16">
        <v>1347</v>
      </c>
      <c r="EH351" s="16">
        <v>10</v>
      </c>
      <c r="EI351" s="16">
        <v>0</v>
      </c>
      <c r="EJ351" s="16">
        <v>0</v>
      </c>
      <c r="EK351" s="16">
        <v>0</v>
      </c>
      <c r="EL351" s="23">
        <f t="shared" si="326"/>
        <v>0.99263080324244657</v>
      </c>
      <c r="EM351" s="23">
        <f t="shared" si="326"/>
        <v>7.3691967575534268E-3</v>
      </c>
      <c r="EN351" s="23">
        <f t="shared" si="326"/>
        <v>0</v>
      </c>
      <c r="EO351" s="23">
        <f t="shared" si="326"/>
        <v>0</v>
      </c>
      <c r="EP351" s="23">
        <f t="shared" si="326"/>
        <v>0</v>
      </c>
      <c r="EQ351" s="21">
        <v>1357</v>
      </c>
      <c r="ER351" s="21">
        <v>0</v>
      </c>
      <c r="ES351" s="23">
        <f t="shared" si="336"/>
        <v>1</v>
      </c>
      <c r="ET351" s="23">
        <f t="shared" si="336"/>
        <v>0</v>
      </c>
      <c r="EU351" s="21">
        <v>104</v>
      </c>
      <c r="EV351" s="21">
        <v>319</v>
      </c>
      <c r="EW351" s="21">
        <v>453</v>
      </c>
      <c r="EX351" s="21">
        <v>481</v>
      </c>
      <c r="EY351" s="23">
        <f t="shared" si="337"/>
        <v>7.6639646278555643E-2</v>
      </c>
      <c r="EZ351" s="23">
        <f t="shared" si="337"/>
        <v>0.23507737656595432</v>
      </c>
      <c r="FA351" s="23">
        <f t="shared" si="337"/>
        <v>0.33382461311717021</v>
      </c>
      <c r="FB351" s="23">
        <f t="shared" si="337"/>
        <v>0.35445836403831982</v>
      </c>
      <c r="FC351" s="53"/>
      <c r="FD351" s="53"/>
      <c r="FE351" s="53"/>
      <c r="FF351" s="53"/>
      <c r="FG351" s="53"/>
      <c r="FH351" s="53"/>
      <c r="FI351" s="53"/>
      <c r="FJ351" s="53"/>
      <c r="FK351" s="53"/>
      <c r="FL351" s="53"/>
      <c r="FM351" s="53"/>
      <c r="FN351" s="53"/>
      <c r="FO351" s="48">
        <v>396.59315886134067</v>
      </c>
      <c r="FP351" s="48">
        <v>144.84656060065385</v>
      </c>
      <c r="FQ351" s="48">
        <v>166.83493590235742</v>
      </c>
      <c r="FR351" s="23">
        <v>0.36522707808809174</v>
      </c>
      <c r="FS351" s="49">
        <v>-0.13179718733834375</v>
      </c>
      <c r="FT351" s="38">
        <v>-21.98837530170357</v>
      </c>
      <c r="FU351" s="46">
        <v>1408</v>
      </c>
      <c r="FV351" s="46">
        <v>153</v>
      </c>
      <c r="FW351" s="46">
        <v>20</v>
      </c>
      <c r="FX351" s="46">
        <v>0</v>
      </c>
      <c r="FY351" s="46">
        <v>197</v>
      </c>
      <c r="FZ351" s="46">
        <v>40</v>
      </c>
      <c r="GA351" s="23">
        <f t="shared" si="352"/>
        <v>0.77447744774477445</v>
      </c>
      <c r="GB351" s="23">
        <f t="shared" si="353"/>
        <v>8.4158415841584164E-2</v>
      </c>
      <c r="GC351" s="23">
        <f t="shared" si="354"/>
        <v>1.1001100110011002E-2</v>
      </c>
      <c r="GD351" s="23">
        <f t="shared" si="355"/>
        <v>0</v>
      </c>
      <c r="GE351" s="23">
        <f t="shared" si="356"/>
        <v>0.10836083608360836</v>
      </c>
      <c r="GF351" s="23">
        <f t="shared" si="357"/>
        <v>2.2002200220022004E-2</v>
      </c>
      <c r="GG351" s="46">
        <v>768</v>
      </c>
      <c r="GH351" s="46">
        <v>1621</v>
      </c>
      <c r="GI351" s="23">
        <f t="shared" si="358"/>
        <v>0.47378161628624305</v>
      </c>
      <c r="GJ351" s="22">
        <v>35</v>
      </c>
      <c r="GK351" s="22">
        <v>272</v>
      </c>
      <c r="GL351" s="22">
        <v>1050</v>
      </c>
      <c r="GM351" s="23">
        <f t="shared" si="338"/>
        <v>2.5792188651436992E-2</v>
      </c>
      <c r="GN351" s="23">
        <f t="shared" si="338"/>
        <v>0.20044215180545322</v>
      </c>
      <c r="GO351" s="23">
        <f t="shared" si="338"/>
        <v>0.77376565954310983</v>
      </c>
    </row>
    <row r="352" spans="1:197" x14ac:dyDescent="0.25">
      <c r="A352" t="s">
        <v>1145</v>
      </c>
      <c r="B352" s="13" t="s">
        <v>1144</v>
      </c>
      <c r="C352" s="61">
        <v>0.58939825229999998</v>
      </c>
      <c r="D352" s="61">
        <v>377.21640801500001</v>
      </c>
      <c r="E352" s="14" t="s">
        <v>1095</v>
      </c>
      <c r="G352" s="41">
        <v>2665</v>
      </c>
      <c r="H352" s="23">
        <f t="shared" si="318"/>
        <v>2.1070241782012735E-3</v>
      </c>
      <c r="I352" s="14"/>
      <c r="J352" s="14"/>
      <c r="K352" s="14"/>
      <c r="L352" s="27">
        <f t="shared" si="359"/>
        <v>4521.5607436914015</v>
      </c>
      <c r="M352" s="42">
        <v>2644</v>
      </c>
      <c r="N352" s="42"/>
      <c r="O352" s="27">
        <f t="shared" si="341"/>
        <v>2644</v>
      </c>
      <c r="P352" s="23" t="e">
        <f t="shared" si="342"/>
        <v>#DIV/0!</v>
      </c>
      <c r="Q352" s="42">
        <v>2176</v>
      </c>
      <c r="R352" s="42">
        <v>120</v>
      </c>
      <c r="S352" s="42">
        <v>148</v>
      </c>
      <c r="T352" s="42">
        <v>121</v>
      </c>
      <c r="U352" s="42">
        <v>100</v>
      </c>
      <c r="V352" s="23">
        <f t="shared" si="327"/>
        <v>0.81651031894934334</v>
      </c>
      <c r="W352" s="23">
        <f t="shared" si="328"/>
        <v>4.5028142589118199E-2</v>
      </c>
      <c r="X352" s="23">
        <f t="shared" si="329"/>
        <v>5.5534709193245782E-2</v>
      </c>
      <c r="Y352" s="23">
        <f t="shared" si="329"/>
        <v>4.5403377110694185E-2</v>
      </c>
      <c r="Z352" s="23">
        <f t="shared" si="329"/>
        <v>3.7523452157598502E-2</v>
      </c>
      <c r="AA352" s="19">
        <v>318</v>
      </c>
      <c r="AB352" s="19">
        <v>1166</v>
      </c>
      <c r="AC352" s="19">
        <v>557</v>
      </c>
      <c r="AD352" s="19">
        <v>603</v>
      </c>
      <c r="AE352" s="23">
        <f t="shared" si="330"/>
        <v>0.12027231467473525</v>
      </c>
      <c r="AF352" s="23">
        <f t="shared" si="330"/>
        <v>0.44099848714069589</v>
      </c>
      <c r="AG352" s="23">
        <f t="shared" si="330"/>
        <v>0.21066565809379728</v>
      </c>
      <c r="AH352" s="23">
        <f t="shared" si="330"/>
        <v>0.22806354009077157</v>
      </c>
      <c r="AI352" s="55">
        <v>1530</v>
      </c>
      <c r="AJ352" s="23">
        <f t="shared" si="319"/>
        <v>2.79254663826665E-3</v>
      </c>
      <c r="AK352" s="43"/>
      <c r="AL352" s="24">
        <f t="shared" si="343"/>
        <v>1530</v>
      </c>
      <c r="AM352" s="23" t="e">
        <f t="shared" si="344"/>
        <v>#DIV/0!</v>
      </c>
      <c r="AN352" s="19">
        <v>892</v>
      </c>
      <c r="AO352" s="19">
        <v>368</v>
      </c>
      <c r="AP352" s="19">
        <v>187</v>
      </c>
      <c r="AQ352" s="19">
        <v>83</v>
      </c>
      <c r="AR352" s="23">
        <f t="shared" si="331"/>
        <v>0.58300653594771246</v>
      </c>
      <c r="AS352" s="23">
        <f t="shared" si="331"/>
        <v>0.24052287581699347</v>
      </c>
      <c r="AT352" s="23">
        <f t="shared" si="331"/>
        <v>0.12222222222222222</v>
      </c>
      <c r="AU352" s="23">
        <f t="shared" si="331"/>
        <v>5.4248366013071897E-2</v>
      </c>
      <c r="AV352" s="19">
        <v>2578</v>
      </c>
      <c r="AW352" s="32">
        <f t="shared" si="339"/>
        <v>1.6849673202614379</v>
      </c>
      <c r="AX352" s="19">
        <v>1723</v>
      </c>
      <c r="AY352" s="19">
        <v>234</v>
      </c>
      <c r="AZ352" s="19">
        <v>108</v>
      </c>
      <c r="BA352" s="19">
        <v>415</v>
      </c>
      <c r="BB352" s="19">
        <v>0</v>
      </c>
      <c r="BC352" s="23">
        <f t="shared" si="324"/>
        <v>0.69475806451612898</v>
      </c>
      <c r="BD352" s="23">
        <f t="shared" si="324"/>
        <v>9.4354838709677424E-2</v>
      </c>
      <c r="BE352" s="23">
        <f t="shared" si="324"/>
        <v>4.3548387096774194E-2</v>
      </c>
      <c r="BF352" s="23">
        <f t="shared" si="324"/>
        <v>0.16733870967741934</v>
      </c>
      <c r="BG352" s="23">
        <f t="shared" si="324"/>
        <v>0</v>
      </c>
      <c r="BH352" s="19">
        <v>1449</v>
      </c>
      <c r="BI352" s="19">
        <v>334</v>
      </c>
      <c r="BJ352" s="19">
        <v>266</v>
      </c>
      <c r="BK352" s="19">
        <v>595</v>
      </c>
      <c r="BL352" s="23">
        <f t="shared" si="321"/>
        <v>0.54803328290468989</v>
      </c>
      <c r="BM352" s="23">
        <f t="shared" si="322"/>
        <v>0.12632375189107414</v>
      </c>
      <c r="BN352" s="23">
        <f t="shared" si="345"/>
        <v>0.10060514372163389</v>
      </c>
      <c r="BO352" s="23">
        <f t="shared" si="323"/>
        <v>0.22503782148260212</v>
      </c>
      <c r="BP352" s="11"/>
      <c r="BQ352" s="23">
        <f t="shared" si="320"/>
        <v>0</v>
      </c>
      <c r="BR352" s="11"/>
      <c r="BS352" s="11"/>
      <c r="BT352" s="11"/>
      <c r="BU352" s="11"/>
      <c r="BV352" s="11"/>
      <c r="BW352" s="11"/>
      <c r="BX352" s="23" t="e">
        <f t="shared" si="332"/>
        <v>#DIV/0!</v>
      </c>
      <c r="BY352" s="23" t="e">
        <f t="shared" si="333"/>
        <v>#DIV/0!</v>
      </c>
      <c r="BZ352" s="23" t="e">
        <f t="shared" si="360"/>
        <v>#DIV/0!</v>
      </c>
      <c r="CA352" s="23" t="e">
        <f t="shared" si="360"/>
        <v>#DIV/0!</v>
      </c>
      <c r="CB352" s="23" t="e">
        <f t="shared" si="360"/>
        <v>#DIV/0!</v>
      </c>
      <c r="CC352" s="23" t="e">
        <f t="shared" si="360"/>
        <v>#DIV/0!</v>
      </c>
      <c r="CD352" s="11"/>
      <c r="CE352" s="24">
        <f t="shared" si="346"/>
        <v>0</v>
      </c>
      <c r="CF352" s="23" t="e">
        <f t="shared" si="347"/>
        <v>#DIV/0!</v>
      </c>
      <c r="CL352" s="65" t="e">
        <f t="shared" si="348"/>
        <v>#DIV/0!</v>
      </c>
      <c r="CM352" s="44">
        <v>50227</v>
      </c>
      <c r="CN352" s="11">
        <v>121</v>
      </c>
      <c r="CO352" s="11">
        <v>529</v>
      </c>
      <c r="CP352" s="11">
        <v>575</v>
      </c>
      <c r="CQ352" s="11">
        <v>633</v>
      </c>
      <c r="CR352" s="11">
        <v>195</v>
      </c>
      <c r="CS352" s="23">
        <f t="shared" si="361"/>
        <v>5.8938139308329272E-2</v>
      </c>
      <c r="CT352" s="23">
        <f t="shared" si="361"/>
        <v>0.2576716999512908</v>
      </c>
      <c r="CU352" s="23">
        <f t="shared" si="361"/>
        <v>0.28007793472966391</v>
      </c>
      <c r="CV352" s="23">
        <f t="shared" si="361"/>
        <v>0.30832927423283002</v>
      </c>
      <c r="CW352" s="23">
        <f t="shared" si="361"/>
        <v>9.4982951777886016E-2</v>
      </c>
      <c r="CX352" s="23">
        <f t="shared" si="340"/>
        <v>6.6666666666666666E-2</v>
      </c>
      <c r="CY352" s="11">
        <v>102</v>
      </c>
      <c r="CZ352" s="23">
        <f t="shared" si="349"/>
        <v>0.10592885375494071</v>
      </c>
      <c r="DA352" s="11">
        <v>268</v>
      </c>
      <c r="DB352" s="11">
        <v>2530</v>
      </c>
      <c r="DC352" s="11">
        <v>778</v>
      </c>
      <c r="DD352" s="11">
        <v>244</v>
      </c>
      <c r="DE352" s="11">
        <v>188</v>
      </c>
      <c r="DF352" s="11">
        <v>125</v>
      </c>
      <c r="DG352" s="11">
        <v>143</v>
      </c>
      <c r="DH352" s="23">
        <f t="shared" si="325"/>
        <v>0.5263870094722598</v>
      </c>
      <c r="DI352" s="23">
        <f t="shared" si="325"/>
        <v>0.16508795669824086</v>
      </c>
      <c r="DJ352" s="23">
        <f t="shared" si="325"/>
        <v>0.12719891745602166</v>
      </c>
      <c r="DK352" s="23">
        <f t="shared" si="325"/>
        <v>8.4573748308525029E-2</v>
      </c>
      <c r="DL352" s="23">
        <f t="shared" si="325"/>
        <v>9.6752368064952632E-2</v>
      </c>
      <c r="DM352" s="23">
        <f t="shared" si="350"/>
        <v>0.65571672354948807</v>
      </c>
      <c r="DN352" s="11">
        <v>1537</v>
      </c>
      <c r="DO352" s="11">
        <v>2344</v>
      </c>
      <c r="DP352" s="11">
        <v>2360</v>
      </c>
      <c r="DQ352" s="11">
        <v>73</v>
      </c>
      <c r="DR352" s="11">
        <v>32</v>
      </c>
      <c r="DS352" s="11">
        <v>113</v>
      </c>
      <c r="DT352" s="23">
        <f t="shared" si="334"/>
        <v>0.91543832428238947</v>
      </c>
      <c r="DU352" s="23">
        <f t="shared" si="334"/>
        <v>2.8316524437548486E-2</v>
      </c>
      <c r="DV352" s="23">
        <f t="shared" si="334"/>
        <v>1.2412723041117145E-2</v>
      </c>
      <c r="DW352" s="23">
        <f t="shared" si="334"/>
        <v>4.3832428238944919E-2</v>
      </c>
      <c r="DX352" s="10">
        <v>1774</v>
      </c>
      <c r="DY352" s="23">
        <f t="shared" si="351"/>
        <v>2.8715026829288031E-3</v>
      </c>
      <c r="DZ352" s="20">
        <v>257</v>
      </c>
      <c r="EA352" s="20">
        <v>1273</v>
      </c>
      <c r="EB352" s="23">
        <f t="shared" si="335"/>
        <v>0.16797385620915034</v>
      </c>
      <c r="EC352" s="23">
        <f t="shared" si="335"/>
        <v>0.83202614379084971</v>
      </c>
      <c r="EE352" s="45">
        <v>893</v>
      </c>
      <c r="EF352" s="16">
        <v>1976</v>
      </c>
      <c r="EG352" s="16">
        <v>224</v>
      </c>
      <c r="EH352" s="16">
        <v>110</v>
      </c>
      <c r="EI352" s="16">
        <v>981</v>
      </c>
      <c r="EJ352" s="16">
        <v>459</v>
      </c>
      <c r="EK352" s="16">
        <v>0</v>
      </c>
      <c r="EL352" s="23">
        <f t="shared" si="326"/>
        <v>0.12626832018038331</v>
      </c>
      <c r="EM352" s="23">
        <f t="shared" si="326"/>
        <v>6.2006764374295378E-2</v>
      </c>
      <c r="EN352" s="23">
        <f t="shared" si="326"/>
        <v>0.5529875986471251</v>
      </c>
      <c r="EO352" s="23">
        <f t="shared" si="326"/>
        <v>0.25873731679819617</v>
      </c>
      <c r="EP352" s="23">
        <f t="shared" si="326"/>
        <v>0</v>
      </c>
      <c r="EQ352" s="21">
        <v>1530</v>
      </c>
      <c r="ER352" s="21">
        <v>244</v>
      </c>
      <c r="ES352" s="23">
        <f t="shared" si="336"/>
        <v>0.8624577226606539</v>
      </c>
      <c r="ET352" s="23">
        <f t="shared" si="336"/>
        <v>0.1375422773393461</v>
      </c>
      <c r="EU352" s="21">
        <v>83</v>
      </c>
      <c r="EV352" s="21">
        <v>1124</v>
      </c>
      <c r="EW352" s="21">
        <v>183</v>
      </c>
      <c r="EX352" s="21">
        <v>140</v>
      </c>
      <c r="EY352" s="23">
        <f t="shared" si="337"/>
        <v>5.4248366013071897E-2</v>
      </c>
      <c r="EZ352" s="23">
        <f t="shared" si="337"/>
        <v>0.73464052287581705</v>
      </c>
      <c r="FA352" s="23">
        <f t="shared" si="337"/>
        <v>0.11960784313725491</v>
      </c>
      <c r="FB352" s="23">
        <f t="shared" si="337"/>
        <v>9.1503267973856203E-2</v>
      </c>
      <c r="FC352" s="53"/>
      <c r="FD352" s="53"/>
      <c r="FE352" s="53"/>
      <c r="FF352" s="53"/>
      <c r="FG352" s="53"/>
      <c r="FH352" s="53"/>
      <c r="FI352" s="53"/>
      <c r="FJ352" s="53"/>
      <c r="FK352" s="53"/>
      <c r="FL352" s="53"/>
      <c r="FM352" s="53"/>
      <c r="FN352" s="53"/>
      <c r="FO352" s="48">
        <v>92.08516988062442</v>
      </c>
      <c r="FP352" s="48">
        <v>16.776225430262603</v>
      </c>
      <c r="FQ352" s="48">
        <v>18.1579103175368</v>
      </c>
      <c r="FR352" s="23">
        <v>0.18218162003730501</v>
      </c>
      <c r="FS352" s="49">
        <v>-7.6092725600686237E-2</v>
      </c>
      <c r="FT352" s="38">
        <v>-1.3816848872741971</v>
      </c>
      <c r="FU352" s="46">
        <v>1455</v>
      </c>
      <c r="FV352" s="46">
        <v>0</v>
      </c>
      <c r="FW352" s="46">
        <v>0</v>
      </c>
      <c r="FX352" s="46">
        <v>0</v>
      </c>
      <c r="FY352" s="46">
        <v>23</v>
      </c>
      <c r="FZ352" s="46">
        <v>0</v>
      </c>
      <c r="GA352" s="23">
        <f t="shared" si="352"/>
        <v>0.98443843031123135</v>
      </c>
      <c r="GB352" s="23">
        <f t="shared" si="353"/>
        <v>0</v>
      </c>
      <c r="GC352" s="23">
        <f t="shared" si="354"/>
        <v>0</v>
      </c>
      <c r="GD352" s="23">
        <f t="shared" si="355"/>
        <v>0</v>
      </c>
      <c r="GE352" s="23">
        <f t="shared" si="356"/>
        <v>1.5561569688768605E-2</v>
      </c>
      <c r="GF352" s="23">
        <f t="shared" si="357"/>
        <v>0</v>
      </c>
      <c r="GG352" s="46">
        <v>619</v>
      </c>
      <c r="GH352" s="46">
        <v>1455</v>
      </c>
      <c r="GI352" s="23">
        <f t="shared" si="358"/>
        <v>0.4254295532646048</v>
      </c>
      <c r="GJ352" s="22">
        <v>290</v>
      </c>
      <c r="GK352" s="22">
        <v>909</v>
      </c>
      <c r="GL352" s="22">
        <v>331</v>
      </c>
      <c r="GM352" s="23">
        <f t="shared" si="338"/>
        <v>0.18954248366013071</v>
      </c>
      <c r="GN352" s="23">
        <f t="shared" si="338"/>
        <v>0.59411764705882353</v>
      </c>
      <c r="GO352" s="23">
        <f t="shared" si="338"/>
        <v>0.21633986928104576</v>
      </c>
    </row>
    <row r="353" spans="1:197" x14ac:dyDescent="0.25">
      <c r="A353" t="s">
        <v>1147</v>
      </c>
      <c r="B353" s="13" t="s">
        <v>1146</v>
      </c>
      <c r="C353" s="61">
        <v>1.3893488036999999</v>
      </c>
      <c r="D353" s="61">
        <v>889.18683278500009</v>
      </c>
      <c r="E353" s="14" t="s">
        <v>1095</v>
      </c>
      <c r="G353" s="41">
        <v>2380</v>
      </c>
      <c r="H353" s="23">
        <f t="shared" si="318"/>
        <v>1.8816951385062029E-3</v>
      </c>
      <c r="I353" s="14"/>
      <c r="J353" s="14"/>
      <c r="K353" s="14"/>
      <c r="L353" s="27">
        <f t="shared" si="359"/>
        <v>1713.0327486242325</v>
      </c>
      <c r="M353" s="42">
        <v>2208</v>
      </c>
      <c r="N353" s="42"/>
      <c r="O353" s="27">
        <f t="shared" si="341"/>
        <v>2208</v>
      </c>
      <c r="P353" s="23" t="e">
        <f t="shared" si="342"/>
        <v>#DIV/0!</v>
      </c>
      <c r="Q353" s="42">
        <v>2161</v>
      </c>
      <c r="R353" s="42">
        <v>24</v>
      </c>
      <c r="S353" s="42">
        <v>49</v>
      </c>
      <c r="T353" s="42">
        <v>74</v>
      </c>
      <c r="U353" s="42">
        <v>72</v>
      </c>
      <c r="V353" s="23">
        <f t="shared" si="327"/>
        <v>0.90798319327731092</v>
      </c>
      <c r="W353" s="23">
        <f t="shared" si="328"/>
        <v>1.0084033613445379E-2</v>
      </c>
      <c r="X353" s="23">
        <f t="shared" si="329"/>
        <v>2.0588235294117647E-2</v>
      </c>
      <c r="Y353" s="23">
        <f t="shared" si="329"/>
        <v>3.1092436974789917E-2</v>
      </c>
      <c r="Z353" s="23">
        <f t="shared" si="329"/>
        <v>3.0252100840336135E-2</v>
      </c>
      <c r="AA353" s="19">
        <v>271</v>
      </c>
      <c r="AB353" s="19">
        <v>388</v>
      </c>
      <c r="AC353" s="19">
        <v>735</v>
      </c>
      <c r="AD353" s="19">
        <v>814</v>
      </c>
      <c r="AE353" s="23">
        <f t="shared" si="330"/>
        <v>0.12273550724637682</v>
      </c>
      <c r="AF353" s="23">
        <f t="shared" si="330"/>
        <v>0.17572463768115942</v>
      </c>
      <c r="AG353" s="23">
        <f t="shared" si="330"/>
        <v>0.3328804347826087</v>
      </c>
      <c r="AH353" s="23">
        <f t="shared" si="330"/>
        <v>0.3686594202898551</v>
      </c>
      <c r="AI353" s="55">
        <v>981</v>
      </c>
      <c r="AJ353" s="23">
        <f t="shared" si="319"/>
        <v>1.790515197476852E-3</v>
      </c>
      <c r="AK353" s="43"/>
      <c r="AL353" s="24">
        <f t="shared" si="343"/>
        <v>981</v>
      </c>
      <c r="AM353" s="23" t="e">
        <f t="shared" si="344"/>
        <v>#DIV/0!</v>
      </c>
      <c r="AN353" s="19">
        <v>400</v>
      </c>
      <c r="AO353" s="19">
        <v>397</v>
      </c>
      <c r="AP353" s="19">
        <v>93</v>
      </c>
      <c r="AQ353" s="19">
        <v>91</v>
      </c>
      <c r="AR353" s="23">
        <f t="shared" si="331"/>
        <v>0.4077471967380224</v>
      </c>
      <c r="AS353" s="23">
        <f t="shared" si="331"/>
        <v>0.40468909276248727</v>
      </c>
      <c r="AT353" s="23">
        <f t="shared" si="331"/>
        <v>9.480122324159021E-2</v>
      </c>
      <c r="AU353" s="23">
        <f t="shared" si="331"/>
        <v>9.2762487257900109E-2</v>
      </c>
      <c r="AV353" s="19">
        <v>1995</v>
      </c>
      <c r="AW353" s="32">
        <f t="shared" si="339"/>
        <v>2.0336391437308867</v>
      </c>
      <c r="AX353" s="19">
        <v>1938</v>
      </c>
      <c r="AY353" s="19">
        <v>36</v>
      </c>
      <c r="AZ353" s="19">
        <v>181</v>
      </c>
      <c r="BA353" s="19">
        <v>7</v>
      </c>
      <c r="BB353" s="19">
        <v>9</v>
      </c>
      <c r="BC353" s="23">
        <f t="shared" si="324"/>
        <v>0.89267618608935972</v>
      </c>
      <c r="BD353" s="23">
        <f t="shared" si="324"/>
        <v>1.6582220175034548E-2</v>
      </c>
      <c r="BE353" s="23">
        <f t="shared" si="324"/>
        <v>8.337171810225702E-2</v>
      </c>
      <c r="BF353" s="23">
        <f t="shared" si="324"/>
        <v>3.2243205895900505E-3</v>
      </c>
      <c r="BG353" s="23">
        <f t="shared" si="324"/>
        <v>4.1455550437586369E-3</v>
      </c>
      <c r="BH353" s="19">
        <v>1748</v>
      </c>
      <c r="BI353" s="19">
        <v>308</v>
      </c>
      <c r="BJ353" s="19">
        <v>0</v>
      </c>
      <c r="BK353" s="19">
        <v>152</v>
      </c>
      <c r="BL353" s="23">
        <f t="shared" si="321"/>
        <v>0.79166666666666663</v>
      </c>
      <c r="BM353" s="23">
        <f t="shared" si="322"/>
        <v>0.13949275362318841</v>
      </c>
      <c r="BN353" s="23">
        <f t="shared" si="345"/>
        <v>0</v>
      </c>
      <c r="BO353" s="23">
        <f t="shared" si="323"/>
        <v>6.8840579710144928E-2</v>
      </c>
      <c r="BP353" s="11"/>
      <c r="BQ353" s="23">
        <f t="shared" si="320"/>
        <v>0</v>
      </c>
      <c r="BR353" s="11"/>
      <c r="BS353" s="11"/>
      <c r="BT353" s="11"/>
      <c r="BU353" s="11"/>
      <c r="BV353" s="11"/>
      <c r="BW353" s="11"/>
      <c r="BX353" s="23" t="e">
        <f t="shared" si="332"/>
        <v>#DIV/0!</v>
      </c>
      <c r="BY353" s="23" t="e">
        <f t="shared" si="333"/>
        <v>#DIV/0!</v>
      </c>
      <c r="BZ353" s="23" t="e">
        <f t="shared" si="360"/>
        <v>#DIV/0!</v>
      </c>
      <c r="CA353" s="23" t="e">
        <f t="shared" si="360"/>
        <v>#DIV/0!</v>
      </c>
      <c r="CB353" s="23" t="e">
        <f t="shared" si="360"/>
        <v>#DIV/0!</v>
      </c>
      <c r="CC353" s="23" t="e">
        <f t="shared" si="360"/>
        <v>#DIV/0!</v>
      </c>
      <c r="CD353" s="11"/>
      <c r="CE353" s="24">
        <f t="shared" si="346"/>
        <v>0</v>
      </c>
      <c r="CF353" s="23" t="e">
        <f t="shared" si="347"/>
        <v>#DIV/0!</v>
      </c>
      <c r="CL353" s="65" t="e">
        <f t="shared" si="348"/>
        <v>#DIV/0!</v>
      </c>
      <c r="CM353" s="44">
        <v>63125</v>
      </c>
      <c r="CN353" s="11">
        <v>171</v>
      </c>
      <c r="CO353" s="11">
        <v>637</v>
      </c>
      <c r="CP353" s="11">
        <v>330</v>
      </c>
      <c r="CQ353" s="11">
        <v>472</v>
      </c>
      <c r="CR353" s="11">
        <v>266</v>
      </c>
      <c r="CS353" s="23">
        <f t="shared" si="361"/>
        <v>9.1151385927505324E-2</v>
      </c>
      <c r="CT353" s="23">
        <f t="shared" si="361"/>
        <v>0.33955223880597013</v>
      </c>
      <c r="CU353" s="23">
        <f t="shared" si="361"/>
        <v>0.17590618336886993</v>
      </c>
      <c r="CV353" s="23">
        <f t="shared" si="361"/>
        <v>0.25159914712153519</v>
      </c>
      <c r="CW353" s="23">
        <f t="shared" si="361"/>
        <v>0.1417910447761194</v>
      </c>
      <c r="CX353" s="23">
        <f t="shared" si="340"/>
        <v>3.8735983690112129E-2</v>
      </c>
      <c r="CY353" s="11">
        <v>38</v>
      </c>
      <c r="CZ353" s="23">
        <f t="shared" si="349"/>
        <v>1.8546365914786967E-2</v>
      </c>
      <c r="DA353" s="11">
        <v>37</v>
      </c>
      <c r="DB353" s="11">
        <v>1995</v>
      </c>
      <c r="DC353" s="11">
        <v>395</v>
      </c>
      <c r="DD353" s="11">
        <v>117</v>
      </c>
      <c r="DE353" s="11">
        <v>341</v>
      </c>
      <c r="DF353" s="11">
        <v>49</v>
      </c>
      <c r="DG353" s="11">
        <v>156</v>
      </c>
      <c r="DH353" s="23">
        <f t="shared" si="325"/>
        <v>0.37334593572778829</v>
      </c>
      <c r="DI353" s="23">
        <f t="shared" si="325"/>
        <v>0.11058601134215501</v>
      </c>
      <c r="DJ353" s="23">
        <f t="shared" si="325"/>
        <v>0.32230623818525522</v>
      </c>
      <c r="DK353" s="23">
        <f t="shared" si="325"/>
        <v>4.6313799621928164E-2</v>
      </c>
      <c r="DL353" s="23">
        <f t="shared" si="325"/>
        <v>0.14744801512287334</v>
      </c>
      <c r="DM353" s="23">
        <f t="shared" si="350"/>
        <v>0.55756324212700048</v>
      </c>
      <c r="DN353" s="11">
        <v>1080</v>
      </c>
      <c r="DO353" s="11">
        <v>1937</v>
      </c>
      <c r="DP353" s="11">
        <v>1703</v>
      </c>
      <c r="DQ353" s="11">
        <v>128</v>
      </c>
      <c r="DR353" s="11">
        <v>0</v>
      </c>
      <c r="DS353" s="11">
        <v>164</v>
      </c>
      <c r="DT353" s="23">
        <f t="shared" si="334"/>
        <v>0.85363408521303263</v>
      </c>
      <c r="DU353" s="23">
        <f t="shared" si="334"/>
        <v>6.4160401002506265E-2</v>
      </c>
      <c r="DV353" s="23">
        <f t="shared" si="334"/>
        <v>0</v>
      </c>
      <c r="DW353" s="23">
        <f t="shared" si="334"/>
        <v>8.2205513784461157E-2</v>
      </c>
      <c r="DX353" s="10">
        <v>981</v>
      </c>
      <c r="DY353" s="23">
        <f t="shared" si="351"/>
        <v>1.5879053731415761E-3</v>
      </c>
      <c r="DZ353" s="20">
        <v>936</v>
      </c>
      <c r="EA353" s="20">
        <v>45</v>
      </c>
      <c r="EB353" s="23">
        <f t="shared" si="335"/>
        <v>0.95412844036697253</v>
      </c>
      <c r="EC353" s="23">
        <f t="shared" si="335"/>
        <v>4.5871559633027525E-2</v>
      </c>
      <c r="EE353" s="45">
        <v>1148</v>
      </c>
      <c r="EF353" s="16">
        <v>1968</v>
      </c>
      <c r="EG353" s="16">
        <v>925</v>
      </c>
      <c r="EH353" s="16">
        <v>0</v>
      </c>
      <c r="EI353" s="16">
        <v>18</v>
      </c>
      <c r="EJ353" s="16">
        <v>38</v>
      </c>
      <c r="EK353" s="16">
        <v>0</v>
      </c>
      <c r="EL353" s="23">
        <f t="shared" si="326"/>
        <v>0.94291539245667688</v>
      </c>
      <c r="EM353" s="23">
        <f t="shared" si="326"/>
        <v>0</v>
      </c>
      <c r="EN353" s="23">
        <f t="shared" si="326"/>
        <v>1.834862385321101E-2</v>
      </c>
      <c r="EO353" s="23">
        <f t="shared" si="326"/>
        <v>3.8735983690112129E-2</v>
      </c>
      <c r="EP353" s="23">
        <f t="shared" si="326"/>
        <v>0</v>
      </c>
      <c r="EQ353" s="21">
        <v>981</v>
      </c>
      <c r="ER353" s="21">
        <v>0</v>
      </c>
      <c r="ES353" s="23">
        <f t="shared" si="336"/>
        <v>1</v>
      </c>
      <c r="ET353" s="23">
        <f t="shared" si="336"/>
        <v>0</v>
      </c>
      <c r="EU353" s="21">
        <v>33</v>
      </c>
      <c r="EV353" s="21">
        <v>353</v>
      </c>
      <c r="EW353" s="21">
        <v>250</v>
      </c>
      <c r="EX353" s="21">
        <v>345</v>
      </c>
      <c r="EY353" s="23">
        <f t="shared" si="337"/>
        <v>3.3639143730886847E-2</v>
      </c>
      <c r="EZ353" s="23">
        <f t="shared" si="337"/>
        <v>0.35983690112130479</v>
      </c>
      <c r="FA353" s="23">
        <f t="shared" si="337"/>
        <v>0.254841997961264</v>
      </c>
      <c r="FB353" s="23">
        <f t="shared" si="337"/>
        <v>0.35168195718654433</v>
      </c>
      <c r="FC353" s="53"/>
      <c r="FD353" s="53"/>
      <c r="FE353" s="53"/>
      <c r="FF353" s="53"/>
      <c r="FG353" s="53"/>
      <c r="FH353" s="53"/>
      <c r="FI353" s="53"/>
      <c r="FJ353" s="53"/>
      <c r="FK353" s="53"/>
      <c r="FL353" s="53"/>
      <c r="FM353" s="53"/>
      <c r="FN353" s="53"/>
      <c r="FO353" s="48">
        <v>224.5266069788797</v>
      </c>
      <c r="FP353" s="48">
        <v>42.65875083831758</v>
      </c>
      <c r="FQ353" s="48">
        <v>51.333137724724175</v>
      </c>
      <c r="FR353" s="23">
        <v>0.18999419005307605</v>
      </c>
      <c r="FS353" s="49">
        <v>-0.16898220663859106</v>
      </c>
      <c r="FT353" s="38">
        <v>-8.6743868864065945</v>
      </c>
      <c r="FU353" s="46">
        <v>940</v>
      </c>
      <c r="FV353" s="46">
        <v>98</v>
      </c>
      <c r="FW353" s="46">
        <v>0</v>
      </c>
      <c r="FX353" s="46">
        <v>0</v>
      </c>
      <c r="FY353" s="46">
        <v>20</v>
      </c>
      <c r="FZ353" s="46">
        <v>0</v>
      </c>
      <c r="GA353" s="23">
        <f t="shared" si="352"/>
        <v>0.88846880907372405</v>
      </c>
      <c r="GB353" s="23">
        <f t="shared" si="353"/>
        <v>9.2627599243856329E-2</v>
      </c>
      <c r="GC353" s="23">
        <f t="shared" si="354"/>
        <v>0</v>
      </c>
      <c r="GD353" s="23">
        <f t="shared" si="355"/>
        <v>0</v>
      </c>
      <c r="GE353" s="23">
        <f t="shared" si="356"/>
        <v>1.890359168241966E-2</v>
      </c>
      <c r="GF353" s="23">
        <f t="shared" si="357"/>
        <v>0</v>
      </c>
      <c r="GG353" s="46">
        <v>356</v>
      </c>
      <c r="GH353" s="46">
        <v>1038</v>
      </c>
      <c r="GI353" s="23">
        <f t="shared" si="358"/>
        <v>0.34296724470134876</v>
      </c>
      <c r="GJ353" s="22">
        <v>175</v>
      </c>
      <c r="GK353" s="22">
        <v>246</v>
      </c>
      <c r="GL353" s="22">
        <v>560</v>
      </c>
      <c r="GM353" s="23">
        <f t="shared" si="338"/>
        <v>0.1783893985728848</v>
      </c>
      <c r="GN353" s="23">
        <f t="shared" si="338"/>
        <v>0.25076452599388377</v>
      </c>
      <c r="GO353" s="23">
        <f t="shared" si="338"/>
        <v>0.5708460754332314</v>
      </c>
    </row>
    <row r="354" spans="1:197" x14ac:dyDescent="0.25">
      <c r="A354" t="s">
        <v>1149</v>
      </c>
      <c r="B354" s="13" t="s">
        <v>1148</v>
      </c>
      <c r="C354" s="61">
        <v>2.1342847382999999</v>
      </c>
      <c r="D354" s="61">
        <v>1365.9477603150001</v>
      </c>
      <c r="E354" s="14" t="s">
        <v>1095</v>
      </c>
      <c r="G354" s="41">
        <v>5138</v>
      </c>
      <c r="H354" s="23">
        <f t="shared" si="318"/>
        <v>4.0622477401869202E-3</v>
      </c>
      <c r="I354" s="14"/>
      <c r="J354" s="14"/>
      <c r="K354" s="14"/>
      <c r="L354" s="27">
        <f t="shared" si="359"/>
        <v>2407.3638853326192</v>
      </c>
      <c r="M354" s="42">
        <v>4924</v>
      </c>
      <c r="N354" s="42"/>
      <c r="O354" s="27">
        <f t="shared" si="341"/>
        <v>4924</v>
      </c>
      <c r="P354" s="23" t="e">
        <f t="shared" si="342"/>
        <v>#DIV/0!</v>
      </c>
      <c r="Q354" s="42">
        <v>4137</v>
      </c>
      <c r="R354" s="42">
        <v>144</v>
      </c>
      <c r="S354" s="42">
        <v>481</v>
      </c>
      <c r="T354" s="42">
        <v>210</v>
      </c>
      <c r="U354" s="42">
        <v>166</v>
      </c>
      <c r="V354" s="23">
        <f t="shared" si="327"/>
        <v>0.80517711171662121</v>
      </c>
      <c r="W354" s="23">
        <f t="shared" si="328"/>
        <v>2.8026469443363178E-2</v>
      </c>
      <c r="X354" s="23">
        <f t="shared" si="329"/>
        <v>9.361619307123395E-2</v>
      </c>
      <c r="Y354" s="23">
        <f t="shared" si="329"/>
        <v>4.0871934604904632E-2</v>
      </c>
      <c r="Z354" s="23">
        <f t="shared" si="329"/>
        <v>3.2308291163876998E-2</v>
      </c>
      <c r="AA354" s="19">
        <v>927</v>
      </c>
      <c r="AB354" s="19">
        <v>1691</v>
      </c>
      <c r="AC354" s="19">
        <v>1542</v>
      </c>
      <c r="AD354" s="19">
        <v>764</v>
      </c>
      <c r="AE354" s="23">
        <f t="shared" si="330"/>
        <v>0.18826157595450854</v>
      </c>
      <c r="AF354" s="23">
        <f t="shared" si="330"/>
        <v>0.34341998375304628</v>
      </c>
      <c r="AG354" s="23">
        <f t="shared" si="330"/>
        <v>0.31316003249390739</v>
      </c>
      <c r="AH354" s="23">
        <f t="shared" si="330"/>
        <v>0.15515840779853776</v>
      </c>
      <c r="AI354" s="55">
        <v>2373</v>
      </c>
      <c r="AJ354" s="23">
        <f t="shared" si="319"/>
        <v>4.3311850801351377E-3</v>
      </c>
      <c r="AK354" s="43"/>
      <c r="AL354" s="24">
        <f t="shared" si="343"/>
        <v>2373</v>
      </c>
      <c r="AM354" s="23" t="e">
        <f t="shared" si="344"/>
        <v>#DIV/0!</v>
      </c>
      <c r="AN354" s="19">
        <v>795</v>
      </c>
      <c r="AO354" s="19">
        <v>966</v>
      </c>
      <c r="AP354" s="19">
        <v>348</v>
      </c>
      <c r="AQ354" s="19">
        <v>264</v>
      </c>
      <c r="AR354" s="23">
        <f t="shared" si="331"/>
        <v>0.33501896333754738</v>
      </c>
      <c r="AS354" s="23">
        <f t="shared" si="331"/>
        <v>0.40707964601769914</v>
      </c>
      <c r="AT354" s="23">
        <f t="shared" si="331"/>
        <v>0.14664981036662453</v>
      </c>
      <c r="AU354" s="23">
        <f t="shared" si="331"/>
        <v>0.11125158027812895</v>
      </c>
      <c r="AV354" s="19">
        <v>4901</v>
      </c>
      <c r="AW354" s="32">
        <f t="shared" si="339"/>
        <v>2.0653181626632953</v>
      </c>
      <c r="AX354" s="19">
        <v>4025</v>
      </c>
      <c r="AY354" s="19">
        <v>35</v>
      </c>
      <c r="AZ354" s="19">
        <v>587</v>
      </c>
      <c r="BA354" s="19">
        <v>86</v>
      </c>
      <c r="BB354" s="19">
        <v>68</v>
      </c>
      <c r="BC354" s="23">
        <f t="shared" si="324"/>
        <v>0.83836700687356802</v>
      </c>
      <c r="BD354" s="23">
        <f t="shared" si="324"/>
        <v>7.2901478858571128E-3</v>
      </c>
      <c r="BE354" s="23">
        <f t="shared" si="324"/>
        <v>0.12226619454280359</v>
      </c>
      <c r="BF354" s="23">
        <f t="shared" si="324"/>
        <v>1.7912934805248908E-2</v>
      </c>
      <c r="BG354" s="23">
        <f t="shared" si="324"/>
        <v>1.4163715892522391E-2</v>
      </c>
      <c r="BH354" s="19">
        <v>3582</v>
      </c>
      <c r="BI354" s="19">
        <v>449</v>
      </c>
      <c r="BJ354" s="19">
        <v>149</v>
      </c>
      <c r="BK354" s="19">
        <v>744</v>
      </c>
      <c r="BL354" s="23">
        <f t="shared" si="321"/>
        <v>0.72745735174654758</v>
      </c>
      <c r="BM354" s="23">
        <f t="shared" si="322"/>
        <v>9.118602761982128E-2</v>
      </c>
      <c r="BN354" s="23">
        <f t="shared" si="345"/>
        <v>3.0259951259138912E-2</v>
      </c>
      <c r="BO354" s="23">
        <f t="shared" si="323"/>
        <v>0.15109666937449229</v>
      </c>
      <c r="BP354" s="11"/>
      <c r="BQ354" s="23">
        <f t="shared" si="320"/>
        <v>0</v>
      </c>
      <c r="BR354" s="11"/>
      <c r="BS354" s="11"/>
      <c r="BT354" s="11"/>
      <c r="BU354" s="11"/>
      <c r="BV354" s="11"/>
      <c r="BW354" s="11"/>
      <c r="BX354" s="23" t="e">
        <f t="shared" si="332"/>
        <v>#DIV/0!</v>
      </c>
      <c r="BY354" s="23" t="e">
        <f t="shared" si="333"/>
        <v>#DIV/0!</v>
      </c>
      <c r="BZ354" s="23" t="e">
        <f t="shared" si="360"/>
        <v>#DIV/0!</v>
      </c>
      <c r="CA354" s="23" t="e">
        <f t="shared" si="360"/>
        <v>#DIV/0!</v>
      </c>
      <c r="CB354" s="23" t="e">
        <f t="shared" si="360"/>
        <v>#DIV/0!</v>
      </c>
      <c r="CC354" s="23" t="e">
        <f t="shared" si="360"/>
        <v>#DIV/0!</v>
      </c>
      <c r="CD354" s="11"/>
      <c r="CE354" s="24">
        <f t="shared" si="346"/>
        <v>0</v>
      </c>
      <c r="CF354" s="23" t="e">
        <f t="shared" si="347"/>
        <v>#DIV/0!</v>
      </c>
      <c r="CL354" s="65" t="e">
        <f t="shared" si="348"/>
        <v>#DIV/0!</v>
      </c>
      <c r="CM354" s="44">
        <v>56209</v>
      </c>
      <c r="CN354" s="11">
        <v>112</v>
      </c>
      <c r="CO354" s="11">
        <v>979</v>
      </c>
      <c r="CP354" s="11">
        <v>988</v>
      </c>
      <c r="CQ354" s="11">
        <v>807</v>
      </c>
      <c r="CR354" s="11">
        <v>442</v>
      </c>
      <c r="CS354" s="23">
        <f t="shared" si="361"/>
        <v>3.3653846153846152E-2</v>
      </c>
      <c r="CT354" s="23">
        <f t="shared" si="361"/>
        <v>0.29417067307692307</v>
      </c>
      <c r="CU354" s="23">
        <f t="shared" si="361"/>
        <v>0.296875</v>
      </c>
      <c r="CV354" s="23">
        <f t="shared" si="361"/>
        <v>0.24248798076923078</v>
      </c>
      <c r="CW354" s="23">
        <f t="shared" si="361"/>
        <v>0.1328125</v>
      </c>
      <c r="CX354" s="23">
        <f t="shared" si="340"/>
        <v>0.13527180783817952</v>
      </c>
      <c r="CY354" s="11">
        <v>321</v>
      </c>
      <c r="CZ354" s="23">
        <f t="shared" si="349"/>
        <v>2.2699133305819231E-2</v>
      </c>
      <c r="DA354" s="11">
        <v>110</v>
      </c>
      <c r="DB354" s="11">
        <v>4846</v>
      </c>
      <c r="DC354" s="11">
        <v>921</v>
      </c>
      <c r="DD354" s="11">
        <v>418</v>
      </c>
      <c r="DE354" s="11">
        <v>883</v>
      </c>
      <c r="DF354" s="11">
        <v>147</v>
      </c>
      <c r="DG354" s="11">
        <v>520</v>
      </c>
      <c r="DH354" s="23">
        <f t="shared" si="325"/>
        <v>0.31879543094496365</v>
      </c>
      <c r="DI354" s="23">
        <f t="shared" si="325"/>
        <v>0.14468674281758395</v>
      </c>
      <c r="DJ354" s="23">
        <f t="shared" si="325"/>
        <v>0.30564209068881965</v>
      </c>
      <c r="DK354" s="23">
        <f t="shared" si="325"/>
        <v>5.0882658359293877E-2</v>
      </c>
      <c r="DL354" s="23">
        <f t="shared" si="325"/>
        <v>0.17999307718933888</v>
      </c>
      <c r="DM354" s="23">
        <f t="shared" si="350"/>
        <v>0.741556167125344</v>
      </c>
      <c r="DN354" s="11">
        <v>2964</v>
      </c>
      <c r="DO354" s="11">
        <v>3997</v>
      </c>
      <c r="DP354" s="11">
        <v>4372</v>
      </c>
      <c r="DQ354" s="11">
        <v>208</v>
      </c>
      <c r="DR354" s="11">
        <v>121</v>
      </c>
      <c r="DS354" s="11">
        <v>200</v>
      </c>
      <c r="DT354" s="23">
        <f t="shared" si="334"/>
        <v>0.89206284431748628</v>
      </c>
      <c r="DU354" s="23">
        <f t="shared" si="334"/>
        <v>4.2440318302387266E-2</v>
      </c>
      <c r="DV354" s="23">
        <f t="shared" si="334"/>
        <v>2.468883901244644E-2</v>
      </c>
      <c r="DW354" s="23">
        <f t="shared" si="334"/>
        <v>4.0807998367680065E-2</v>
      </c>
      <c r="DX354" s="10">
        <v>2517</v>
      </c>
      <c r="DY354" s="23">
        <f t="shared" si="351"/>
        <v>4.0741669971430649E-3</v>
      </c>
      <c r="DZ354" s="20">
        <v>1244</v>
      </c>
      <c r="EA354" s="20">
        <v>1129</v>
      </c>
      <c r="EB354" s="23">
        <f t="shared" si="335"/>
        <v>0.5242309313105773</v>
      </c>
      <c r="EC354" s="23">
        <f t="shared" si="335"/>
        <v>0.47576906868942265</v>
      </c>
      <c r="EE354" s="45">
        <v>1022</v>
      </c>
      <c r="EF354" s="16">
        <v>1978</v>
      </c>
      <c r="EG354" s="16">
        <v>855</v>
      </c>
      <c r="EH354" s="16">
        <v>212</v>
      </c>
      <c r="EI354" s="16">
        <v>1230</v>
      </c>
      <c r="EJ354" s="16">
        <v>220</v>
      </c>
      <c r="EK354" s="16">
        <v>0</v>
      </c>
      <c r="EL354" s="23">
        <f t="shared" si="326"/>
        <v>0.3396901072705602</v>
      </c>
      <c r="EM354" s="23">
        <f t="shared" si="326"/>
        <v>8.4227254668255855E-2</v>
      </c>
      <c r="EN354" s="23">
        <f t="shared" si="326"/>
        <v>0.48867699642431467</v>
      </c>
      <c r="EO354" s="23">
        <f t="shared" si="326"/>
        <v>8.7405641636869286E-2</v>
      </c>
      <c r="EP354" s="23">
        <f t="shared" si="326"/>
        <v>0</v>
      </c>
      <c r="EQ354" s="21">
        <v>2373</v>
      </c>
      <c r="ER354" s="21">
        <v>144</v>
      </c>
      <c r="ES354" s="23">
        <f t="shared" si="336"/>
        <v>0.94278903456495833</v>
      </c>
      <c r="ET354" s="23">
        <f t="shared" si="336"/>
        <v>5.7210965435041714E-2</v>
      </c>
      <c r="EU354" s="21">
        <v>224</v>
      </c>
      <c r="EV354" s="21">
        <v>1293</v>
      </c>
      <c r="EW354" s="21">
        <v>453</v>
      </c>
      <c r="EX354" s="21">
        <v>403</v>
      </c>
      <c r="EY354" s="23">
        <f t="shared" si="337"/>
        <v>9.4395280235988199E-2</v>
      </c>
      <c r="EZ354" s="23">
        <f t="shared" si="337"/>
        <v>0.54487989886219979</v>
      </c>
      <c r="FA354" s="23">
        <f t="shared" si="337"/>
        <v>0.19089759797724398</v>
      </c>
      <c r="FB354" s="23">
        <f t="shared" si="337"/>
        <v>0.16982722292456806</v>
      </c>
      <c r="FC354" s="53"/>
      <c r="FD354" s="53"/>
      <c r="FE354" s="53"/>
      <c r="FF354" s="53"/>
      <c r="FG354" s="53"/>
      <c r="FH354" s="53"/>
      <c r="FI354" s="53"/>
      <c r="FJ354" s="53"/>
      <c r="FK354" s="53"/>
      <c r="FL354" s="53"/>
      <c r="FM354" s="53"/>
      <c r="FN354" s="53"/>
      <c r="FO354" s="48">
        <v>174.72660697887972</v>
      </c>
      <c r="FP354" s="48">
        <v>34.813628095095368</v>
      </c>
      <c r="FQ354" s="48">
        <v>40.231746879123484</v>
      </c>
      <c r="FR354" s="23">
        <v>0.19924628937196442</v>
      </c>
      <c r="FS354" s="49">
        <v>-0.13467272003641517</v>
      </c>
      <c r="FT354" s="38">
        <v>-5.4181187840281169</v>
      </c>
      <c r="FU354" s="46">
        <v>2536</v>
      </c>
      <c r="FV354" s="46">
        <v>143</v>
      </c>
      <c r="FW354" s="46">
        <v>21</v>
      </c>
      <c r="FX354" s="46">
        <v>0</v>
      </c>
      <c r="FY354" s="46">
        <v>41</v>
      </c>
      <c r="FZ354" s="46">
        <v>0</v>
      </c>
      <c r="GA354" s="23">
        <f t="shared" si="352"/>
        <v>0.92520977745348409</v>
      </c>
      <c r="GB354" s="23">
        <f t="shared" si="353"/>
        <v>5.2170740605618389E-2</v>
      </c>
      <c r="GC354" s="23">
        <f t="shared" si="354"/>
        <v>7.661437431594309E-3</v>
      </c>
      <c r="GD354" s="23">
        <f t="shared" si="355"/>
        <v>0</v>
      </c>
      <c r="GE354" s="23">
        <f t="shared" si="356"/>
        <v>1.4958044509303174E-2</v>
      </c>
      <c r="GF354" s="23">
        <f t="shared" si="357"/>
        <v>0</v>
      </c>
      <c r="GG354" s="46">
        <v>1417</v>
      </c>
      <c r="GH354" s="46">
        <v>2700</v>
      </c>
      <c r="GI354" s="23">
        <f t="shared" si="358"/>
        <v>0.52481481481481485</v>
      </c>
      <c r="GJ354" s="22">
        <v>25</v>
      </c>
      <c r="GK354" s="22">
        <v>1183</v>
      </c>
      <c r="GL354" s="22">
        <v>1165</v>
      </c>
      <c r="GM354" s="23">
        <f t="shared" si="338"/>
        <v>1.0535187526337969E-2</v>
      </c>
      <c r="GN354" s="23">
        <f t="shared" si="338"/>
        <v>0.49852507374631266</v>
      </c>
      <c r="GO354" s="23">
        <f t="shared" si="338"/>
        <v>0.49093973872734936</v>
      </c>
    </row>
    <row r="355" spans="1:197" x14ac:dyDescent="0.25">
      <c r="A355" t="s">
        <v>869</v>
      </c>
      <c r="B355" s="13" t="s">
        <v>870</v>
      </c>
      <c r="C355" s="61">
        <v>6.0334885610999995</v>
      </c>
      <c r="D355" s="61">
        <v>3861.4483058550004</v>
      </c>
      <c r="E355" s="14" t="s">
        <v>1095</v>
      </c>
      <c r="G355" s="41">
        <v>6395</v>
      </c>
      <c r="H355" s="23">
        <f t="shared" si="318"/>
        <v>5.0560673994736001E-3</v>
      </c>
      <c r="I355" s="14"/>
      <c r="J355" s="14"/>
      <c r="K355" s="14"/>
      <c r="L355" s="27">
        <f t="shared" si="359"/>
        <v>1059.9174814436196</v>
      </c>
      <c r="M355" s="42">
        <v>6339</v>
      </c>
      <c r="N355" s="42"/>
      <c r="O355" s="27">
        <f t="shared" si="341"/>
        <v>6339</v>
      </c>
      <c r="P355" s="23" t="e">
        <f t="shared" si="342"/>
        <v>#DIV/0!</v>
      </c>
      <c r="Q355" s="42">
        <v>5710</v>
      </c>
      <c r="R355" s="42">
        <v>123</v>
      </c>
      <c r="S355" s="42">
        <v>173</v>
      </c>
      <c r="T355" s="42">
        <v>204</v>
      </c>
      <c r="U355" s="42">
        <v>185</v>
      </c>
      <c r="V355" s="23">
        <f t="shared" si="327"/>
        <v>0.89288506645817045</v>
      </c>
      <c r="W355" s="23">
        <f t="shared" si="328"/>
        <v>1.9233776387802971E-2</v>
      </c>
      <c r="X355" s="23">
        <f t="shared" si="329"/>
        <v>2.7052384675527757E-2</v>
      </c>
      <c r="Y355" s="23">
        <f t="shared" si="329"/>
        <v>3.1899921813917126E-2</v>
      </c>
      <c r="Z355" s="23">
        <f t="shared" si="329"/>
        <v>2.8928850664581705E-2</v>
      </c>
      <c r="AA355" s="19">
        <v>1211</v>
      </c>
      <c r="AB355" s="19">
        <v>1403</v>
      </c>
      <c r="AC355" s="19">
        <v>2727</v>
      </c>
      <c r="AD355" s="19">
        <v>998</v>
      </c>
      <c r="AE355" s="23">
        <f t="shared" si="330"/>
        <v>0.19103959615081242</v>
      </c>
      <c r="AF355" s="23">
        <f t="shared" si="330"/>
        <v>0.22132828521848871</v>
      </c>
      <c r="AG355" s="23">
        <f t="shared" si="330"/>
        <v>0.43019403691433983</v>
      </c>
      <c r="AH355" s="23">
        <f t="shared" si="330"/>
        <v>0.15743808171635904</v>
      </c>
      <c r="AI355" s="55">
        <v>2724</v>
      </c>
      <c r="AJ355" s="23">
        <f t="shared" si="319"/>
        <v>4.971828132443369E-3</v>
      </c>
      <c r="AK355" s="43"/>
      <c r="AL355" s="24">
        <f t="shared" si="343"/>
        <v>2724</v>
      </c>
      <c r="AM355" s="23" t="e">
        <f t="shared" si="344"/>
        <v>#DIV/0!</v>
      </c>
      <c r="AN355" s="19">
        <v>890</v>
      </c>
      <c r="AO355" s="19">
        <v>954</v>
      </c>
      <c r="AP355" s="19">
        <v>365</v>
      </c>
      <c r="AQ355" s="19">
        <v>515</v>
      </c>
      <c r="AR355" s="23">
        <f t="shared" si="331"/>
        <v>0.32672540381791482</v>
      </c>
      <c r="AS355" s="23">
        <f t="shared" si="331"/>
        <v>0.35022026431718062</v>
      </c>
      <c r="AT355" s="23">
        <f t="shared" si="331"/>
        <v>0.13399412628487517</v>
      </c>
      <c r="AU355" s="23">
        <f t="shared" si="331"/>
        <v>0.18906020558002937</v>
      </c>
      <c r="AV355" s="19">
        <v>6328</v>
      </c>
      <c r="AW355" s="32">
        <f t="shared" si="339"/>
        <v>2.3230543318649044</v>
      </c>
      <c r="AX355" s="19">
        <v>5424</v>
      </c>
      <c r="AY355" s="19">
        <v>139</v>
      </c>
      <c r="AZ355" s="19">
        <v>356</v>
      </c>
      <c r="BA355" s="19">
        <v>25</v>
      </c>
      <c r="BB355" s="19">
        <v>110</v>
      </c>
      <c r="BC355" s="23">
        <f t="shared" si="324"/>
        <v>0.89593657086223988</v>
      </c>
      <c r="BD355" s="23">
        <f t="shared" si="324"/>
        <v>2.2960026428807401E-2</v>
      </c>
      <c r="BE355" s="23">
        <f t="shared" si="324"/>
        <v>5.8804096465147011E-2</v>
      </c>
      <c r="BF355" s="23">
        <f t="shared" si="324"/>
        <v>4.129501156260324E-3</v>
      </c>
      <c r="BG355" s="23">
        <f t="shared" si="324"/>
        <v>1.8169805087545423E-2</v>
      </c>
      <c r="BH355" s="19">
        <v>4982</v>
      </c>
      <c r="BI355" s="19">
        <v>897</v>
      </c>
      <c r="BJ355" s="19">
        <v>78</v>
      </c>
      <c r="BK355" s="19">
        <v>382</v>
      </c>
      <c r="BL355" s="23">
        <f t="shared" si="321"/>
        <v>0.78592837987064201</v>
      </c>
      <c r="BM355" s="23">
        <f t="shared" si="322"/>
        <v>0.14150496923805017</v>
      </c>
      <c r="BN355" s="23">
        <f t="shared" si="345"/>
        <v>1.2304779933743492E-2</v>
      </c>
      <c r="BO355" s="23">
        <f t="shared" si="323"/>
        <v>6.0261870957564287E-2</v>
      </c>
      <c r="BP355" s="11"/>
      <c r="BQ355" s="23">
        <f t="shared" si="320"/>
        <v>0</v>
      </c>
      <c r="BR355" s="11"/>
      <c r="BS355" s="11"/>
      <c r="BT355" s="11"/>
      <c r="BU355" s="11"/>
      <c r="BV355" s="11"/>
      <c r="BW355" s="11"/>
      <c r="BX355" s="23" t="e">
        <f t="shared" si="332"/>
        <v>#DIV/0!</v>
      </c>
      <c r="BY355" s="23" t="e">
        <f t="shared" si="333"/>
        <v>#DIV/0!</v>
      </c>
      <c r="BZ355" s="23" t="e">
        <f t="shared" si="360"/>
        <v>#DIV/0!</v>
      </c>
      <c r="CA355" s="23" t="e">
        <f t="shared" si="360"/>
        <v>#DIV/0!</v>
      </c>
      <c r="CB355" s="23" t="e">
        <f t="shared" si="360"/>
        <v>#DIV/0!</v>
      </c>
      <c r="CC355" s="23" t="e">
        <f t="shared" si="360"/>
        <v>#DIV/0!</v>
      </c>
      <c r="CD355" s="11"/>
      <c r="CE355" s="24">
        <f t="shared" si="346"/>
        <v>0</v>
      </c>
      <c r="CF355" s="23" t="e">
        <f t="shared" si="347"/>
        <v>#DIV/0!</v>
      </c>
      <c r="CL355" s="65" t="e">
        <f t="shared" si="348"/>
        <v>#DIV/0!</v>
      </c>
      <c r="CM355" s="44">
        <v>75291</v>
      </c>
      <c r="CN355" s="11">
        <v>229</v>
      </c>
      <c r="CO355" s="11">
        <v>1043</v>
      </c>
      <c r="CP355" s="11">
        <v>1420</v>
      </c>
      <c r="CQ355" s="11">
        <v>1021</v>
      </c>
      <c r="CR355" s="11">
        <v>748</v>
      </c>
      <c r="CS355" s="23">
        <f t="shared" si="361"/>
        <v>5.1333781663304191E-2</v>
      </c>
      <c r="CT355" s="23">
        <f t="shared" si="361"/>
        <v>0.23380407980273482</v>
      </c>
      <c r="CU355" s="23">
        <f t="shared" si="361"/>
        <v>0.31831427930957185</v>
      </c>
      <c r="CV355" s="23">
        <f t="shared" si="361"/>
        <v>0.22887245012329074</v>
      </c>
      <c r="CW355" s="23">
        <f t="shared" si="361"/>
        <v>0.1676754091010984</v>
      </c>
      <c r="CX355" s="23">
        <f t="shared" si="340"/>
        <v>4.2584434654919234E-2</v>
      </c>
      <c r="CY355" s="11">
        <v>116</v>
      </c>
      <c r="CZ355" s="23">
        <f t="shared" si="349"/>
        <v>5.4568527918781723E-2</v>
      </c>
      <c r="DA355" s="11">
        <v>344</v>
      </c>
      <c r="DB355" s="11">
        <v>6304</v>
      </c>
      <c r="DC355" s="11">
        <v>1871</v>
      </c>
      <c r="DD355" s="11">
        <v>542</v>
      </c>
      <c r="DE355" s="11">
        <v>723</v>
      </c>
      <c r="DF355" s="11">
        <v>135</v>
      </c>
      <c r="DG355" s="11">
        <v>373</v>
      </c>
      <c r="DH355" s="23">
        <f t="shared" si="325"/>
        <v>0.51344676180021953</v>
      </c>
      <c r="DI355" s="23">
        <f t="shared" si="325"/>
        <v>0.14873765093304062</v>
      </c>
      <c r="DJ355" s="23">
        <f t="shared" si="325"/>
        <v>0.19840834248079034</v>
      </c>
      <c r="DK355" s="23">
        <f t="shared" si="325"/>
        <v>3.704720087815587E-2</v>
      </c>
      <c r="DL355" s="23">
        <f t="shared" si="325"/>
        <v>0.10236004390779363</v>
      </c>
      <c r="DM355" s="23">
        <f t="shared" si="350"/>
        <v>0.71148775894538607</v>
      </c>
      <c r="DN355" s="11">
        <v>3778</v>
      </c>
      <c r="DO355" s="11">
        <v>5310</v>
      </c>
      <c r="DP355" s="11">
        <v>5986</v>
      </c>
      <c r="DQ355" s="11">
        <v>121</v>
      </c>
      <c r="DR355" s="11">
        <v>74</v>
      </c>
      <c r="DS355" s="11">
        <v>147</v>
      </c>
      <c r="DT355" s="23">
        <f t="shared" si="334"/>
        <v>0.94595448798988624</v>
      </c>
      <c r="DU355" s="23">
        <f t="shared" si="334"/>
        <v>1.9121365360303413E-2</v>
      </c>
      <c r="DV355" s="23">
        <f t="shared" si="334"/>
        <v>1.1694058154235146E-2</v>
      </c>
      <c r="DW355" s="23">
        <f t="shared" si="334"/>
        <v>2.3230088495575223E-2</v>
      </c>
      <c r="DX355" s="10">
        <v>2872</v>
      </c>
      <c r="DY355" s="23">
        <f t="shared" si="351"/>
        <v>4.6487912657111174E-3</v>
      </c>
      <c r="DZ355" s="20">
        <v>1957</v>
      </c>
      <c r="EA355" s="20">
        <v>767</v>
      </c>
      <c r="EB355" s="23">
        <f t="shared" si="335"/>
        <v>0.71842878120411158</v>
      </c>
      <c r="EC355" s="23">
        <f t="shared" si="335"/>
        <v>0.28157121879588842</v>
      </c>
      <c r="EE355" s="45">
        <v>732</v>
      </c>
      <c r="EF355" s="16">
        <v>1988</v>
      </c>
      <c r="EG355" s="16">
        <v>2136</v>
      </c>
      <c r="EH355" s="16">
        <v>30</v>
      </c>
      <c r="EI355" s="16">
        <v>617</v>
      </c>
      <c r="EJ355" s="16">
        <v>89</v>
      </c>
      <c r="EK355" s="16">
        <v>0</v>
      </c>
      <c r="EL355" s="23">
        <f t="shared" si="326"/>
        <v>0.74373259052924789</v>
      </c>
      <c r="EM355" s="23">
        <f t="shared" si="326"/>
        <v>1.0445682451253482E-2</v>
      </c>
      <c r="EN355" s="23">
        <f t="shared" si="326"/>
        <v>0.21483286908077995</v>
      </c>
      <c r="EO355" s="23">
        <f t="shared" si="326"/>
        <v>3.0988857938718663E-2</v>
      </c>
      <c r="EP355" s="23">
        <f t="shared" si="326"/>
        <v>0</v>
      </c>
      <c r="EQ355" s="21">
        <v>2724</v>
      </c>
      <c r="ER355" s="21">
        <v>148</v>
      </c>
      <c r="ES355" s="23">
        <f t="shared" si="336"/>
        <v>0.94846796657381616</v>
      </c>
      <c r="ET355" s="23">
        <f t="shared" si="336"/>
        <v>5.1532033426183843E-2</v>
      </c>
      <c r="EU355" s="21">
        <v>31</v>
      </c>
      <c r="EV355" s="21">
        <v>1254</v>
      </c>
      <c r="EW355" s="21">
        <v>694</v>
      </c>
      <c r="EX355" s="21">
        <v>745</v>
      </c>
      <c r="EY355" s="23">
        <f t="shared" si="337"/>
        <v>1.1380323054331865E-2</v>
      </c>
      <c r="EZ355" s="23">
        <f t="shared" si="337"/>
        <v>0.46035242290748901</v>
      </c>
      <c r="FA355" s="23">
        <f t="shared" si="337"/>
        <v>0.25477239353891334</v>
      </c>
      <c r="FB355" s="23">
        <f t="shared" si="337"/>
        <v>0.2734948604992658</v>
      </c>
      <c r="FC355" s="53"/>
      <c r="FD355" s="53"/>
      <c r="FE355" s="53"/>
      <c r="FF355" s="53"/>
      <c r="FG355" s="53"/>
      <c r="FH355" s="53"/>
      <c r="FI355" s="53"/>
      <c r="FJ355" s="53"/>
      <c r="FK355" s="53"/>
      <c r="FL355" s="53"/>
      <c r="FM355" s="53"/>
      <c r="FN355" s="53"/>
      <c r="FO355" s="48">
        <v>198.19375573921027</v>
      </c>
      <c r="FP355" s="48">
        <v>40.372470189846922</v>
      </c>
      <c r="FQ355" s="48">
        <v>49.145412501224492</v>
      </c>
      <c r="FR355" s="23">
        <v>0.20370202905368179</v>
      </c>
      <c r="FS355" s="49">
        <v>-0.17850989268141731</v>
      </c>
      <c r="FT355" s="38">
        <v>-8.7729423113775695</v>
      </c>
      <c r="FU355" s="46">
        <v>2922</v>
      </c>
      <c r="FV355" s="46">
        <v>336</v>
      </c>
      <c r="FW355" s="46">
        <v>15</v>
      </c>
      <c r="FX355" s="46">
        <v>15</v>
      </c>
      <c r="FY355" s="46">
        <v>201</v>
      </c>
      <c r="FZ355" s="46">
        <v>0</v>
      </c>
      <c r="GA355" s="23">
        <f t="shared" si="352"/>
        <v>0.83748925193465173</v>
      </c>
      <c r="GB355" s="23">
        <f t="shared" si="353"/>
        <v>9.630266552020636E-2</v>
      </c>
      <c r="GC355" s="23">
        <f t="shared" si="354"/>
        <v>4.2992261392949269E-3</v>
      </c>
      <c r="GD355" s="23">
        <f t="shared" si="355"/>
        <v>4.2992261392949269E-3</v>
      </c>
      <c r="GE355" s="23">
        <f t="shared" si="356"/>
        <v>5.7609630266552019E-2</v>
      </c>
      <c r="GF355" s="23">
        <f t="shared" si="357"/>
        <v>0</v>
      </c>
      <c r="GG355" s="46">
        <v>1423</v>
      </c>
      <c r="GH355" s="46">
        <v>3288</v>
      </c>
      <c r="GI355" s="23">
        <f t="shared" si="358"/>
        <v>0.43278588807785889</v>
      </c>
      <c r="GJ355" s="22">
        <v>0</v>
      </c>
      <c r="GK355" s="22">
        <v>858</v>
      </c>
      <c r="GL355" s="22">
        <v>1866</v>
      </c>
      <c r="GM355" s="23">
        <f t="shared" si="338"/>
        <v>0</v>
      </c>
      <c r="GN355" s="23">
        <f t="shared" si="338"/>
        <v>0.31497797356828194</v>
      </c>
      <c r="GO355" s="23">
        <f t="shared" si="338"/>
        <v>0.68502202643171806</v>
      </c>
    </row>
    <row r="356" spans="1:197" x14ac:dyDescent="0.25">
      <c r="A356" t="s">
        <v>871</v>
      </c>
      <c r="B356" s="13" t="s">
        <v>872</v>
      </c>
      <c r="C356" s="61">
        <v>4.7412941004000002</v>
      </c>
      <c r="D356" s="61">
        <v>3034.4405042200001</v>
      </c>
      <c r="E356" s="14" t="s">
        <v>1095</v>
      </c>
      <c r="G356" s="41">
        <v>3311</v>
      </c>
      <c r="H356" s="23">
        <f t="shared" si="318"/>
        <v>2.6177700015100999E-3</v>
      </c>
      <c r="I356" s="14"/>
      <c r="J356" s="14"/>
      <c r="K356" s="14"/>
      <c r="L356" s="27">
        <f t="shared" si="359"/>
        <v>698.33255011973779</v>
      </c>
      <c r="M356" s="42">
        <v>3309</v>
      </c>
      <c r="N356" s="42"/>
      <c r="O356" s="27">
        <f t="shared" si="341"/>
        <v>3309</v>
      </c>
      <c r="P356" s="23" t="e">
        <f t="shared" si="342"/>
        <v>#DIV/0!</v>
      </c>
      <c r="Q356" s="42">
        <v>2972</v>
      </c>
      <c r="R356" s="42">
        <v>43</v>
      </c>
      <c r="S356" s="42">
        <v>92</v>
      </c>
      <c r="T356" s="42">
        <v>121</v>
      </c>
      <c r="U356" s="42">
        <v>83</v>
      </c>
      <c r="V356" s="23">
        <f t="shared" si="327"/>
        <v>0.89761401389308371</v>
      </c>
      <c r="W356" s="23">
        <f t="shared" si="328"/>
        <v>1.2987012987012988E-2</v>
      </c>
      <c r="X356" s="23">
        <f t="shared" si="329"/>
        <v>2.778616732105104E-2</v>
      </c>
      <c r="Y356" s="23">
        <f t="shared" si="329"/>
        <v>3.6544850498338874E-2</v>
      </c>
      <c r="Z356" s="23">
        <f t="shared" si="329"/>
        <v>2.506795530051344E-2</v>
      </c>
      <c r="AA356" s="19">
        <v>672</v>
      </c>
      <c r="AB356" s="19">
        <v>634</v>
      </c>
      <c r="AC356" s="19">
        <v>1349</v>
      </c>
      <c r="AD356" s="19">
        <v>654</v>
      </c>
      <c r="AE356" s="23">
        <f t="shared" si="330"/>
        <v>0.20308250226654578</v>
      </c>
      <c r="AF356" s="23">
        <f t="shared" si="330"/>
        <v>0.19159867029313993</v>
      </c>
      <c r="AG356" s="23">
        <f t="shared" si="330"/>
        <v>0.4076760350559081</v>
      </c>
      <c r="AH356" s="23">
        <f t="shared" si="330"/>
        <v>0.19764279238440616</v>
      </c>
      <c r="AI356" s="55">
        <v>1438</v>
      </c>
      <c r="AJ356" s="23">
        <f t="shared" si="319"/>
        <v>2.6246288011944068E-3</v>
      </c>
      <c r="AK356" s="43"/>
      <c r="AL356" s="24">
        <f t="shared" si="343"/>
        <v>1438</v>
      </c>
      <c r="AM356" s="23" t="e">
        <f t="shared" si="344"/>
        <v>#DIV/0!</v>
      </c>
      <c r="AN356" s="19">
        <v>276</v>
      </c>
      <c r="AO356" s="19">
        <v>744</v>
      </c>
      <c r="AP356" s="19">
        <v>171</v>
      </c>
      <c r="AQ356" s="19">
        <v>247</v>
      </c>
      <c r="AR356" s="23">
        <f t="shared" si="331"/>
        <v>0.19193324061196107</v>
      </c>
      <c r="AS356" s="23">
        <f t="shared" si="331"/>
        <v>0.51738525730180807</v>
      </c>
      <c r="AT356" s="23">
        <f t="shared" si="331"/>
        <v>0.11891515994436717</v>
      </c>
      <c r="AU356" s="23">
        <f t="shared" si="331"/>
        <v>0.1717663421418637</v>
      </c>
      <c r="AV356" s="19">
        <v>3296</v>
      </c>
      <c r="AW356" s="32">
        <f t="shared" si="339"/>
        <v>2.2920723226703754</v>
      </c>
      <c r="AX356" s="19">
        <v>2745</v>
      </c>
      <c r="AY356" s="19">
        <v>27</v>
      </c>
      <c r="AZ356" s="19">
        <v>246</v>
      </c>
      <c r="BA356" s="19">
        <v>108</v>
      </c>
      <c r="BB356" s="19">
        <v>27</v>
      </c>
      <c r="BC356" s="23">
        <f t="shared" si="324"/>
        <v>0.87059942911512844</v>
      </c>
      <c r="BD356" s="23">
        <f t="shared" si="324"/>
        <v>8.5632730732635581E-3</v>
      </c>
      <c r="BE356" s="23">
        <f t="shared" si="324"/>
        <v>7.8020932445290195E-2</v>
      </c>
      <c r="BF356" s="23">
        <f t="shared" si="324"/>
        <v>3.4253092293054233E-2</v>
      </c>
      <c r="BG356" s="23">
        <f t="shared" si="324"/>
        <v>8.5632730732635581E-3</v>
      </c>
      <c r="BH356" s="19">
        <v>2591</v>
      </c>
      <c r="BI356" s="19">
        <v>376</v>
      </c>
      <c r="BJ356" s="19">
        <v>10</v>
      </c>
      <c r="BK356" s="19">
        <v>332</v>
      </c>
      <c r="BL356" s="23">
        <f t="shared" si="321"/>
        <v>0.78301601692354184</v>
      </c>
      <c r="BM356" s="23">
        <f t="shared" si="322"/>
        <v>0.11362949531580538</v>
      </c>
      <c r="BN356" s="23">
        <f t="shared" si="345"/>
        <v>3.0220610456331218E-3</v>
      </c>
      <c r="BO356" s="23">
        <f t="shared" si="323"/>
        <v>0.10033242671501964</v>
      </c>
      <c r="BP356" s="11"/>
      <c r="BQ356" s="23">
        <f t="shared" si="320"/>
        <v>0</v>
      </c>
      <c r="BR356" s="11"/>
      <c r="BS356" s="11"/>
      <c r="BT356" s="11"/>
      <c r="BU356" s="11"/>
      <c r="BV356" s="11"/>
      <c r="BW356" s="11"/>
      <c r="BX356" s="23" t="e">
        <f t="shared" si="332"/>
        <v>#DIV/0!</v>
      </c>
      <c r="BY356" s="23" t="e">
        <f t="shared" si="333"/>
        <v>#DIV/0!</v>
      </c>
      <c r="BZ356" s="23" t="e">
        <f t="shared" si="360"/>
        <v>#DIV/0!</v>
      </c>
      <c r="CA356" s="23" t="e">
        <f t="shared" si="360"/>
        <v>#DIV/0!</v>
      </c>
      <c r="CB356" s="23" t="e">
        <f t="shared" si="360"/>
        <v>#DIV/0!</v>
      </c>
      <c r="CC356" s="23" t="e">
        <f t="shared" si="360"/>
        <v>#DIV/0!</v>
      </c>
      <c r="CD356" s="11"/>
      <c r="CE356" s="24">
        <f t="shared" si="346"/>
        <v>0</v>
      </c>
      <c r="CF356" s="23" t="e">
        <f t="shared" si="347"/>
        <v>#DIV/0!</v>
      </c>
      <c r="CL356" s="65" t="e">
        <f t="shared" si="348"/>
        <v>#DIV/0!</v>
      </c>
      <c r="CM356" s="44">
        <v>57059</v>
      </c>
      <c r="CN356" s="11">
        <v>182</v>
      </c>
      <c r="CO356" s="11">
        <v>781</v>
      </c>
      <c r="CP356" s="11">
        <v>738</v>
      </c>
      <c r="CQ356" s="11">
        <v>413</v>
      </c>
      <c r="CR356" s="11">
        <v>332</v>
      </c>
      <c r="CS356" s="23">
        <f t="shared" si="361"/>
        <v>7.4407195421095668E-2</v>
      </c>
      <c r="CT356" s="23">
        <f t="shared" si="361"/>
        <v>0.31929681112019626</v>
      </c>
      <c r="CU356" s="23">
        <f t="shared" si="361"/>
        <v>0.3017170891251022</v>
      </c>
      <c r="CV356" s="23">
        <f t="shared" si="361"/>
        <v>0.1688470973017171</v>
      </c>
      <c r="CW356" s="23">
        <f t="shared" si="361"/>
        <v>0.13573180703188881</v>
      </c>
      <c r="CX356" s="23">
        <f t="shared" si="340"/>
        <v>0.10292072322670376</v>
      </c>
      <c r="CY356" s="11">
        <v>148</v>
      </c>
      <c r="CZ356" s="23">
        <f t="shared" si="349"/>
        <v>4.482132041187159E-2</v>
      </c>
      <c r="DA356" s="11">
        <v>148</v>
      </c>
      <c r="DB356" s="11">
        <v>3302</v>
      </c>
      <c r="DC356" s="11">
        <v>666</v>
      </c>
      <c r="DD356" s="11">
        <v>225</v>
      </c>
      <c r="DE356" s="11">
        <v>466</v>
      </c>
      <c r="DF356" s="11">
        <v>129</v>
      </c>
      <c r="DG356" s="11">
        <v>367</v>
      </c>
      <c r="DH356" s="23">
        <f t="shared" si="325"/>
        <v>0.35941716135995683</v>
      </c>
      <c r="DI356" s="23">
        <f t="shared" si="325"/>
        <v>0.12142471667566108</v>
      </c>
      <c r="DJ356" s="23">
        <f t="shared" si="325"/>
        <v>0.25148407987048033</v>
      </c>
      <c r="DK356" s="23">
        <f t="shared" si="325"/>
        <v>6.9616837560712352E-2</v>
      </c>
      <c r="DL356" s="23">
        <f t="shared" si="325"/>
        <v>0.19805720453318942</v>
      </c>
      <c r="DM356" s="23">
        <f t="shared" si="350"/>
        <v>0.69605311693102179</v>
      </c>
      <c r="DN356" s="11">
        <v>1887</v>
      </c>
      <c r="DO356" s="11">
        <v>2711</v>
      </c>
      <c r="DP356" s="11">
        <v>2863</v>
      </c>
      <c r="DQ356" s="11">
        <v>228</v>
      </c>
      <c r="DR356" s="11">
        <v>121</v>
      </c>
      <c r="DS356" s="11">
        <v>84</v>
      </c>
      <c r="DT356" s="23">
        <f t="shared" si="334"/>
        <v>0.86862864077669899</v>
      </c>
      <c r="DU356" s="23">
        <f t="shared" si="334"/>
        <v>6.9174757281553395E-2</v>
      </c>
      <c r="DV356" s="23">
        <f t="shared" si="334"/>
        <v>3.6711165048543687E-2</v>
      </c>
      <c r="DW356" s="23">
        <f t="shared" si="334"/>
        <v>2.5485436893203883E-2</v>
      </c>
      <c r="DX356" s="10">
        <v>1574</v>
      </c>
      <c r="DY356" s="23">
        <f t="shared" si="351"/>
        <v>2.5477707006369425E-3</v>
      </c>
      <c r="DZ356" s="20">
        <v>818</v>
      </c>
      <c r="EA356" s="20">
        <v>620</v>
      </c>
      <c r="EB356" s="23">
        <f t="shared" si="335"/>
        <v>0.56884561891515995</v>
      </c>
      <c r="EC356" s="23">
        <f t="shared" si="335"/>
        <v>0.43115438108484005</v>
      </c>
      <c r="EE356" s="45">
        <v>830</v>
      </c>
      <c r="EF356" s="16">
        <v>1979</v>
      </c>
      <c r="EG356" s="16">
        <v>960</v>
      </c>
      <c r="EH356" s="16">
        <v>34</v>
      </c>
      <c r="EI356" s="16">
        <v>539</v>
      </c>
      <c r="EJ356" s="16">
        <v>41</v>
      </c>
      <c r="EK356" s="16">
        <v>0</v>
      </c>
      <c r="EL356" s="23">
        <f t="shared" si="326"/>
        <v>0.60991105463786532</v>
      </c>
      <c r="EM356" s="23">
        <f t="shared" si="326"/>
        <v>2.1601016518424398E-2</v>
      </c>
      <c r="EN356" s="23">
        <f t="shared" si="326"/>
        <v>0.34243964421855144</v>
      </c>
      <c r="EO356" s="23">
        <f t="shared" si="326"/>
        <v>2.6048284625158832E-2</v>
      </c>
      <c r="EP356" s="23">
        <f t="shared" si="326"/>
        <v>0</v>
      </c>
      <c r="EQ356" s="21">
        <v>1438</v>
      </c>
      <c r="ER356" s="21">
        <v>136</v>
      </c>
      <c r="ES356" s="23">
        <f t="shared" si="336"/>
        <v>0.91359593392630245</v>
      </c>
      <c r="ET356" s="23">
        <f t="shared" si="336"/>
        <v>8.6404066073697591E-2</v>
      </c>
      <c r="EU356" s="21">
        <v>105</v>
      </c>
      <c r="EV356" s="21">
        <v>711</v>
      </c>
      <c r="EW356" s="21">
        <v>238</v>
      </c>
      <c r="EX356" s="21">
        <v>384</v>
      </c>
      <c r="EY356" s="23">
        <f t="shared" si="337"/>
        <v>7.3018080667593882E-2</v>
      </c>
      <c r="EZ356" s="23">
        <f t="shared" si="337"/>
        <v>0.4944367176634214</v>
      </c>
      <c r="FA356" s="23">
        <f t="shared" si="337"/>
        <v>0.16550764951321278</v>
      </c>
      <c r="FB356" s="23">
        <f t="shared" si="337"/>
        <v>0.26703755215577191</v>
      </c>
      <c r="FC356" s="53"/>
      <c r="FD356" s="53"/>
      <c r="FE356" s="53"/>
      <c r="FF356" s="53"/>
      <c r="FG356" s="53"/>
      <c r="FH356" s="53"/>
      <c r="FI356" s="53"/>
      <c r="FJ356" s="53"/>
      <c r="FK356" s="53"/>
      <c r="FL356" s="53"/>
      <c r="FM356" s="53"/>
      <c r="FN356" s="53"/>
      <c r="FO356" s="48">
        <v>230.44198806244262</v>
      </c>
      <c r="FP356" s="48">
        <v>36.574253724306267</v>
      </c>
      <c r="FQ356" s="48">
        <v>43.979562582359044</v>
      </c>
      <c r="FR356" s="23">
        <v>0.15871349675388055</v>
      </c>
      <c r="FS356" s="49">
        <v>-0.16838068464608089</v>
      </c>
      <c r="FT356" s="38">
        <v>-7.4053088580527771</v>
      </c>
      <c r="FU356" s="46">
        <v>1447</v>
      </c>
      <c r="FV356" s="46">
        <v>157</v>
      </c>
      <c r="FW356" s="46">
        <v>18</v>
      </c>
      <c r="FX356" s="46">
        <v>78</v>
      </c>
      <c r="FY356" s="46">
        <v>130</v>
      </c>
      <c r="FZ356" s="46">
        <v>0</v>
      </c>
      <c r="GA356" s="23">
        <f t="shared" si="352"/>
        <v>0.79071038251366121</v>
      </c>
      <c r="GB356" s="23">
        <f t="shared" si="353"/>
        <v>8.5792349726775963E-2</v>
      </c>
      <c r="GC356" s="23">
        <f t="shared" si="354"/>
        <v>9.8360655737704927E-3</v>
      </c>
      <c r="GD356" s="23">
        <f t="shared" si="355"/>
        <v>4.2622950819672129E-2</v>
      </c>
      <c r="GE356" s="23">
        <f t="shared" si="356"/>
        <v>7.1038251366120214E-2</v>
      </c>
      <c r="GF356" s="23">
        <f t="shared" si="357"/>
        <v>0</v>
      </c>
      <c r="GG356" s="46">
        <v>787</v>
      </c>
      <c r="GH356" s="46">
        <v>1700</v>
      </c>
      <c r="GI356" s="23">
        <f t="shared" si="358"/>
        <v>0.46294117647058824</v>
      </c>
      <c r="GJ356" s="22">
        <v>66</v>
      </c>
      <c r="GK356" s="22">
        <v>536</v>
      </c>
      <c r="GL356" s="22">
        <v>836</v>
      </c>
      <c r="GM356" s="23">
        <f t="shared" si="338"/>
        <v>4.5897079276773299E-2</v>
      </c>
      <c r="GN356" s="23">
        <f t="shared" si="338"/>
        <v>0.37273991655076494</v>
      </c>
      <c r="GO356" s="23">
        <f t="shared" si="338"/>
        <v>0.58136300417246178</v>
      </c>
    </row>
    <row r="357" spans="1:197" x14ac:dyDescent="0.25">
      <c r="A357" t="s">
        <v>873</v>
      </c>
      <c r="B357" s="13" t="s">
        <v>874</v>
      </c>
      <c r="C357" s="61">
        <v>1.6554276882000001</v>
      </c>
      <c r="D357" s="61">
        <v>1059.4780080100002</v>
      </c>
      <c r="E357" s="14" t="s">
        <v>1095</v>
      </c>
      <c r="G357" s="41">
        <v>2109</v>
      </c>
      <c r="H357" s="23">
        <f t="shared" si="318"/>
        <v>1.6674348937435219E-3</v>
      </c>
      <c r="I357" s="14"/>
      <c r="J357" s="14"/>
      <c r="K357" s="14"/>
      <c r="L357" s="27">
        <f t="shared" si="359"/>
        <v>1273.991014547536</v>
      </c>
      <c r="M357" s="42">
        <v>2367</v>
      </c>
      <c r="N357" s="42"/>
      <c r="O357" s="27">
        <f t="shared" si="341"/>
        <v>2367</v>
      </c>
      <c r="P357" s="23" t="e">
        <f t="shared" si="342"/>
        <v>#DIV/0!</v>
      </c>
      <c r="Q357" s="42">
        <v>1909</v>
      </c>
      <c r="R357" s="42">
        <v>18</v>
      </c>
      <c r="S357" s="42">
        <v>17</v>
      </c>
      <c r="T357" s="42">
        <v>86</v>
      </c>
      <c r="U357" s="42">
        <v>79</v>
      </c>
      <c r="V357" s="23">
        <f t="shared" si="327"/>
        <v>0.90516832622095778</v>
      </c>
      <c r="W357" s="23">
        <f t="shared" si="328"/>
        <v>8.5348506401137988E-3</v>
      </c>
      <c r="X357" s="23">
        <f t="shared" si="329"/>
        <v>8.060692271218587E-3</v>
      </c>
      <c r="Y357" s="23">
        <f t="shared" si="329"/>
        <v>4.0777619724988147E-2</v>
      </c>
      <c r="Z357" s="23">
        <f t="shared" si="329"/>
        <v>3.7458511142721668E-2</v>
      </c>
      <c r="AA357" s="19">
        <v>412</v>
      </c>
      <c r="AB357" s="19">
        <v>359</v>
      </c>
      <c r="AC357" s="19">
        <v>1018</v>
      </c>
      <c r="AD357" s="19">
        <v>578</v>
      </c>
      <c r="AE357" s="23">
        <f t="shared" si="330"/>
        <v>0.17405999155048585</v>
      </c>
      <c r="AF357" s="23">
        <f t="shared" si="330"/>
        <v>0.1516687790452049</v>
      </c>
      <c r="AG357" s="23">
        <f t="shared" si="330"/>
        <v>0.4300802703844529</v>
      </c>
      <c r="AH357" s="23">
        <f t="shared" si="330"/>
        <v>0.24419095901985635</v>
      </c>
      <c r="AI357" s="55">
        <v>894</v>
      </c>
      <c r="AJ357" s="23">
        <f t="shared" si="319"/>
        <v>1.6317233298107092E-3</v>
      </c>
      <c r="AK357" s="43"/>
      <c r="AL357" s="24">
        <f t="shared" si="343"/>
        <v>894</v>
      </c>
      <c r="AM357" s="23" t="e">
        <f t="shared" si="344"/>
        <v>#DIV/0!</v>
      </c>
      <c r="AN357" s="19">
        <v>197</v>
      </c>
      <c r="AO357" s="19">
        <v>336</v>
      </c>
      <c r="AP357" s="19">
        <v>152</v>
      </c>
      <c r="AQ357" s="19">
        <v>209</v>
      </c>
      <c r="AR357" s="23">
        <f t="shared" si="331"/>
        <v>0.2203579418344519</v>
      </c>
      <c r="AS357" s="23">
        <f t="shared" si="331"/>
        <v>0.37583892617449666</v>
      </c>
      <c r="AT357" s="23">
        <f t="shared" si="331"/>
        <v>0.17002237136465326</v>
      </c>
      <c r="AU357" s="23">
        <f t="shared" si="331"/>
        <v>0.23378076062639822</v>
      </c>
      <c r="AV357" s="19">
        <v>2360</v>
      </c>
      <c r="AW357" s="32">
        <f t="shared" si="339"/>
        <v>2.6398210290827739</v>
      </c>
      <c r="AX357" s="19">
        <v>2186</v>
      </c>
      <c r="AY357" s="19">
        <v>27</v>
      </c>
      <c r="AZ357" s="19">
        <v>26</v>
      </c>
      <c r="BA357" s="19">
        <v>5</v>
      </c>
      <c r="BB357" s="19">
        <v>0</v>
      </c>
      <c r="BC357" s="23">
        <f t="shared" si="324"/>
        <v>0.97415329768270942</v>
      </c>
      <c r="BD357" s="23">
        <f t="shared" si="324"/>
        <v>1.2032085561497326E-2</v>
      </c>
      <c r="BE357" s="23">
        <f t="shared" si="324"/>
        <v>1.1586452762923352E-2</v>
      </c>
      <c r="BF357" s="23">
        <f t="shared" si="324"/>
        <v>2.2281639928698753E-3</v>
      </c>
      <c r="BG357" s="23">
        <f t="shared" si="324"/>
        <v>0</v>
      </c>
      <c r="BH357" s="19">
        <v>1932</v>
      </c>
      <c r="BI357" s="19">
        <v>378</v>
      </c>
      <c r="BJ357" s="19">
        <v>21</v>
      </c>
      <c r="BK357" s="19">
        <v>36</v>
      </c>
      <c r="BL357" s="23">
        <f t="shared" si="321"/>
        <v>0.81622306717363746</v>
      </c>
      <c r="BM357" s="23">
        <f t="shared" si="322"/>
        <v>0.1596958174904943</v>
      </c>
      <c r="BN357" s="23">
        <f t="shared" si="345"/>
        <v>8.8719898605830166E-3</v>
      </c>
      <c r="BO357" s="23">
        <f t="shared" si="323"/>
        <v>1.5209125475285171E-2</v>
      </c>
      <c r="BP357" s="11"/>
      <c r="BQ357" s="23">
        <f t="shared" si="320"/>
        <v>0</v>
      </c>
      <c r="BR357" s="11"/>
      <c r="BS357" s="11"/>
      <c r="BT357" s="11"/>
      <c r="BU357" s="11"/>
      <c r="BV357" s="11"/>
      <c r="BW357" s="11"/>
      <c r="BX357" s="23" t="e">
        <f t="shared" si="332"/>
        <v>#DIV/0!</v>
      </c>
      <c r="BY357" s="23" t="e">
        <f t="shared" si="333"/>
        <v>#DIV/0!</v>
      </c>
      <c r="BZ357" s="23" t="e">
        <f t="shared" si="360"/>
        <v>#DIV/0!</v>
      </c>
      <c r="CA357" s="23" t="e">
        <f t="shared" si="360"/>
        <v>#DIV/0!</v>
      </c>
      <c r="CB357" s="23" t="e">
        <f t="shared" si="360"/>
        <v>#DIV/0!</v>
      </c>
      <c r="CC357" s="23" t="e">
        <f t="shared" si="360"/>
        <v>#DIV/0!</v>
      </c>
      <c r="CD357" s="11"/>
      <c r="CE357" s="24">
        <f t="shared" si="346"/>
        <v>0</v>
      </c>
      <c r="CF357" s="23" t="e">
        <f t="shared" si="347"/>
        <v>#DIV/0!</v>
      </c>
      <c r="CL357" s="65" t="e">
        <f t="shared" si="348"/>
        <v>#DIV/0!</v>
      </c>
      <c r="CM357" s="44">
        <v>97292</v>
      </c>
      <c r="CN357" s="11">
        <v>76</v>
      </c>
      <c r="CO357" s="11">
        <v>593</v>
      </c>
      <c r="CP357" s="11">
        <v>469</v>
      </c>
      <c r="CQ357" s="11">
        <v>366</v>
      </c>
      <c r="CR357" s="11">
        <v>288</v>
      </c>
      <c r="CS357" s="23">
        <f t="shared" si="361"/>
        <v>4.2410714285714288E-2</v>
      </c>
      <c r="CT357" s="23">
        <f t="shared" si="361"/>
        <v>0.33091517857142855</v>
      </c>
      <c r="CU357" s="23">
        <f t="shared" si="361"/>
        <v>0.26171875</v>
      </c>
      <c r="CV357" s="23">
        <f t="shared" si="361"/>
        <v>0.20424107142857142</v>
      </c>
      <c r="CW357" s="23">
        <f t="shared" si="361"/>
        <v>0.16071428571428573</v>
      </c>
      <c r="CX357" s="23">
        <f t="shared" si="340"/>
        <v>0.13310961968680091</v>
      </c>
      <c r="CY357" s="11">
        <v>119</v>
      </c>
      <c r="CZ357" s="23">
        <f t="shared" si="349"/>
        <v>3.7177862272919304E-2</v>
      </c>
      <c r="DA357" s="11">
        <v>88</v>
      </c>
      <c r="DB357" s="11">
        <v>2367</v>
      </c>
      <c r="DC357" s="11">
        <v>617</v>
      </c>
      <c r="DD357" s="11">
        <v>187</v>
      </c>
      <c r="DE357" s="11">
        <v>272</v>
      </c>
      <c r="DF357" s="11">
        <v>118</v>
      </c>
      <c r="DG357" s="11">
        <v>89</v>
      </c>
      <c r="DH357" s="23">
        <f t="shared" si="325"/>
        <v>0.48090413094310208</v>
      </c>
      <c r="DI357" s="23">
        <f t="shared" si="325"/>
        <v>0.14575214341387374</v>
      </c>
      <c r="DJ357" s="23">
        <f t="shared" si="325"/>
        <v>0.21200311769290725</v>
      </c>
      <c r="DK357" s="23">
        <f t="shared" si="325"/>
        <v>9.1971940763834761E-2</v>
      </c>
      <c r="DL357" s="23">
        <f t="shared" si="325"/>
        <v>6.9368667186282151E-2</v>
      </c>
      <c r="DM357" s="23">
        <f t="shared" si="350"/>
        <v>0.65823412698412698</v>
      </c>
      <c r="DN357" s="11">
        <v>1327</v>
      </c>
      <c r="DO357" s="11">
        <v>2016</v>
      </c>
      <c r="DP357" s="11">
        <v>1976</v>
      </c>
      <c r="DQ357" s="11">
        <v>251</v>
      </c>
      <c r="DR357" s="11">
        <v>25</v>
      </c>
      <c r="DS357" s="11">
        <v>108</v>
      </c>
      <c r="DT357" s="23">
        <f t="shared" si="334"/>
        <v>0.83728813559322035</v>
      </c>
      <c r="DU357" s="23">
        <f t="shared" si="334"/>
        <v>0.10635593220338983</v>
      </c>
      <c r="DV357" s="23">
        <f t="shared" si="334"/>
        <v>1.059322033898305E-2</v>
      </c>
      <c r="DW357" s="23">
        <f t="shared" si="334"/>
        <v>4.576271186440678E-2</v>
      </c>
      <c r="DX357" s="10">
        <v>931</v>
      </c>
      <c r="DY357" s="23">
        <f t="shared" si="351"/>
        <v>1.506972377568611E-3</v>
      </c>
      <c r="DZ357" s="20">
        <v>778</v>
      </c>
      <c r="EA357" s="20">
        <v>116</v>
      </c>
      <c r="EB357" s="23">
        <f t="shared" si="335"/>
        <v>0.87024608501118572</v>
      </c>
      <c r="EC357" s="23">
        <f t="shared" si="335"/>
        <v>0.12975391498881431</v>
      </c>
      <c r="EE357" s="45">
        <v>1113</v>
      </c>
      <c r="EF357" s="16">
        <v>1955</v>
      </c>
      <c r="EG357" s="16">
        <v>839</v>
      </c>
      <c r="EH357" s="16">
        <v>28</v>
      </c>
      <c r="EI357" s="16">
        <v>21</v>
      </c>
      <c r="EJ357" s="16">
        <v>43</v>
      </c>
      <c r="EK357" s="16">
        <v>0</v>
      </c>
      <c r="EL357" s="23">
        <f t="shared" si="326"/>
        <v>0.90118152524167561</v>
      </c>
      <c r="EM357" s="23">
        <f t="shared" si="326"/>
        <v>3.007518796992481E-2</v>
      </c>
      <c r="EN357" s="23">
        <f t="shared" si="326"/>
        <v>2.2556390977443608E-2</v>
      </c>
      <c r="EO357" s="23">
        <f t="shared" si="326"/>
        <v>4.6186895810955961E-2</v>
      </c>
      <c r="EP357" s="23">
        <f t="shared" si="326"/>
        <v>0</v>
      </c>
      <c r="EQ357" s="21">
        <v>894</v>
      </c>
      <c r="ER357" s="21">
        <v>37</v>
      </c>
      <c r="ES357" s="23">
        <f t="shared" si="336"/>
        <v>0.96025778732545652</v>
      </c>
      <c r="ET357" s="23">
        <f t="shared" si="336"/>
        <v>3.9742212674543503E-2</v>
      </c>
      <c r="EU357" s="21">
        <v>0</v>
      </c>
      <c r="EV357" s="21">
        <v>275</v>
      </c>
      <c r="EW357" s="21">
        <v>185</v>
      </c>
      <c r="EX357" s="21">
        <v>434</v>
      </c>
      <c r="EY357" s="23">
        <f t="shared" si="337"/>
        <v>0</v>
      </c>
      <c r="EZ357" s="23">
        <f t="shared" si="337"/>
        <v>0.30760626398210289</v>
      </c>
      <c r="FA357" s="23">
        <f t="shared" si="337"/>
        <v>0.20693512304250558</v>
      </c>
      <c r="FB357" s="23">
        <f t="shared" si="337"/>
        <v>0.4854586129753915</v>
      </c>
      <c r="FC357" s="53"/>
      <c r="FD357" s="53"/>
      <c r="FE357" s="53"/>
      <c r="FF357" s="53"/>
      <c r="FG357" s="53"/>
      <c r="FH357" s="53"/>
      <c r="FI357" s="53"/>
      <c r="FJ357" s="53"/>
      <c r="FK357" s="53"/>
      <c r="FL357" s="53"/>
      <c r="FM357" s="53"/>
      <c r="FN357" s="53"/>
      <c r="FO357" s="48">
        <v>250.12596418732781</v>
      </c>
      <c r="FP357" s="48">
        <v>37.820341980012927</v>
      </c>
      <c r="FQ357" s="48">
        <v>44.510884685082281</v>
      </c>
      <c r="FR357" s="23">
        <v>0.15120518216848527</v>
      </c>
      <c r="FS357" s="49">
        <v>-0.15031250788218267</v>
      </c>
      <c r="FT357" s="38">
        <v>-6.6905427050693547</v>
      </c>
      <c r="FU357" s="46">
        <v>987</v>
      </c>
      <c r="FV357" s="46">
        <v>88</v>
      </c>
      <c r="FW357" s="46">
        <v>7</v>
      </c>
      <c r="FX357" s="46">
        <v>52</v>
      </c>
      <c r="FY357" s="46">
        <v>98</v>
      </c>
      <c r="FZ357" s="46">
        <v>0</v>
      </c>
      <c r="GA357" s="23">
        <f t="shared" si="352"/>
        <v>0.80113636363636365</v>
      </c>
      <c r="GB357" s="23">
        <f t="shared" si="353"/>
        <v>7.1428571428571425E-2</v>
      </c>
      <c r="GC357" s="23">
        <f t="shared" si="354"/>
        <v>5.681818181818182E-3</v>
      </c>
      <c r="GD357" s="23">
        <f t="shared" si="355"/>
        <v>4.2207792207792208E-2</v>
      </c>
      <c r="GE357" s="23">
        <f t="shared" si="356"/>
        <v>7.9545454545454544E-2</v>
      </c>
      <c r="GF357" s="23">
        <f t="shared" si="357"/>
        <v>0</v>
      </c>
      <c r="GG357" s="46">
        <v>513</v>
      </c>
      <c r="GH357" s="46">
        <v>1134</v>
      </c>
      <c r="GI357" s="23">
        <f t="shared" si="358"/>
        <v>0.45238095238095238</v>
      </c>
      <c r="GJ357" s="22">
        <v>49</v>
      </c>
      <c r="GK357" s="22">
        <v>196</v>
      </c>
      <c r="GL357" s="22">
        <v>649</v>
      </c>
      <c r="GM357" s="23">
        <f t="shared" si="338"/>
        <v>5.4809843400447429E-2</v>
      </c>
      <c r="GN357" s="23">
        <f t="shared" si="338"/>
        <v>0.21923937360178972</v>
      </c>
      <c r="GO357" s="23">
        <f t="shared" si="338"/>
        <v>0.72595078299776283</v>
      </c>
    </row>
    <row r="358" spans="1:197" x14ac:dyDescent="0.25">
      <c r="A358" t="s">
        <v>875</v>
      </c>
      <c r="B358" s="13" t="s">
        <v>876</v>
      </c>
      <c r="C358" s="61">
        <v>2.0952156654</v>
      </c>
      <c r="D358" s="61">
        <v>1340.94345247</v>
      </c>
      <c r="E358" s="14" t="s">
        <v>1095</v>
      </c>
      <c r="G358" s="41">
        <v>5380</v>
      </c>
      <c r="H358" s="23">
        <f t="shared" si="318"/>
        <v>4.2535797668753665E-3</v>
      </c>
      <c r="I358" s="14"/>
      <c r="J358" s="14"/>
      <c r="K358" s="14"/>
      <c r="L358" s="27">
        <f t="shared" si="359"/>
        <v>2567.7547609271514</v>
      </c>
      <c r="M358" s="42">
        <v>5689</v>
      </c>
      <c r="N358" s="42"/>
      <c r="O358" s="27">
        <f t="shared" si="341"/>
        <v>5689</v>
      </c>
      <c r="P358" s="23" t="e">
        <f t="shared" si="342"/>
        <v>#DIV/0!</v>
      </c>
      <c r="Q358" s="42">
        <v>4720</v>
      </c>
      <c r="R358" s="42">
        <v>123</v>
      </c>
      <c r="S358" s="42">
        <v>86</v>
      </c>
      <c r="T358" s="42">
        <v>240</v>
      </c>
      <c r="U358" s="42">
        <v>211</v>
      </c>
      <c r="V358" s="23">
        <f t="shared" si="327"/>
        <v>0.87732342007434949</v>
      </c>
      <c r="W358" s="23">
        <f t="shared" si="328"/>
        <v>2.2862453531598513E-2</v>
      </c>
      <c r="X358" s="23">
        <f t="shared" si="329"/>
        <v>1.5985130111524165E-2</v>
      </c>
      <c r="Y358" s="23">
        <f t="shared" si="329"/>
        <v>4.4609665427509292E-2</v>
      </c>
      <c r="Z358" s="23">
        <f t="shared" si="329"/>
        <v>3.9219330855018587E-2</v>
      </c>
      <c r="AA358" s="19">
        <v>1274</v>
      </c>
      <c r="AB358" s="19">
        <v>1094</v>
      </c>
      <c r="AC358" s="19">
        <v>2381</v>
      </c>
      <c r="AD358" s="19">
        <v>940</v>
      </c>
      <c r="AE358" s="23">
        <f t="shared" si="330"/>
        <v>0.22394093865354192</v>
      </c>
      <c r="AF358" s="23">
        <f t="shared" si="330"/>
        <v>0.19230093162242926</v>
      </c>
      <c r="AG358" s="23">
        <f t="shared" si="330"/>
        <v>0.41852698189488485</v>
      </c>
      <c r="AH358" s="23">
        <f t="shared" si="330"/>
        <v>0.16523114782914397</v>
      </c>
      <c r="AI358" s="55">
        <v>2615</v>
      </c>
      <c r="AJ358" s="23">
        <f t="shared" si="319"/>
        <v>4.7728819993903852E-3</v>
      </c>
      <c r="AK358" s="43"/>
      <c r="AL358" s="24">
        <f t="shared" si="343"/>
        <v>2615</v>
      </c>
      <c r="AM358" s="23" t="e">
        <f t="shared" si="344"/>
        <v>#DIV/0!</v>
      </c>
      <c r="AN358" s="19">
        <v>995</v>
      </c>
      <c r="AO358" s="19">
        <v>983</v>
      </c>
      <c r="AP358" s="19">
        <v>176</v>
      </c>
      <c r="AQ358" s="19">
        <v>461</v>
      </c>
      <c r="AR358" s="23">
        <f t="shared" si="331"/>
        <v>0.38049713193116635</v>
      </c>
      <c r="AS358" s="23">
        <f t="shared" si="331"/>
        <v>0.37590822179732314</v>
      </c>
      <c r="AT358" s="23">
        <f t="shared" si="331"/>
        <v>6.7304015296367106E-2</v>
      </c>
      <c r="AU358" s="23">
        <f t="shared" si="331"/>
        <v>0.17629063097514341</v>
      </c>
      <c r="AV358" s="19">
        <v>5638</v>
      </c>
      <c r="AW358" s="32">
        <f t="shared" si="339"/>
        <v>2.1560229445506693</v>
      </c>
      <c r="AX358" s="19">
        <v>4805</v>
      </c>
      <c r="AY358" s="19">
        <v>206</v>
      </c>
      <c r="AZ358" s="19">
        <v>61</v>
      </c>
      <c r="BA358" s="19">
        <v>82</v>
      </c>
      <c r="BB358" s="19">
        <v>69</v>
      </c>
      <c r="BC358" s="23">
        <f t="shared" si="324"/>
        <v>0.91996936626459891</v>
      </c>
      <c r="BD358" s="23">
        <f t="shared" si="324"/>
        <v>3.9440934328929735E-2</v>
      </c>
      <c r="BE358" s="23">
        <f t="shared" si="324"/>
        <v>1.1679111621673368E-2</v>
      </c>
      <c r="BF358" s="23">
        <f t="shared" si="324"/>
        <v>1.5699789393069118E-2</v>
      </c>
      <c r="BG358" s="23">
        <f t="shared" si="324"/>
        <v>1.3210798391728892E-2</v>
      </c>
      <c r="BH358" s="19">
        <v>4545</v>
      </c>
      <c r="BI358" s="19">
        <v>837</v>
      </c>
      <c r="BJ358" s="19">
        <v>0</v>
      </c>
      <c r="BK358" s="19">
        <v>307</v>
      </c>
      <c r="BL358" s="23">
        <f t="shared" si="321"/>
        <v>0.79891017753559501</v>
      </c>
      <c r="BM358" s="23">
        <f t="shared" si="322"/>
        <v>0.14712603269467392</v>
      </c>
      <c r="BN358" s="23">
        <f t="shared" si="345"/>
        <v>0</v>
      </c>
      <c r="BO358" s="23">
        <f t="shared" si="323"/>
        <v>5.3963789769731062E-2</v>
      </c>
      <c r="BP358" s="11"/>
      <c r="BQ358" s="23">
        <f t="shared" si="320"/>
        <v>0</v>
      </c>
      <c r="BR358" s="11"/>
      <c r="BS358" s="11"/>
      <c r="BT358" s="11"/>
      <c r="BU358" s="11"/>
      <c r="BV358" s="11"/>
      <c r="BW358" s="11"/>
      <c r="BX358" s="23" t="e">
        <f t="shared" si="332"/>
        <v>#DIV/0!</v>
      </c>
      <c r="BY358" s="23" t="e">
        <f t="shared" si="333"/>
        <v>#DIV/0!</v>
      </c>
      <c r="BZ358" s="23" t="e">
        <f t="shared" si="360"/>
        <v>#DIV/0!</v>
      </c>
      <c r="CA358" s="23" t="e">
        <f t="shared" si="360"/>
        <v>#DIV/0!</v>
      </c>
      <c r="CB358" s="23" t="e">
        <f t="shared" si="360"/>
        <v>#DIV/0!</v>
      </c>
      <c r="CC358" s="23" t="e">
        <f t="shared" si="360"/>
        <v>#DIV/0!</v>
      </c>
      <c r="CD358" s="11"/>
      <c r="CE358" s="24">
        <f t="shared" si="346"/>
        <v>0</v>
      </c>
      <c r="CF358" s="23" t="e">
        <f t="shared" si="347"/>
        <v>#DIV/0!</v>
      </c>
      <c r="CL358" s="65" t="e">
        <f t="shared" si="348"/>
        <v>#DIV/0!</v>
      </c>
      <c r="CM358" s="44">
        <v>77523</v>
      </c>
      <c r="CN358" s="11">
        <v>46</v>
      </c>
      <c r="CO358" s="11">
        <v>1191</v>
      </c>
      <c r="CP358" s="11">
        <v>1492</v>
      </c>
      <c r="CQ358" s="11">
        <v>885</v>
      </c>
      <c r="CR358" s="11">
        <v>529</v>
      </c>
      <c r="CS358" s="23">
        <f t="shared" si="361"/>
        <v>1.1103065411537534E-2</v>
      </c>
      <c r="CT358" s="23">
        <f t="shared" si="361"/>
        <v>0.28747284576393917</v>
      </c>
      <c r="CU358" s="23">
        <f t="shared" si="361"/>
        <v>0.36012551291334782</v>
      </c>
      <c r="CV358" s="23">
        <f t="shared" si="361"/>
        <v>0.21361332367849384</v>
      </c>
      <c r="CW358" s="23">
        <f t="shared" si="361"/>
        <v>0.12768525223268162</v>
      </c>
      <c r="CX358" s="23">
        <f t="shared" si="340"/>
        <v>5.8126195028680688E-2</v>
      </c>
      <c r="CY358" s="11">
        <v>152</v>
      </c>
      <c r="CZ358" s="23">
        <f t="shared" si="349"/>
        <v>4.075846181109339E-2</v>
      </c>
      <c r="DA358" s="11">
        <v>230</v>
      </c>
      <c r="DB358" s="11">
        <v>5643</v>
      </c>
      <c r="DC358" s="11">
        <v>1571</v>
      </c>
      <c r="DD358" s="11">
        <v>280</v>
      </c>
      <c r="DE358" s="11">
        <v>514</v>
      </c>
      <c r="DF358" s="11">
        <v>163</v>
      </c>
      <c r="DG358" s="11">
        <v>466</v>
      </c>
      <c r="DH358" s="23">
        <f t="shared" si="325"/>
        <v>0.52471609886439541</v>
      </c>
      <c r="DI358" s="23">
        <f t="shared" si="325"/>
        <v>9.3520374081496327E-2</v>
      </c>
      <c r="DJ358" s="23">
        <f t="shared" si="325"/>
        <v>0.17167668670674682</v>
      </c>
      <c r="DK358" s="23">
        <f t="shared" si="325"/>
        <v>5.4442217768871072E-2</v>
      </c>
      <c r="DL358" s="23">
        <f t="shared" si="325"/>
        <v>0.15564462257849032</v>
      </c>
      <c r="DM358" s="23">
        <f t="shared" si="350"/>
        <v>0.68369613505108839</v>
      </c>
      <c r="DN358" s="11">
        <v>3078</v>
      </c>
      <c r="DO358" s="11">
        <v>4502</v>
      </c>
      <c r="DP358" s="11">
        <v>5105</v>
      </c>
      <c r="DQ358" s="11">
        <v>229</v>
      </c>
      <c r="DR358" s="11">
        <v>160</v>
      </c>
      <c r="DS358" s="11">
        <v>144</v>
      </c>
      <c r="DT358" s="23">
        <f t="shared" si="334"/>
        <v>0.9054629301170628</v>
      </c>
      <c r="DU358" s="23">
        <f t="shared" si="334"/>
        <v>4.0617240156083714E-2</v>
      </c>
      <c r="DV358" s="23">
        <f t="shared" si="334"/>
        <v>2.8378857750975522E-2</v>
      </c>
      <c r="DW358" s="23">
        <f t="shared" si="334"/>
        <v>2.5540971975877971E-2</v>
      </c>
      <c r="DX358" s="10">
        <v>2764</v>
      </c>
      <c r="DY358" s="23">
        <f t="shared" si="351"/>
        <v>4.4739759952735127E-3</v>
      </c>
      <c r="DZ358" s="20">
        <v>2220</v>
      </c>
      <c r="EA358" s="20">
        <v>395</v>
      </c>
      <c r="EB358" s="23">
        <f t="shared" si="335"/>
        <v>0.84894837476099427</v>
      </c>
      <c r="EC358" s="23">
        <f t="shared" si="335"/>
        <v>0.15105162523900573</v>
      </c>
      <c r="EE358" s="45">
        <v>854</v>
      </c>
      <c r="EF358" s="16">
        <v>1983</v>
      </c>
      <c r="EG358" s="16">
        <v>2186</v>
      </c>
      <c r="EH358" s="16">
        <v>53</v>
      </c>
      <c r="EI358" s="16">
        <v>291</v>
      </c>
      <c r="EJ358" s="16">
        <v>234</v>
      </c>
      <c r="EK358" s="16">
        <v>0</v>
      </c>
      <c r="EL358" s="23">
        <f t="shared" si="326"/>
        <v>0.79088277858176559</v>
      </c>
      <c r="EM358" s="23">
        <f t="shared" si="326"/>
        <v>1.9175108538350218E-2</v>
      </c>
      <c r="EN358" s="23">
        <f t="shared" si="326"/>
        <v>0.10528219971056441</v>
      </c>
      <c r="EO358" s="23">
        <f t="shared" si="326"/>
        <v>8.4659913169319825E-2</v>
      </c>
      <c r="EP358" s="23">
        <f t="shared" si="326"/>
        <v>0</v>
      </c>
      <c r="EQ358" s="21">
        <v>2615</v>
      </c>
      <c r="ER358" s="21">
        <v>149</v>
      </c>
      <c r="ES358" s="23">
        <f t="shared" si="336"/>
        <v>0.94609261939218525</v>
      </c>
      <c r="ET358" s="23">
        <f t="shared" si="336"/>
        <v>5.3907380607814762E-2</v>
      </c>
      <c r="EU358" s="21">
        <v>206</v>
      </c>
      <c r="EV358" s="21">
        <v>1015</v>
      </c>
      <c r="EW358" s="21">
        <v>665</v>
      </c>
      <c r="EX358" s="21">
        <v>729</v>
      </c>
      <c r="EY358" s="23">
        <f t="shared" si="337"/>
        <v>7.8776290630975146E-2</v>
      </c>
      <c r="EZ358" s="23">
        <f t="shared" si="337"/>
        <v>0.3881453154875717</v>
      </c>
      <c r="FA358" s="23">
        <f t="shared" si="337"/>
        <v>0.25430210325047803</v>
      </c>
      <c r="FB358" s="23">
        <f t="shared" si="337"/>
        <v>0.27877629063097514</v>
      </c>
      <c r="FC358" s="53"/>
      <c r="FD358" s="53"/>
      <c r="FE358" s="53"/>
      <c r="FF358" s="53"/>
      <c r="FG358" s="53"/>
      <c r="FH358" s="53"/>
      <c r="FI358" s="53"/>
      <c r="FJ358" s="53"/>
      <c r="FK358" s="53"/>
      <c r="FL358" s="53"/>
      <c r="FM358" s="53"/>
      <c r="FN358" s="53"/>
      <c r="FO358" s="48">
        <v>113.52318640955005</v>
      </c>
      <c r="FP358" s="48">
        <v>23.16624707054952</v>
      </c>
      <c r="FQ358" s="48">
        <v>27.324578380162009</v>
      </c>
      <c r="FR358" s="23">
        <v>0.20406621592679924</v>
      </c>
      <c r="FS358" s="49">
        <v>-0.15218281694079094</v>
      </c>
      <c r="FT358" s="38">
        <v>-4.158331309612489</v>
      </c>
      <c r="FU358" s="46">
        <v>2468</v>
      </c>
      <c r="FV358" s="46">
        <v>0</v>
      </c>
      <c r="FW358" s="46">
        <v>0</v>
      </c>
      <c r="FX358" s="46">
        <v>1</v>
      </c>
      <c r="FY358" s="46">
        <v>490</v>
      </c>
      <c r="FZ358" s="46">
        <v>15</v>
      </c>
      <c r="GA358" s="23">
        <f t="shared" si="352"/>
        <v>0.82985877605917957</v>
      </c>
      <c r="GB358" s="23">
        <f t="shared" si="353"/>
        <v>0</v>
      </c>
      <c r="GC358" s="23">
        <f t="shared" si="354"/>
        <v>0</v>
      </c>
      <c r="GD358" s="23">
        <f t="shared" si="355"/>
        <v>3.3624747814391392E-4</v>
      </c>
      <c r="GE358" s="23">
        <f t="shared" si="356"/>
        <v>0.16476126429051782</v>
      </c>
      <c r="GF358" s="23">
        <f t="shared" si="357"/>
        <v>5.0437121721587088E-3</v>
      </c>
      <c r="GG358" s="46">
        <v>1086</v>
      </c>
      <c r="GH358" s="46">
        <v>2484</v>
      </c>
      <c r="GI358" s="23">
        <f t="shared" si="358"/>
        <v>0.43719806763285024</v>
      </c>
      <c r="GJ358" s="22">
        <v>26</v>
      </c>
      <c r="GK358" s="22">
        <v>1056</v>
      </c>
      <c r="GL358" s="22">
        <v>1533</v>
      </c>
      <c r="GM358" s="23">
        <f t="shared" si="338"/>
        <v>9.9426386233269597E-3</v>
      </c>
      <c r="GN358" s="23">
        <f t="shared" si="338"/>
        <v>0.40382409177820267</v>
      </c>
      <c r="GO358" s="23">
        <f t="shared" si="338"/>
        <v>0.58623326959847033</v>
      </c>
    </row>
    <row r="359" spans="1:197" x14ac:dyDescent="0.25">
      <c r="A359" t="s">
        <v>877</v>
      </c>
      <c r="B359" s="13" t="s">
        <v>878</v>
      </c>
      <c r="C359" s="61">
        <v>1.9312227792000001</v>
      </c>
      <c r="D359" s="61">
        <v>1235.98758056</v>
      </c>
      <c r="E359" s="14" t="s">
        <v>1095</v>
      </c>
      <c r="G359" s="41">
        <v>4357</v>
      </c>
      <c r="H359" s="23">
        <f t="shared" si="318"/>
        <v>3.4447671086014816E-3</v>
      </c>
      <c r="I359" s="14"/>
      <c r="J359" s="14"/>
      <c r="K359" s="14"/>
      <c r="L359" s="27">
        <f t="shared" si="359"/>
        <v>2256.0835792361909</v>
      </c>
      <c r="M359" s="42">
        <v>4811</v>
      </c>
      <c r="N359" s="42"/>
      <c r="O359" s="27">
        <f t="shared" si="341"/>
        <v>4811</v>
      </c>
      <c r="P359" s="23" t="e">
        <f t="shared" si="342"/>
        <v>#DIV/0!</v>
      </c>
      <c r="Q359" s="42">
        <v>2999</v>
      </c>
      <c r="R359" s="42">
        <v>549</v>
      </c>
      <c r="S359" s="42">
        <v>204</v>
      </c>
      <c r="T359" s="42">
        <v>208</v>
      </c>
      <c r="U359" s="42">
        <v>397</v>
      </c>
      <c r="V359" s="23">
        <f t="shared" si="327"/>
        <v>0.68831764975900844</v>
      </c>
      <c r="W359" s="23">
        <f t="shared" si="328"/>
        <v>0.1260041312829929</v>
      </c>
      <c r="X359" s="23">
        <f t="shared" si="329"/>
        <v>4.6821207252696811E-2</v>
      </c>
      <c r="Y359" s="23">
        <f t="shared" si="329"/>
        <v>4.7739270140004592E-2</v>
      </c>
      <c r="Z359" s="23">
        <f t="shared" si="329"/>
        <v>9.1117741565297228E-2</v>
      </c>
      <c r="AA359" s="19">
        <v>844</v>
      </c>
      <c r="AB359" s="19">
        <v>1684</v>
      </c>
      <c r="AC359" s="19">
        <v>1539</v>
      </c>
      <c r="AD359" s="19">
        <v>744</v>
      </c>
      <c r="AE359" s="23">
        <f t="shared" si="330"/>
        <v>0.17543130326335482</v>
      </c>
      <c r="AF359" s="23">
        <f t="shared" si="330"/>
        <v>0.35003117854915816</v>
      </c>
      <c r="AG359" s="23">
        <f t="shared" si="330"/>
        <v>0.31989191436291831</v>
      </c>
      <c r="AH359" s="23">
        <f t="shared" si="330"/>
        <v>0.15464560382456868</v>
      </c>
      <c r="AI359" s="55">
        <v>2152</v>
      </c>
      <c r="AJ359" s="23">
        <f t="shared" si="319"/>
        <v>3.9278172323855103E-3</v>
      </c>
      <c r="AK359" s="43"/>
      <c r="AL359" s="24">
        <f t="shared" si="343"/>
        <v>2152</v>
      </c>
      <c r="AM359" s="23" t="e">
        <f t="shared" si="344"/>
        <v>#DIV/0!</v>
      </c>
      <c r="AN359" s="19">
        <v>698</v>
      </c>
      <c r="AO359" s="19">
        <v>830</v>
      </c>
      <c r="AP359" s="19">
        <v>367</v>
      </c>
      <c r="AQ359" s="19">
        <v>257</v>
      </c>
      <c r="AR359" s="23">
        <f t="shared" si="331"/>
        <v>0.32434944237918217</v>
      </c>
      <c r="AS359" s="23">
        <f t="shared" si="331"/>
        <v>0.38568773234200743</v>
      </c>
      <c r="AT359" s="23">
        <f t="shared" si="331"/>
        <v>0.17053903345724908</v>
      </c>
      <c r="AU359" s="23">
        <f t="shared" si="331"/>
        <v>0.11942379182156133</v>
      </c>
      <c r="AV359" s="19">
        <v>4811</v>
      </c>
      <c r="AW359" s="32">
        <f t="shared" si="339"/>
        <v>2.2355947955390336</v>
      </c>
      <c r="AX359" s="19">
        <v>3456</v>
      </c>
      <c r="AY359" s="19">
        <v>281</v>
      </c>
      <c r="AZ359" s="19">
        <v>361</v>
      </c>
      <c r="BA359" s="19">
        <v>79</v>
      </c>
      <c r="BB359" s="19">
        <v>97</v>
      </c>
      <c r="BC359" s="23">
        <f t="shared" si="324"/>
        <v>0.80861020121665883</v>
      </c>
      <c r="BD359" s="23">
        <f t="shared" si="324"/>
        <v>6.5746373420683207E-2</v>
      </c>
      <c r="BE359" s="23">
        <f t="shared" si="324"/>
        <v>8.4464202152550308E-2</v>
      </c>
      <c r="BF359" s="23">
        <f t="shared" si="324"/>
        <v>1.8483855872718766E-2</v>
      </c>
      <c r="BG359" s="23">
        <f t="shared" si="324"/>
        <v>2.2695367337388864E-2</v>
      </c>
      <c r="BH359" s="19">
        <v>3510</v>
      </c>
      <c r="BI359" s="19">
        <v>859</v>
      </c>
      <c r="BJ359" s="19">
        <v>163</v>
      </c>
      <c r="BK359" s="19">
        <v>279</v>
      </c>
      <c r="BL359" s="23">
        <f t="shared" si="321"/>
        <v>0.72957805030139267</v>
      </c>
      <c r="BM359" s="23">
        <f t="shared" si="322"/>
        <v>0.17854915817917272</v>
      </c>
      <c r="BN359" s="23">
        <f t="shared" si="345"/>
        <v>3.388069008522137E-2</v>
      </c>
      <c r="BO359" s="23">
        <f t="shared" si="323"/>
        <v>5.799210143421326E-2</v>
      </c>
      <c r="BP359" s="11"/>
      <c r="BQ359" s="23">
        <f t="shared" si="320"/>
        <v>0</v>
      </c>
      <c r="BR359" s="11"/>
      <c r="BS359" s="11"/>
      <c r="BT359" s="11"/>
      <c r="BU359" s="11"/>
      <c r="BV359" s="11"/>
      <c r="BW359" s="11"/>
      <c r="BX359" s="23" t="e">
        <f t="shared" si="332"/>
        <v>#DIV/0!</v>
      </c>
      <c r="BY359" s="23" t="e">
        <f t="shared" si="333"/>
        <v>#DIV/0!</v>
      </c>
      <c r="BZ359" s="23" t="e">
        <f t="shared" si="360"/>
        <v>#DIV/0!</v>
      </c>
      <c r="CA359" s="23" t="e">
        <f t="shared" si="360"/>
        <v>#DIV/0!</v>
      </c>
      <c r="CB359" s="23" t="e">
        <f t="shared" si="360"/>
        <v>#DIV/0!</v>
      </c>
      <c r="CC359" s="23" t="e">
        <f t="shared" si="360"/>
        <v>#DIV/0!</v>
      </c>
      <c r="CD359" s="11"/>
      <c r="CE359" s="24">
        <f t="shared" si="346"/>
        <v>0</v>
      </c>
      <c r="CF359" s="23" t="e">
        <f t="shared" si="347"/>
        <v>#DIV/0!</v>
      </c>
      <c r="CL359" s="65" t="e">
        <f t="shared" si="348"/>
        <v>#DIV/0!</v>
      </c>
      <c r="CM359" s="44">
        <v>55610</v>
      </c>
      <c r="CN359" s="11">
        <v>288</v>
      </c>
      <c r="CO359" s="11">
        <v>1207</v>
      </c>
      <c r="CP359" s="11">
        <v>1384</v>
      </c>
      <c r="CQ359" s="11">
        <v>380</v>
      </c>
      <c r="CR359" s="11">
        <v>166</v>
      </c>
      <c r="CS359" s="23">
        <f t="shared" si="361"/>
        <v>8.4087591240875906E-2</v>
      </c>
      <c r="CT359" s="23">
        <f t="shared" si="361"/>
        <v>0.35240875912408759</v>
      </c>
      <c r="CU359" s="23">
        <f t="shared" si="361"/>
        <v>0.4040875912408759</v>
      </c>
      <c r="CV359" s="23">
        <f t="shared" si="361"/>
        <v>0.11094890510948906</v>
      </c>
      <c r="CW359" s="23">
        <f t="shared" si="361"/>
        <v>4.8467153284671535E-2</v>
      </c>
      <c r="CX359" s="23">
        <f t="shared" si="340"/>
        <v>2.8345724907063198E-2</v>
      </c>
      <c r="CY359" s="11">
        <v>61</v>
      </c>
      <c r="CZ359" s="23">
        <f t="shared" si="349"/>
        <v>0.14217418416129704</v>
      </c>
      <c r="DA359" s="11">
        <v>684</v>
      </c>
      <c r="DB359" s="11">
        <v>4811</v>
      </c>
      <c r="DC359" s="11">
        <v>944</v>
      </c>
      <c r="DD359" s="11">
        <v>415</v>
      </c>
      <c r="DE359" s="11">
        <v>481</v>
      </c>
      <c r="DF359" s="11">
        <v>155</v>
      </c>
      <c r="DG359" s="11">
        <v>670</v>
      </c>
      <c r="DH359" s="23">
        <f t="shared" si="325"/>
        <v>0.35422138836772982</v>
      </c>
      <c r="DI359" s="23">
        <f t="shared" si="325"/>
        <v>0.15572232645403378</v>
      </c>
      <c r="DJ359" s="23">
        <f t="shared" si="325"/>
        <v>0.18048780487804877</v>
      </c>
      <c r="DK359" s="23">
        <f t="shared" si="325"/>
        <v>5.8161350844277676E-2</v>
      </c>
      <c r="DL359" s="23">
        <f t="shared" si="325"/>
        <v>0.25140712945590993</v>
      </c>
      <c r="DM359" s="23">
        <f t="shared" si="350"/>
        <v>0.72037679722359937</v>
      </c>
      <c r="DN359" s="11">
        <v>2906</v>
      </c>
      <c r="DO359" s="11">
        <v>4034</v>
      </c>
      <c r="DP359" s="11">
        <v>3516</v>
      </c>
      <c r="DQ359" s="11">
        <v>680</v>
      </c>
      <c r="DR359" s="11">
        <v>440</v>
      </c>
      <c r="DS359" s="11">
        <v>175</v>
      </c>
      <c r="DT359" s="23">
        <f t="shared" si="334"/>
        <v>0.7308251922677198</v>
      </c>
      <c r="DU359" s="23">
        <f t="shared" si="334"/>
        <v>0.14134275618374559</v>
      </c>
      <c r="DV359" s="23">
        <f t="shared" si="334"/>
        <v>9.1457077530658903E-2</v>
      </c>
      <c r="DW359" s="23">
        <f t="shared" si="334"/>
        <v>3.6374974017875698E-2</v>
      </c>
      <c r="DX359" s="10">
        <v>2264</v>
      </c>
      <c r="DY359" s="23">
        <f t="shared" si="351"/>
        <v>3.6646460395438618E-3</v>
      </c>
      <c r="DZ359" s="20">
        <v>802</v>
      </c>
      <c r="EA359" s="20">
        <v>1350</v>
      </c>
      <c r="EB359" s="23">
        <f t="shared" si="335"/>
        <v>0.37267657992565056</v>
      </c>
      <c r="EC359" s="23">
        <f t="shared" si="335"/>
        <v>0.62732342007434949</v>
      </c>
      <c r="EE359" s="45">
        <v>853</v>
      </c>
      <c r="EF359" s="16">
        <v>1956</v>
      </c>
      <c r="EG359" s="16">
        <v>1021</v>
      </c>
      <c r="EH359" s="16">
        <v>70</v>
      </c>
      <c r="EI359" s="16">
        <v>674</v>
      </c>
      <c r="EJ359" s="16">
        <v>499</v>
      </c>
      <c r="EK359" s="16">
        <v>0</v>
      </c>
      <c r="EL359" s="23">
        <f t="shared" si="326"/>
        <v>0.45097173144876324</v>
      </c>
      <c r="EM359" s="23">
        <f t="shared" si="326"/>
        <v>3.0918727915194347E-2</v>
      </c>
      <c r="EN359" s="23">
        <f t="shared" si="326"/>
        <v>0.29770318021201414</v>
      </c>
      <c r="EO359" s="23">
        <f t="shared" si="326"/>
        <v>0.22040636042402828</v>
      </c>
      <c r="EP359" s="23">
        <f t="shared" si="326"/>
        <v>0</v>
      </c>
      <c r="EQ359" s="21">
        <v>2152</v>
      </c>
      <c r="ER359" s="21">
        <v>112</v>
      </c>
      <c r="ES359" s="23">
        <f t="shared" si="336"/>
        <v>0.95053003533568903</v>
      </c>
      <c r="ET359" s="23">
        <f t="shared" si="336"/>
        <v>4.9469964664310952E-2</v>
      </c>
      <c r="EU359" s="21">
        <v>152</v>
      </c>
      <c r="EV359" s="21">
        <v>1251</v>
      </c>
      <c r="EW359" s="21">
        <v>277</v>
      </c>
      <c r="EX359" s="21">
        <v>472</v>
      </c>
      <c r="EY359" s="23">
        <f t="shared" si="337"/>
        <v>7.0631970260223054E-2</v>
      </c>
      <c r="EZ359" s="23">
        <f t="shared" si="337"/>
        <v>0.58131970260223054</v>
      </c>
      <c r="FA359" s="23">
        <f t="shared" si="337"/>
        <v>0.12871747211895912</v>
      </c>
      <c r="FB359" s="23">
        <f t="shared" si="337"/>
        <v>0.21933085501858737</v>
      </c>
      <c r="FC359" s="53"/>
      <c r="FD359" s="53"/>
      <c r="FE359" s="53"/>
      <c r="FF359" s="53"/>
      <c r="FG359" s="53"/>
      <c r="FH359" s="53"/>
      <c r="FI359" s="53"/>
      <c r="FJ359" s="53"/>
      <c r="FK359" s="53"/>
      <c r="FL359" s="53"/>
      <c r="FM359" s="53"/>
      <c r="FN359" s="53"/>
      <c r="FO359" s="48">
        <v>101.21540404040404</v>
      </c>
      <c r="FP359" s="48">
        <v>17.9920336646469</v>
      </c>
      <c r="FQ359" s="48">
        <v>20.708722764657804</v>
      </c>
      <c r="FR359" s="23">
        <v>0.17775983641249593</v>
      </c>
      <c r="FS359" s="49">
        <v>-0.13118573901850167</v>
      </c>
      <c r="FT359" s="38">
        <v>-2.7166891000109032</v>
      </c>
      <c r="FU359" s="46">
        <v>2275</v>
      </c>
      <c r="FV359" s="46">
        <v>112</v>
      </c>
      <c r="FW359" s="46">
        <v>51</v>
      </c>
      <c r="FX359" s="46">
        <v>81</v>
      </c>
      <c r="FY359" s="46">
        <v>91</v>
      </c>
      <c r="FZ359" s="46">
        <v>6</v>
      </c>
      <c r="GA359" s="23">
        <f t="shared" si="352"/>
        <v>0.86964831804281351</v>
      </c>
      <c r="GB359" s="23">
        <f t="shared" si="353"/>
        <v>4.2813455657492352E-2</v>
      </c>
      <c r="GC359" s="23">
        <f t="shared" si="354"/>
        <v>1.9495412844036698E-2</v>
      </c>
      <c r="GD359" s="23">
        <f t="shared" si="355"/>
        <v>3.096330275229358E-2</v>
      </c>
      <c r="GE359" s="23">
        <f t="shared" si="356"/>
        <v>3.4785932721712536E-2</v>
      </c>
      <c r="GF359" s="23">
        <f t="shared" si="357"/>
        <v>2.2935779816513763E-3</v>
      </c>
      <c r="GG359" s="46">
        <v>783</v>
      </c>
      <c r="GH359" s="46">
        <v>2525</v>
      </c>
      <c r="GI359" s="23">
        <f t="shared" si="358"/>
        <v>0.3100990099009901</v>
      </c>
      <c r="GJ359" s="22">
        <v>173</v>
      </c>
      <c r="GK359" s="22">
        <v>809</v>
      </c>
      <c r="GL359" s="22">
        <v>1170</v>
      </c>
      <c r="GM359" s="23">
        <f t="shared" si="338"/>
        <v>8.0390334572490701E-2</v>
      </c>
      <c r="GN359" s="23">
        <f t="shared" si="338"/>
        <v>0.37592936802973975</v>
      </c>
      <c r="GO359" s="23">
        <f t="shared" si="338"/>
        <v>0.54368029739776946</v>
      </c>
    </row>
    <row r="360" spans="1:197" x14ac:dyDescent="0.25">
      <c r="A360" t="s">
        <v>879</v>
      </c>
      <c r="B360" s="13" t="s">
        <v>880</v>
      </c>
      <c r="C360" s="61">
        <v>0.76280387039999997</v>
      </c>
      <c r="D360" s="61">
        <v>488.19645272000002</v>
      </c>
      <c r="E360" s="14" t="s">
        <v>1095</v>
      </c>
      <c r="G360" s="41">
        <v>4006</v>
      </c>
      <c r="H360" s="23">
        <f t="shared" si="318"/>
        <v>3.1672566070822892E-3</v>
      </c>
      <c r="I360" s="14"/>
      <c r="J360" s="14"/>
      <c r="K360" s="14"/>
      <c r="L360" s="27">
        <f t="shared" si="359"/>
        <v>5251.6776008219904</v>
      </c>
      <c r="M360" s="42">
        <v>4429</v>
      </c>
      <c r="N360" s="42"/>
      <c r="O360" s="27">
        <f t="shared" si="341"/>
        <v>4429</v>
      </c>
      <c r="P360" s="23" t="e">
        <f t="shared" si="342"/>
        <v>#DIV/0!</v>
      </c>
      <c r="Q360" s="42">
        <v>3055</v>
      </c>
      <c r="R360" s="42">
        <v>288</v>
      </c>
      <c r="S360" s="42">
        <v>100</v>
      </c>
      <c r="T360" s="42">
        <v>181</v>
      </c>
      <c r="U360" s="42">
        <v>382</v>
      </c>
      <c r="V360" s="23">
        <f t="shared" si="327"/>
        <v>0.76260609086370446</v>
      </c>
      <c r="W360" s="23">
        <f t="shared" si="328"/>
        <v>7.1892161757363959E-2</v>
      </c>
      <c r="X360" s="23">
        <f t="shared" si="329"/>
        <v>2.4962556165751371E-2</v>
      </c>
      <c r="Y360" s="23">
        <f t="shared" si="329"/>
        <v>4.5182226660009983E-2</v>
      </c>
      <c r="Z360" s="23">
        <f t="shared" si="329"/>
        <v>9.5356964553170248E-2</v>
      </c>
      <c r="AA360" s="19">
        <v>696</v>
      </c>
      <c r="AB360" s="19">
        <v>1173</v>
      </c>
      <c r="AC360" s="19">
        <v>1775</v>
      </c>
      <c r="AD360" s="19">
        <v>785</v>
      </c>
      <c r="AE360" s="23">
        <f t="shared" si="330"/>
        <v>0.15714608263716415</v>
      </c>
      <c r="AF360" s="23">
        <f t="shared" si="330"/>
        <v>0.26484533754797923</v>
      </c>
      <c r="AG360" s="23">
        <f t="shared" si="330"/>
        <v>0.40076766764506661</v>
      </c>
      <c r="AH360" s="23">
        <f t="shared" si="330"/>
        <v>0.17724091216979002</v>
      </c>
      <c r="AI360" s="55">
        <v>1941</v>
      </c>
      <c r="AJ360" s="23">
        <f t="shared" si="319"/>
        <v>3.5427013234480831E-3</v>
      </c>
      <c r="AK360" s="43"/>
      <c r="AL360" s="24">
        <f t="shared" si="343"/>
        <v>1941</v>
      </c>
      <c r="AM360" s="23" t="e">
        <f t="shared" si="344"/>
        <v>#DIV/0!</v>
      </c>
      <c r="AN360" s="19">
        <v>700</v>
      </c>
      <c r="AO360" s="19">
        <v>650</v>
      </c>
      <c r="AP360" s="19">
        <v>346</v>
      </c>
      <c r="AQ360" s="19">
        <v>245</v>
      </c>
      <c r="AR360" s="23">
        <f t="shared" si="331"/>
        <v>0.36063884595569295</v>
      </c>
      <c r="AS360" s="23">
        <f t="shared" si="331"/>
        <v>0.33487892838742916</v>
      </c>
      <c r="AT360" s="23">
        <f t="shared" si="331"/>
        <v>0.17825862957238536</v>
      </c>
      <c r="AU360" s="23">
        <f t="shared" si="331"/>
        <v>0.12622359608449252</v>
      </c>
      <c r="AV360" s="19">
        <v>4429</v>
      </c>
      <c r="AW360" s="32">
        <f t="shared" si="339"/>
        <v>2.2818134981968057</v>
      </c>
      <c r="AX360" s="19">
        <v>3543</v>
      </c>
      <c r="AY360" s="19">
        <v>244</v>
      </c>
      <c r="AZ360" s="19">
        <v>301</v>
      </c>
      <c r="BA360" s="19">
        <v>106</v>
      </c>
      <c r="BB360" s="19">
        <v>54</v>
      </c>
      <c r="BC360" s="23">
        <f t="shared" si="324"/>
        <v>0.83403954802259883</v>
      </c>
      <c r="BD360" s="23">
        <f t="shared" si="324"/>
        <v>5.7438794726930323E-2</v>
      </c>
      <c r="BE360" s="23">
        <f t="shared" si="324"/>
        <v>7.0856873822975522E-2</v>
      </c>
      <c r="BF360" s="23">
        <f t="shared" si="324"/>
        <v>2.4952919020715631E-2</v>
      </c>
      <c r="BG360" s="23">
        <f t="shared" si="324"/>
        <v>1.2711864406779662E-2</v>
      </c>
      <c r="BH360" s="19">
        <v>3296</v>
      </c>
      <c r="BI360" s="19">
        <v>518</v>
      </c>
      <c r="BJ360" s="19">
        <v>15</v>
      </c>
      <c r="BK360" s="19">
        <v>600</v>
      </c>
      <c r="BL360" s="23">
        <f t="shared" si="321"/>
        <v>0.7441860465116279</v>
      </c>
      <c r="BM360" s="23">
        <f t="shared" si="322"/>
        <v>0.1169564235719124</v>
      </c>
      <c r="BN360" s="23">
        <f t="shared" si="345"/>
        <v>3.3867690223526757E-3</v>
      </c>
      <c r="BO360" s="23">
        <f t="shared" si="323"/>
        <v>0.13547076089410703</v>
      </c>
      <c r="BP360" s="11"/>
      <c r="BQ360" s="23">
        <f t="shared" si="320"/>
        <v>0</v>
      </c>
      <c r="BR360" s="11"/>
      <c r="BS360" s="11"/>
      <c r="BT360" s="11"/>
      <c r="BU360" s="11"/>
      <c r="BV360" s="11"/>
      <c r="BW360" s="11"/>
      <c r="BX360" s="23" t="e">
        <f t="shared" si="332"/>
        <v>#DIV/0!</v>
      </c>
      <c r="BY360" s="23" t="e">
        <f t="shared" si="333"/>
        <v>#DIV/0!</v>
      </c>
      <c r="BZ360" s="23" t="e">
        <f t="shared" si="360"/>
        <v>#DIV/0!</v>
      </c>
      <c r="CA360" s="23" t="e">
        <f t="shared" si="360"/>
        <v>#DIV/0!</v>
      </c>
      <c r="CB360" s="23" t="e">
        <f t="shared" si="360"/>
        <v>#DIV/0!</v>
      </c>
      <c r="CC360" s="23" t="e">
        <f t="shared" si="360"/>
        <v>#DIV/0!</v>
      </c>
      <c r="CD360" s="11"/>
      <c r="CE360" s="24">
        <f t="shared" si="346"/>
        <v>0</v>
      </c>
      <c r="CF360" s="23" t="e">
        <f t="shared" si="347"/>
        <v>#DIV/0!</v>
      </c>
      <c r="CL360" s="65" t="e">
        <f t="shared" si="348"/>
        <v>#DIV/0!</v>
      </c>
      <c r="CM360" s="44">
        <v>53099</v>
      </c>
      <c r="CN360" s="11">
        <v>154</v>
      </c>
      <c r="CO360" s="11">
        <v>1532</v>
      </c>
      <c r="CP360" s="11">
        <v>859</v>
      </c>
      <c r="CQ360" s="11">
        <v>494</v>
      </c>
      <c r="CR360" s="11">
        <v>180</v>
      </c>
      <c r="CS360" s="23">
        <f t="shared" si="361"/>
        <v>4.7840944392668533E-2</v>
      </c>
      <c r="CT360" s="23">
        <f t="shared" si="361"/>
        <v>0.4759242000621311</v>
      </c>
      <c r="CU360" s="23">
        <f t="shared" si="361"/>
        <v>0.26685305995650821</v>
      </c>
      <c r="CV360" s="23">
        <f t="shared" si="361"/>
        <v>0.15346380863622244</v>
      </c>
      <c r="CW360" s="23">
        <f t="shared" si="361"/>
        <v>5.591798695246971E-2</v>
      </c>
      <c r="CX360" s="23">
        <f t="shared" si="340"/>
        <v>9.5311695002575997E-2</v>
      </c>
      <c r="CY360" s="11">
        <v>185</v>
      </c>
      <c r="CZ360" s="23">
        <f t="shared" si="349"/>
        <v>8.9572494910653694E-2</v>
      </c>
      <c r="DA360" s="11">
        <v>396</v>
      </c>
      <c r="DB360" s="11">
        <v>4421</v>
      </c>
      <c r="DC360" s="11">
        <v>709</v>
      </c>
      <c r="DD360" s="11">
        <v>514</v>
      </c>
      <c r="DE360" s="11">
        <v>770</v>
      </c>
      <c r="DF360" s="11">
        <v>136</v>
      </c>
      <c r="DG360" s="11">
        <v>389</v>
      </c>
      <c r="DH360" s="23">
        <f t="shared" si="325"/>
        <v>0.28157267672756153</v>
      </c>
      <c r="DI360" s="23">
        <f t="shared" si="325"/>
        <v>0.20413026211278792</v>
      </c>
      <c r="DJ360" s="23">
        <f t="shared" si="325"/>
        <v>0.3057982525814138</v>
      </c>
      <c r="DK360" s="23">
        <f t="shared" si="325"/>
        <v>5.4011119936457505E-2</v>
      </c>
      <c r="DL360" s="23">
        <f t="shared" si="325"/>
        <v>0.1544876886417792</v>
      </c>
      <c r="DM360" s="23">
        <f t="shared" si="350"/>
        <v>0.69945638105099661</v>
      </c>
      <c r="DN360" s="11">
        <v>2702</v>
      </c>
      <c r="DO360" s="11">
        <v>3863</v>
      </c>
      <c r="DP360" s="11">
        <v>3528</v>
      </c>
      <c r="DQ360" s="11">
        <v>474</v>
      </c>
      <c r="DR360" s="11">
        <v>337</v>
      </c>
      <c r="DS360" s="11">
        <v>90</v>
      </c>
      <c r="DT360" s="23">
        <f t="shared" si="334"/>
        <v>0.79656807405734931</v>
      </c>
      <c r="DU360" s="23">
        <f t="shared" si="334"/>
        <v>0.10702190110634455</v>
      </c>
      <c r="DV360" s="23">
        <f t="shared" si="334"/>
        <v>7.6089410702190108E-2</v>
      </c>
      <c r="DW360" s="23">
        <f t="shared" si="334"/>
        <v>2.0320614134116052E-2</v>
      </c>
      <c r="DX360" s="10">
        <v>1972</v>
      </c>
      <c r="DY360" s="23">
        <f t="shared" si="351"/>
        <v>3.1919973453977454E-3</v>
      </c>
      <c r="DZ360" s="20">
        <v>1117</v>
      </c>
      <c r="EA360" s="20">
        <v>824</v>
      </c>
      <c r="EB360" s="23">
        <f t="shared" si="335"/>
        <v>0.57547655847501289</v>
      </c>
      <c r="EC360" s="23">
        <f t="shared" si="335"/>
        <v>0.42452344152498711</v>
      </c>
      <c r="EE360" s="45">
        <v>764</v>
      </c>
      <c r="EF360" s="16">
        <v>1952</v>
      </c>
      <c r="EG360" s="16">
        <v>1224</v>
      </c>
      <c r="EH360" s="16">
        <v>68</v>
      </c>
      <c r="EI360" s="16">
        <v>680</v>
      </c>
      <c r="EJ360" s="16">
        <v>0</v>
      </c>
      <c r="EK360" s="16">
        <v>0</v>
      </c>
      <c r="EL360" s="23">
        <f t="shared" si="326"/>
        <v>0.62068965517241381</v>
      </c>
      <c r="EM360" s="23">
        <f t="shared" si="326"/>
        <v>3.4482758620689655E-2</v>
      </c>
      <c r="EN360" s="23">
        <f t="shared" si="326"/>
        <v>0.34482758620689657</v>
      </c>
      <c r="EO360" s="23">
        <f t="shared" si="326"/>
        <v>0</v>
      </c>
      <c r="EP360" s="23">
        <f t="shared" si="326"/>
        <v>0</v>
      </c>
      <c r="EQ360" s="21">
        <v>1941</v>
      </c>
      <c r="ER360" s="21">
        <v>31</v>
      </c>
      <c r="ES360" s="23">
        <f t="shared" si="336"/>
        <v>0.98427991886409738</v>
      </c>
      <c r="ET360" s="23">
        <f t="shared" si="336"/>
        <v>1.5720081135902637E-2</v>
      </c>
      <c r="EU360" s="21">
        <v>104</v>
      </c>
      <c r="EV360" s="21">
        <v>941</v>
      </c>
      <c r="EW360" s="21">
        <v>321</v>
      </c>
      <c r="EX360" s="21">
        <v>575</v>
      </c>
      <c r="EY360" s="23">
        <f t="shared" si="337"/>
        <v>5.3580628541988667E-2</v>
      </c>
      <c r="EZ360" s="23">
        <f t="shared" si="337"/>
        <v>0.48480164863472436</v>
      </c>
      <c r="FA360" s="23">
        <f t="shared" si="337"/>
        <v>0.16537867078825347</v>
      </c>
      <c r="FB360" s="23">
        <f t="shared" si="337"/>
        <v>0.29623905203503348</v>
      </c>
      <c r="FC360" s="53"/>
      <c r="FD360" s="53"/>
      <c r="FE360" s="53"/>
      <c r="FF360" s="53"/>
      <c r="FG360" s="53"/>
      <c r="FH360" s="53"/>
      <c r="FI360" s="53"/>
      <c r="FJ360" s="53"/>
      <c r="FK360" s="53"/>
      <c r="FL360" s="53"/>
      <c r="FM360" s="53"/>
      <c r="FN360" s="53"/>
      <c r="FO360" s="48">
        <v>123.29855371900827</v>
      </c>
      <c r="FP360" s="48">
        <v>15.028800115001491</v>
      </c>
      <c r="FQ360" s="48">
        <v>13.759869496740771</v>
      </c>
      <c r="FR360" s="23">
        <v>0.12188950852782454</v>
      </c>
      <c r="FS360" s="49">
        <v>9.2219669566000251E-2</v>
      </c>
      <c r="FT360" s="38">
        <v>1.2689306182607201</v>
      </c>
      <c r="FU360" s="46">
        <v>1998</v>
      </c>
      <c r="FV360" s="46">
        <v>207</v>
      </c>
      <c r="FW360" s="46">
        <v>94</v>
      </c>
      <c r="FX360" s="46">
        <v>51</v>
      </c>
      <c r="FY360" s="46">
        <v>62</v>
      </c>
      <c r="FZ360" s="46">
        <v>43</v>
      </c>
      <c r="GA360" s="23">
        <f t="shared" si="352"/>
        <v>0.81384928716904281</v>
      </c>
      <c r="GB360" s="23">
        <f t="shared" si="353"/>
        <v>8.431771894093687E-2</v>
      </c>
      <c r="GC360" s="23">
        <f t="shared" si="354"/>
        <v>3.8289205702647655E-2</v>
      </c>
      <c r="GD360" s="23">
        <f t="shared" si="355"/>
        <v>2.0773930753564155E-2</v>
      </c>
      <c r="GE360" s="23">
        <f t="shared" si="356"/>
        <v>2.5254582484725049E-2</v>
      </c>
      <c r="GF360" s="23">
        <f t="shared" si="357"/>
        <v>1.7515274949083504E-2</v>
      </c>
      <c r="GG360" s="46">
        <v>781</v>
      </c>
      <c r="GH360" s="46">
        <v>2393</v>
      </c>
      <c r="GI360" s="23">
        <f t="shared" si="358"/>
        <v>0.32636857501044714</v>
      </c>
      <c r="GJ360" s="22">
        <v>138</v>
      </c>
      <c r="GK360" s="22">
        <v>795</v>
      </c>
      <c r="GL360" s="22">
        <v>1008</v>
      </c>
      <c r="GM360" s="23">
        <f t="shared" si="338"/>
        <v>7.1097372488408042E-2</v>
      </c>
      <c r="GN360" s="23">
        <f t="shared" si="338"/>
        <v>0.4095826893353941</v>
      </c>
      <c r="GO360" s="23">
        <f t="shared" si="338"/>
        <v>0.51931993817619782</v>
      </c>
    </row>
    <row r="361" spans="1:197" x14ac:dyDescent="0.25">
      <c r="A361" t="s">
        <v>881</v>
      </c>
      <c r="B361" s="13" t="s">
        <v>882</v>
      </c>
      <c r="C361" s="61">
        <v>0.55082879279999997</v>
      </c>
      <c r="D361" s="61">
        <v>352.53185404000004</v>
      </c>
      <c r="E361" s="14" t="s">
        <v>1095</v>
      </c>
      <c r="G361" s="41">
        <v>3619</v>
      </c>
      <c r="H361" s="23">
        <f t="shared" si="318"/>
        <v>2.8612834900226675E-3</v>
      </c>
      <c r="I361" s="14"/>
      <c r="J361" s="14"/>
      <c r="K361" s="14"/>
      <c r="L361" s="27">
        <f t="shared" si="359"/>
        <v>6570.0995432786322</v>
      </c>
      <c r="M361" s="42">
        <v>3120</v>
      </c>
      <c r="N361" s="42"/>
      <c r="O361" s="27">
        <f t="shared" si="341"/>
        <v>3120</v>
      </c>
      <c r="P361" s="23" t="e">
        <f t="shared" si="342"/>
        <v>#DIV/0!</v>
      </c>
      <c r="Q361" s="42">
        <v>2909</v>
      </c>
      <c r="R361" s="42">
        <v>157</v>
      </c>
      <c r="S361" s="42">
        <v>21</v>
      </c>
      <c r="T361" s="42">
        <v>203</v>
      </c>
      <c r="U361" s="42">
        <v>329</v>
      </c>
      <c r="V361" s="23">
        <f t="shared" si="327"/>
        <v>0.80381320806852719</v>
      </c>
      <c r="W361" s="23">
        <f t="shared" si="328"/>
        <v>4.338214976512849E-2</v>
      </c>
      <c r="X361" s="23">
        <f t="shared" si="329"/>
        <v>5.8027079303675051E-3</v>
      </c>
      <c r="Y361" s="23">
        <f t="shared" si="329"/>
        <v>5.6092843326885883E-2</v>
      </c>
      <c r="Z361" s="23">
        <f t="shared" si="329"/>
        <v>9.0909090909090912E-2</v>
      </c>
      <c r="AA361" s="19">
        <v>664</v>
      </c>
      <c r="AB361" s="19">
        <v>803</v>
      </c>
      <c r="AC361" s="19">
        <v>1055</v>
      </c>
      <c r="AD361" s="19">
        <v>598</v>
      </c>
      <c r="AE361" s="23">
        <f t="shared" si="330"/>
        <v>0.21282051282051281</v>
      </c>
      <c r="AF361" s="23">
        <f t="shared" si="330"/>
        <v>0.25737179487179485</v>
      </c>
      <c r="AG361" s="23">
        <f t="shared" si="330"/>
        <v>0.33814102564102566</v>
      </c>
      <c r="AH361" s="23">
        <f t="shared" si="330"/>
        <v>0.19166666666666668</v>
      </c>
      <c r="AI361" s="55">
        <v>1333</v>
      </c>
      <c r="AJ361" s="23">
        <f t="shared" si="319"/>
        <v>2.4329834436663035E-3</v>
      </c>
      <c r="AK361" s="43"/>
      <c r="AL361" s="24">
        <f t="shared" si="343"/>
        <v>1333</v>
      </c>
      <c r="AM361" s="23" t="e">
        <f t="shared" si="344"/>
        <v>#DIV/0!</v>
      </c>
      <c r="AN361" s="19">
        <v>441</v>
      </c>
      <c r="AO361" s="19">
        <v>459</v>
      </c>
      <c r="AP361" s="19">
        <v>202</v>
      </c>
      <c r="AQ361" s="19">
        <v>231</v>
      </c>
      <c r="AR361" s="23">
        <f t="shared" si="331"/>
        <v>0.33083270817704424</v>
      </c>
      <c r="AS361" s="23">
        <f t="shared" si="331"/>
        <v>0.34433608402100524</v>
      </c>
      <c r="AT361" s="23">
        <f t="shared" si="331"/>
        <v>0.15153788447111777</v>
      </c>
      <c r="AU361" s="23">
        <f t="shared" si="331"/>
        <v>0.17329332333083272</v>
      </c>
      <c r="AV361" s="19">
        <v>3088</v>
      </c>
      <c r="AW361" s="32">
        <f t="shared" si="339"/>
        <v>2.3165791447861968</v>
      </c>
      <c r="AX361" s="19">
        <v>2634</v>
      </c>
      <c r="AY361" s="19">
        <v>101</v>
      </c>
      <c r="AZ361" s="19">
        <v>137</v>
      </c>
      <c r="BA361" s="19">
        <v>58</v>
      </c>
      <c r="BB361" s="19">
        <v>0</v>
      </c>
      <c r="BC361" s="23">
        <f t="shared" si="324"/>
        <v>0.89897610921501703</v>
      </c>
      <c r="BD361" s="23">
        <f t="shared" si="324"/>
        <v>3.4470989761092148E-2</v>
      </c>
      <c r="BE361" s="23">
        <f t="shared" si="324"/>
        <v>4.6757679180887371E-2</v>
      </c>
      <c r="BF361" s="23">
        <f t="shared" si="324"/>
        <v>1.9795221843003412E-2</v>
      </c>
      <c r="BG361" s="23">
        <f t="shared" si="324"/>
        <v>0</v>
      </c>
      <c r="BH361" s="19">
        <v>2655</v>
      </c>
      <c r="BI361" s="19">
        <v>258</v>
      </c>
      <c r="BJ361" s="19">
        <v>44</v>
      </c>
      <c r="BK361" s="19">
        <v>163</v>
      </c>
      <c r="BL361" s="23">
        <f t="shared" si="321"/>
        <v>0.85096153846153844</v>
      </c>
      <c r="BM361" s="23">
        <f t="shared" si="322"/>
        <v>8.269230769230769E-2</v>
      </c>
      <c r="BN361" s="23">
        <f t="shared" si="345"/>
        <v>1.4102564102564103E-2</v>
      </c>
      <c r="BO361" s="23">
        <f t="shared" si="323"/>
        <v>5.2243589743589745E-2</v>
      </c>
      <c r="BP361" s="11"/>
      <c r="BQ361" s="23">
        <f t="shared" si="320"/>
        <v>0</v>
      </c>
      <c r="BR361" s="11"/>
      <c r="BS361" s="11"/>
      <c r="BT361" s="11"/>
      <c r="BU361" s="11"/>
      <c r="BV361" s="11"/>
      <c r="BW361" s="11"/>
      <c r="BX361" s="23" t="e">
        <f t="shared" si="332"/>
        <v>#DIV/0!</v>
      </c>
      <c r="BY361" s="23" t="e">
        <f t="shared" si="333"/>
        <v>#DIV/0!</v>
      </c>
      <c r="BZ361" s="23" t="e">
        <f t="shared" si="360"/>
        <v>#DIV/0!</v>
      </c>
      <c r="CA361" s="23" t="e">
        <f t="shared" si="360"/>
        <v>#DIV/0!</v>
      </c>
      <c r="CB361" s="23" t="e">
        <f t="shared" si="360"/>
        <v>#DIV/0!</v>
      </c>
      <c r="CC361" s="23" t="e">
        <f t="shared" si="360"/>
        <v>#DIV/0!</v>
      </c>
      <c r="CD361" s="11"/>
      <c r="CE361" s="24">
        <f t="shared" si="346"/>
        <v>0</v>
      </c>
      <c r="CF361" s="23" t="e">
        <f t="shared" si="347"/>
        <v>#DIV/0!</v>
      </c>
      <c r="CL361" s="65" t="e">
        <f t="shared" si="348"/>
        <v>#DIV/0!</v>
      </c>
      <c r="CM361" s="44">
        <v>62940</v>
      </c>
      <c r="CN361" s="11">
        <v>156</v>
      </c>
      <c r="CO361" s="11">
        <v>885</v>
      </c>
      <c r="CP361" s="11">
        <v>638</v>
      </c>
      <c r="CQ361" s="11">
        <v>290</v>
      </c>
      <c r="CR361" s="11">
        <v>171</v>
      </c>
      <c r="CS361" s="23">
        <f t="shared" si="361"/>
        <v>7.2897196261682243E-2</v>
      </c>
      <c r="CT361" s="23">
        <f t="shared" si="361"/>
        <v>0.4135514018691589</v>
      </c>
      <c r="CU361" s="23">
        <f t="shared" si="361"/>
        <v>0.29813084112149535</v>
      </c>
      <c r="CV361" s="23">
        <f t="shared" si="361"/>
        <v>0.13551401869158877</v>
      </c>
      <c r="CW361" s="23">
        <f t="shared" si="361"/>
        <v>7.9906542056074767E-2</v>
      </c>
      <c r="CX361" s="23">
        <f t="shared" si="340"/>
        <v>4.3510877719429859E-2</v>
      </c>
      <c r="CY361" s="11">
        <v>58</v>
      </c>
      <c r="CZ361" s="23">
        <f t="shared" si="349"/>
        <v>0.14751452550032279</v>
      </c>
      <c r="DA361" s="11">
        <v>457</v>
      </c>
      <c r="DB361" s="11">
        <v>3098</v>
      </c>
      <c r="DC361" s="11">
        <v>538</v>
      </c>
      <c r="DD361" s="11">
        <v>365</v>
      </c>
      <c r="DE361" s="11">
        <v>349</v>
      </c>
      <c r="DF361" s="11">
        <v>195</v>
      </c>
      <c r="DG361" s="11">
        <v>175</v>
      </c>
      <c r="DH361" s="23">
        <f t="shared" si="325"/>
        <v>0.33168927250308261</v>
      </c>
      <c r="DI361" s="23">
        <f t="shared" si="325"/>
        <v>0.22503082614056721</v>
      </c>
      <c r="DJ361" s="23">
        <f t="shared" si="325"/>
        <v>0.21516646115906288</v>
      </c>
      <c r="DK361" s="23">
        <f t="shared" si="325"/>
        <v>0.12022194821208385</v>
      </c>
      <c r="DL361" s="23">
        <f t="shared" si="325"/>
        <v>0.10789149198520345</v>
      </c>
      <c r="DM361" s="23">
        <f t="shared" si="350"/>
        <v>0.65524113192506972</v>
      </c>
      <c r="DN361" s="11">
        <v>1644</v>
      </c>
      <c r="DO361" s="11">
        <v>2509</v>
      </c>
      <c r="DP361" s="11">
        <v>2455</v>
      </c>
      <c r="DQ361" s="11">
        <v>314</v>
      </c>
      <c r="DR361" s="11">
        <v>122</v>
      </c>
      <c r="DS361" s="11">
        <v>197</v>
      </c>
      <c r="DT361" s="23">
        <f t="shared" si="334"/>
        <v>0.7950129533678757</v>
      </c>
      <c r="DU361" s="23">
        <f t="shared" si="334"/>
        <v>0.1016839378238342</v>
      </c>
      <c r="DV361" s="23">
        <f t="shared" si="334"/>
        <v>3.950777202072539E-2</v>
      </c>
      <c r="DW361" s="23">
        <f t="shared" si="334"/>
        <v>6.3795336787564771E-2</v>
      </c>
      <c r="DX361" s="10">
        <v>1390</v>
      </c>
      <c r="DY361" s="23">
        <f t="shared" si="351"/>
        <v>2.2499372769284307E-3</v>
      </c>
      <c r="DZ361" s="20">
        <v>1090</v>
      </c>
      <c r="EA361" s="20">
        <v>243</v>
      </c>
      <c r="EB361" s="23">
        <f t="shared" si="335"/>
        <v>0.81770442610652661</v>
      </c>
      <c r="EC361" s="23">
        <f t="shared" si="335"/>
        <v>0.18229557389347337</v>
      </c>
      <c r="EE361" s="45">
        <v>856</v>
      </c>
      <c r="EF361" s="16">
        <v>1949</v>
      </c>
      <c r="EG361" s="16">
        <v>1325</v>
      </c>
      <c r="EH361" s="16">
        <v>57</v>
      </c>
      <c r="EI361" s="16">
        <v>8</v>
      </c>
      <c r="EJ361" s="16">
        <v>0</v>
      </c>
      <c r="EK361" s="16">
        <v>0</v>
      </c>
      <c r="EL361" s="23">
        <f t="shared" si="326"/>
        <v>0.9532374100719424</v>
      </c>
      <c r="EM361" s="23">
        <f t="shared" si="326"/>
        <v>4.100719424460432E-2</v>
      </c>
      <c r="EN361" s="23">
        <f t="shared" si="326"/>
        <v>5.7553956834532375E-3</v>
      </c>
      <c r="EO361" s="23">
        <f t="shared" si="326"/>
        <v>0</v>
      </c>
      <c r="EP361" s="23">
        <f t="shared" si="326"/>
        <v>0</v>
      </c>
      <c r="EQ361" s="21">
        <v>1333</v>
      </c>
      <c r="ER361" s="21">
        <v>57</v>
      </c>
      <c r="ES361" s="23">
        <f t="shared" si="336"/>
        <v>0.95899280575539569</v>
      </c>
      <c r="ET361" s="23">
        <f t="shared" si="336"/>
        <v>4.100719424460432E-2</v>
      </c>
      <c r="EU361" s="21">
        <v>59</v>
      </c>
      <c r="EV361" s="21">
        <v>507</v>
      </c>
      <c r="EW361" s="21">
        <v>202</v>
      </c>
      <c r="EX361" s="21">
        <v>565</v>
      </c>
      <c r="EY361" s="23">
        <f t="shared" si="337"/>
        <v>4.4261065266316582E-2</v>
      </c>
      <c r="EZ361" s="23">
        <f t="shared" si="337"/>
        <v>0.38034508627156788</v>
      </c>
      <c r="FA361" s="23">
        <f t="shared" si="337"/>
        <v>0.15153788447111777</v>
      </c>
      <c r="FB361" s="23">
        <f t="shared" si="337"/>
        <v>0.42385596399099773</v>
      </c>
      <c r="FC361" s="53"/>
      <c r="FD361" s="53"/>
      <c r="FE361" s="53"/>
      <c r="FF361" s="53"/>
      <c r="FG361" s="53"/>
      <c r="FH361" s="53"/>
      <c r="FI361" s="53"/>
      <c r="FJ361" s="53"/>
      <c r="FK361" s="53"/>
      <c r="FL361" s="53"/>
      <c r="FM361" s="53"/>
      <c r="FN361" s="53"/>
      <c r="FO361" s="48">
        <v>415.82529843893479</v>
      </c>
      <c r="FP361" s="48">
        <v>120.37896113527709</v>
      </c>
      <c r="FQ361" s="48">
        <v>135.24890177931795</v>
      </c>
      <c r="FR361" s="23">
        <v>0.28949407740990324</v>
      </c>
      <c r="FS361" s="49">
        <v>-0.10994500101970323</v>
      </c>
      <c r="FT361" s="38">
        <v>-14.869940644040852</v>
      </c>
      <c r="FU361" s="46">
        <v>1411</v>
      </c>
      <c r="FV361" s="46">
        <v>159</v>
      </c>
      <c r="FW361" s="46">
        <v>3</v>
      </c>
      <c r="FX361" s="46">
        <v>42</v>
      </c>
      <c r="FY361" s="46">
        <v>0</v>
      </c>
      <c r="FZ361" s="46">
        <v>0</v>
      </c>
      <c r="GA361" s="23">
        <f t="shared" si="352"/>
        <v>0.87368421052631584</v>
      </c>
      <c r="GB361" s="23">
        <f t="shared" si="353"/>
        <v>9.845201238390093E-2</v>
      </c>
      <c r="GC361" s="23">
        <f t="shared" si="354"/>
        <v>1.8575851393188853E-3</v>
      </c>
      <c r="GD361" s="23">
        <f t="shared" si="355"/>
        <v>2.6006191950464396E-2</v>
      </c>
      <c r="GE361" s="23">
        <f t="shared" si="356"/>
        <v>0</v>
      </c>
      <c r="GF361" s="23">
        <f t="shared" si="357"/>
        <v>0</v>
      </c>
      <c r="GG361" s="46">
        <v>390</v>
      </c>
      <c r="GH361" s="46">
        <v>1615</v>
      </c>
      <c r="GI361" s="23">
        <f t="shared" si="358"/>
        <v>0.24148606811145512</v>
      </c>
      <c r="GJ361" s="22">
        <v>10</v>
      </c>
      <c r="GK361" s="22">
        <v>495</v>
      </c>
      <c r="GL361" s="22">
        <v>828</v>
      </c>
      <c r="GM361" s="23">
        <f t="shared" si="338"/>
        <v>7.5018754688672166E-3</v>
      </c>
      <c r="GN361" s="23">
        <f t="shared" si="338"/>
        <v>0.37134283570892723</v>
      </c>
      <c r="GO361" s="23">
        <f t="shared" si="338"/>
        <v>0.6211552888222055</v>
      </c>
    </row>
    <row r="362" spans="1:197" x14ac:dyDescent="0.25">
      <c r="A362" t="s">
        <v>883</v>
      </c>
      <c r="B362" s="13" t="s">
        <v>884</v>
      </c>
      <c r="C362" s="61">
        <v>0.43149956849999999</v>
      </c>
      <c r="D362" s="61">
        <v>276.160841425</v>
      </c>
      <c r="E362" s="14" t="s">
        <v>1095</v>
      </c>
      <c r="G362" s="41">
        <v>4016</v>
      </c>
      <c r="H362" s="23">
        <f t="shared" si="318"/>
        <v>3.1751628891768533E-3</v>
      </c>
      <c r="I362" s="14"/>
      <c r="J362" s="14"/>
      <c r="K362" s="14"/>
      <c r="L362" s="27">
        <f t="shared" si="359"/>
        <v>9307.0776732422164</v>
      </c>
      <c r="M362" s="42">
        <v>3765</v>
      </c>
      <c r="N362" s="42"/>
      <c r="O362" s="27">
        <f t="shared" si="341"/>
        <v>3765</v>
      </c>
      <c r="P362" s="23" t="e">
        <f t="shared" si="342"/>
        <v>#DIV/0!</v>
      </c>
      <c r="Q362" s="42">
        <v>3213</v>
      </c>
      <c r="R362" s="42">
        <v>134</v>
      </c>
      <c r="S362" s="42">
        <v>65</v>
      </c>
      <c r="T362" s="42">
        <v>227</v>
      </c>
      <c r="U362" s="42">
        <v>377</v>
      </c>
      <c r="V362" s="23">
        <f t="shared" si="327"/>
        <v>0.80004980079681276</v>
      </c>
      <c r="W362" s="23">
        <f t="shared" si="328"/>
        <v>3.3366533864541831E-2</v>
      </c>
      <c r="X362" s="23">
        <f t="shared" si="329"/>
        <v>1.6185258964143426E-2</v>
      </c>
      <c r="Y362" s="23">
        <f t="shared" si="329"/>
        <v>5.6523904382470118E-2</v>
      </c>
      <c r="Z362" s="23">
        <f t="shared" si="329"/>
        <v>9.3874501992031872E-2</v>
      </c>
      <c r="AA362" s="19">
        <v>900</v>
      </c>
      <c r="AB362" s="19">
        <v>762</v>
      </c>
      <c r="AC362" s="19">
        <v>1650</v>
      </c>
      <c r="AD362" s="19">
        <v>453</v>
      </c>
      <c r="AE362" s="23">
        <f t="shared" si="330"/>
        <v>0.23904382470119523</v>
      </c>
      <c r="AF362" s="23">
        <f t="shared" si="330"/>
        <v>0.20239043824701194</v>
      </c>
      <c r="AG362" s="23">
        <f t="shared" si="330"/>
        <v>0.43824701195219123</v>
      </c>
      <c r="AH362" s="23">
        <f t="shared" si="330"/>
        <v>0.12031872509960159</v>
      </c>
      <c r="AI362" s="55">
        <v>1496</v>
      </c>
      <c r="AJ362" s="23">
        <f t="shared" si="319"/>
        <v>2.7304900463051688E-3</v>
      </c>
      <c r="AK362" s="43"/>
      <c r="AL362" s="24">
        <f t="shared" si="343"/>
        <v>1496</v>
      </c>
      <c r="AM362" s="23" t="e">
        <f t="shared" si="344"/>
        <v>#DIV/0!</v>
      </c>
      <c r="AN362" s="19">
        <v>392</v>
      </c>
      <c r="AO362" s="19">
        <v>492</v>
      </c>
      <c r="AP362" s="19">
        <v>337</v>
      </c>
      <c r="AQ362" s="19">
        <v>275</v>
      </c>
      <c r="AR362" s="23">
        <f t="shared" si="331"/>
        <v>0.26203208556149732</v>
      </c>
      <c r="AS362" s="23">
        <f t="shared" si="331"/>
        <v>0.32887700534759357</v>
      </c>
      <c r="AT362" s="23">
        <f t="shared" si="331"/>
        <v>0.2252673796791444</v>
      </c>
      <c r="AU362" s="23">
        <f t="shared" si="331"/>
        <v>0.18382352941176472</v>
      </c>
      <c r="AV362" s="19">
        <v>3760</v>
      </c>
      <c r="AW362" s="32">
        <f t="shared" si="339"/>
        <v>2.5133689839572191</v>
      </c>
      <c r="AX362" s="19">
        <v>3188</v>
      </c>
      <c r="AY362" s="19">
        <v>134</v>
      </c>
      <c r="AZ362" s="19">
        <v>135</v>
      </c>
      <c r="BA362" s="19">
        <v>35</v>
      </c>
      <c r="BB362" s="19">
        <v>40</v>
      </c>
      <c r="BC362" s="23">
        <f t="shared" si="324"/>
        <v>0.90260475651189132</v>
      </c>
      <c r="BD362" s="23">
        <f t="shared" si="324"/>
        <v>3.7938844847112116E-2</v>
      </c>
      <c r="BE362" s="23">
        <f t="shared" si="324"/>
        <v>3.8221970554926391E-2</v>
      </c>
      <c r="BF362" s="23">
        <f t="shared" si="324"/>
        <v>9.9093997734994339E-3</v>
      </c>
      <c r="BG362" s="23">
        <f t="shared" si="324"/>
        <v>1.1325028312570781E-2</v>
      </c>
      <c r="BH362" s="19">
        <v>3084</v>
      </c>
      <c r="BI362" s="19">
        <v>469</v>
      </c>
      <c r="BJ362" s="19">
        <v>41</v>
      </c>
      <c r="BK362" s="19">
        <v>171</v>
      </c>
      <c r="BL362" s="23">
        <f t="shared" si="321"/>
        <v>0.81912350597609562</v>
      </c>
      <c r="BM362" s="23">
        <f t="shared" si="322"/>
        <v>0.12456839309428951</v>
      </c>
      <c r="BN362" s="23">
        <f t="shared" si="345"/>
        <v>1.0889774236387782E-2</v>
      </c>
      <c r="BO362" s="23">
        <f t="shared" si="323"/>
        <v>4.5418326693227089E-2</v>
      </c>
      <c r="BP362" s="11"/>
      <c r="BQ362" s="23">
        <f t="shared" si="320"/>
        <v>0</v>
      </c>
      <c r="BR362" s="11"/>
      <c r="BS362" s="11"/>
      <c r="BT362" s="11"/>
      <c r="BU362" s="11"/>
      <c r="BV362" s="11"/>
      <c r="BW362" s="11"/>
      <c r="BX362" s="23" t="e">
        <f t="shared" si="332"/>
        <v>#DIV/0!</v>
      </c>
      <c r="BY362" s="23" t="e">
        <f t="shared" si="333"/>
        <v>#DIV/0!</v>
      </c>
      <c r="BZ362" s="23" t="e">
        <f t="shared" si="360"/>
        <v>#DIV/0!</v>
      </c>
      <c r="CA362" s="23" t="e">
        <f t="shared" si="360"/>
        <v>#DIV/0!</v>
      </c>
      <c r="CB362" s="23" t="e">
        <f t="shared" si="360"/>
        <v>#DIV/0!</v>
      </c>
      <c r="CC362" s="23" t="e">
        <f t="shared" si="360"/>
        <v>#DIV/0!</v>
      </c>
      <c r="CD362" s="11"/>
      <c r="CE362" s="24">
        <f t="shared" si="346"/>
        <v>0</v>
      </c>
      <c r="CF362" s="23" t="e">
        <f t="shared" si="347"/>
        <v>#DIV/0!</v>
      </c>
      <c r="CL362" s="65" t="e">
        <f t="shared" si="348"/>
        <v>#DIV/0!</v>
      </c>
      <c r="CM362" s="44">
        <v>60000</v>
      </c>
      <c r="CN362" s="11">
        <v>325</v>
      </c>
      <c r="CO362" s="11">
        <v>1022</v>
      </c>
      <c r="CP362" s="11">
        <v>871</v>
      </c>
      <c r="CQ362" s="11">
        <v>320</v>
      </c>
      <c r="CR362" s="11">
        <v>33</v>
      </c>
      <c r="CS362" s="23">
        <f t="shared" si="361"/>
        <v>0.12640995721509141</v>
      </c>
      <c r="CT362" s="23">
        <f t="shared" si="361"/>
        <v>0.39751069622714896</v>
      </c>
      <c r="CU362" s="23">
        <f t="shared" si="361"/>
        <v>0.33877868533644495</v>
      </c>
      <c r="CV362" s="23">
        <f t="shared" si="361"/>
        <v>0.12446518864255153</v>
      </c>
      <c r="CW362" s="23">
        <f t="shared" si="361"/>
        <v>1.2835472578763127E-2</v>
      </c>
      <c r="CX362" s="23">
        <f t="shared" si="340"/>
        <v>2.6737967914438502E-2</v>
      </c>
      <c r="CY362" s="11">
        <v>40</v>
      </c>
      <c r="CZ362" s="23">
        <f t="shared" si="349"/>
        <v>0.13678618857901725</v>
      </c>
      <c r="DA362" s="11">
        <v>515</v>
      </c>
      <c r="DB362" s="11">
        <v>3765</v>
      </c>
      <c r="DC362" s="11">
        <v>579</v>
      </c>
      <c r="DD362" s="11">
        <v>319</v>
      </c>
      <c r="DE362" s="11">
        <v>448</v>
      </c>
      <c r="DF362" s="11">
        <v>213</v>
      </c>
      <c r="DG362" s="11">
        <v>381</v>
      </c>
      <c r="DH362" s="23">
        <f t="shared" si="325"/>
        <v>0.29845360824742267</v>
      </c>
      <c r="DI362" s="23">
        <f t="shared" si="325"/>
        <v>0.16443298969072165</v>
      </c>
      <c r="DJ362" s="23">
        <f t="shared" si="325"/>
        <v>0.2309278350515464</v>
      </c>
      <c r="DK362" s="23">
        <f t="shared" si="325"/>
        <v>0.10979381443298969</v>
      </c>
      <c r="DL362" s="23">
        <f t="shared" si="325"/>
        <v>0.19639175257731958</v>
      </c>
      <c r="DM362" s="23">
        <f t="shared" si="350"/>
        <v>0.69974391805377723</v>
      </c>
      <c r="DN362" s="11">
        <v>2186</v>
      </c>
      <c r="DO362" s="11">
        <v>3124</v>
      </c>
      <c r="DP362" s="11">
        <v>2987</v>
      </c>
      <c r="DQ362" s="11">
        <v>567</v>
      </c>
      <c r="DR362" s="11">
        <v>46</v>
      </c>
      <c r="DS362" s="11">
        <v>160</v>
      </c>
      <c r="DT362" s="23">
        <f t="shared" si="334"/>
        <v>0.79441489361702122</v>
      </c>
      <c r="DU362" s="23">
        <f t="shared" si="334"/>
        <v>0.15079787234042552</v>
      </c>
      <c r="DV362" s="23">
        <f t="shared" si="334"/>
        <v>1.223404255319149E-2</v>
      </c>
      <c r="DW362" s="23">
        <f t="shared" si="334"/>
        <v>4.2553191489361701E-2</v>
      </c>
      <c r="DX362" s="10">
        <v>1559</v>
      </c>
      <c r="DY362" s="23">
        <f t="shared" si="351"/>
        <v>2.5234908019650532E-3</v>
      </c>
      <c r="DZ362" s="20">
        <v>1105</v>
      </c>
      <c r="EA362" s="20">
        <v>391</v>
      </c>
      <c r="EB362" s="23">
        <f t="shared" si="335"/>
        <v>0.73863636363636365</v>
      </c>
      <c r="EC362" s="23">
        <f t="shared" si="335"/>
        <v>0.26136363636363635</v>
      </c>
      <c r="EE362" s="45">
        <v>1120</v>
      </c>
      <c r="EF362" s="16">
        <v>1950</v>
      </c>
      <c r="EG362" s="16">
        <v>1400</v>
      </c>
      <c r="EH362" s="16">
        <v>142</v>
      </c>
      <c r="EI362" s="16">
        <v>0</v>
      </c>
      <c r="EJ362" s="16">
        <v>8</v>
      </c>
      <c r="EK362" s="16">
        <v>9</v>
      </c>
      <c r="EL362" s="23">
        <f t="shared" si="326"/>
        <v>0.89801154586273257</v>
      </c>
      <c r="EM362" s="23">
        <f t="shared" si="326"/>
        <v>9.1084028223220009E-2</v>
      </c>
      <c r="EN362" s="23">
        <f t="shared" si="326"/>
        <v>0</v>
      </c>
      <c r="EO362" s="23">
        <f t="shared" si="326"/>
        <v>5.1314945477870426E-3</v>
      </c>
      <c r="EP362" s="23">
        <f t="shared" si="326"/>
        <v>5.7729313662604233E-3</v>
      </c>
      <c r="EQ362" s="21">
        <v>1496</v>
      </c>
      <c r="ER362" s="21">
        <v>63</v>
      </c>
      <c r="ES362" s="23">
        <f t="shared" si="336"/>
        <v>0.95958948043617709</v>
      </c>
      <c r="ET362" s="23">
        <f t="shared" si="336"/>
        <v>4.0410519563822966E-2</v>
      </c>
      <c r="EU362" s="21">
        <v>7</v>
      </c>
      <c r="EV362" s="21">
        <v>562</v>
      </c>
      <c r="EW362" s="21">
        <v>452</v>
      </c>
      <c r="EX362" s="21">
        <v>475</v>
      </c>
      <c r="EY362" s="23">
        <f t="shared" si="337"/>
        <v>4.6791443850267376E-3</v>
      </c>
      <c r="EZ362" s="23">
        <f t="shared" si="337"/>
        <v>0.37566844919786097</v>
      </c>
      <c r="FA362" s="23">
        <f t="shared" si="337"/>
        <v>0.30213903743315507</v>
      </c>
      <c r="FB362" s="23">
        <f t="shared" si="337"/>
        <v>0.31751336898395721</v>
      </c>
      <c r="FC362" s="53"/>
      <c r="FD362" s="53"/>
      <c r="FE362" s="53"/>
      <c r="FF362" s="53"/>
      <c r="FG362" s="53"/>
      <c r="FH362" s="53"/>
      <c r="FI362" s="53"/>
      <c r="FJ362" s="53"/>
      <c r="FK362" s="53"/>
      <c r="FL362" s="53"/>
      <c r="FM362" s="53"/>
      <c r="FN362" s="53"/>
      <c r="FO362" s="48">
        <v>702.67679063360879</v>
      </c>
      <c r="FP362" s="48">
        <v>231.98946345563024</v>
      </c>
      <c r="FQ362" s="48">
        <v>263.84408668957161</v>
      </c>
      <c r="FR362" s="23">
        <v>0.33015102611606634</v>
      </c>
      <c r="FS362" s="49">
        <v>-0.1207327540807092</v>
      </c>
      <c r="FT362" s="38">
        <v>-31.854623233941368</v>
      </c>
      <c r="FU362" s="46">
        <v>1562</v>
      </c>
      <c r="FV362" s="46">
        <v>80</v>
      </c>
      <c r="FW362" s="46">
        <v>1</v>
      </c>
      <c r="FX362" s="46">
        <v>34</v>
      </c>
      <c r="FY362" s="46">
        <v>69</v>
      </c>
      <c r="FZ362" s="46">
        <v>104</v>
      </c>
      <c r="GA362" s="23">
        <f t="shared" si="352"/>
        <v>0.84432432432432436</v>
      </c>
      <c r="GB362" s="23">
        <f t="shared" si="353"/>
        <v>4.3243243243243246E-2</v>
      </c>
      <c r="GC362" s="23">
        <f t="shared" si="354"/>
        <v>5.4054054054054055E-4</v>
      </c>
      <c r="GD362" s="23">
        <f t="shared" si="355"/>
        <v>1.8378378378378378E-2</v>
      </c>
      <c r="GE362" s="23">
        <f t="shared" si="356"/>
        <v>3.7297297297297298E-2</v>
      </c>
      <c r="GF362" s="23">
        <f t="shared" si="357"/>
        <v>5.6216216216216218E-2</v>
      </c>
      <c r="GG362" s="46">
        <v>318</v>
      </c>
      <c r="GH362" s="46">
        <v>1781</v>
      </c>
      <c r="GI362" s="23">
        <f t="shared" si="358"/>
        <v>0.17855137563166759</v>
      </c>
      <c r="GJ362" s="22">
        <v>53</v>
      </c>
      <c r="GK362" s="22">
        <v>558</v>
      </c>
      <c r="GL362" s="22">
        <v>885</v>
      </c>
      <c r="GM362" s="23">
        <f t="shared" si="338"/>
        <v>3.5427807486631019E-2</v>
      </c>
      <c r="GN362" s="23">
        <f t="shared" si="338"/>
        <v>0.3729946524064171</v>
      </c>
      <c r="GO362" s="23">
        <f t="shared" si="338"/>
        <v>0.59157754010695185</v>
      </c>
    </row>
    <row r="363" spans="1:197" x14ac:dyDescent="0.25">
      <c r="A363" t="s">
        <v>885</v>
      </c>
      <c r="B363" s="13" t="s">
        <v>886</v>
      </c>
      <c r="C363" s="61">
        <v>0.45216441270000002</v>
      </c>
      <c r="D363" s="61">
        <v>289.38639523500001</v>
      </c>
      <c r="E363" s="14" t="s">
        <v>1095</v>
      </c>
      <c r="G363" s="41">
        <v>3366</v>
      </c>
      <c r="H363" s="23">
        <f t="shared" si="318"/>
        <v>2.6612545530302011E-3</v>
      </c>
      <c r="I363" s="14"/>
      <c r="J363" s="14"/>
      <c r="K363" s="14"/>
      <c r="L363" s="27">
        <f t="shared" si="359"/>
        <v>7444.1948668641871</v>
      </c>
      <c r="M363" s="42">
        <v>2914</v>
      </c>
      <c r="N363" s="42"/>
      <c r="O363" s="27">
        <f t="shared" si="341"/>
        <v>2914</v>
      </c>
      <c r="P363" s="23" t="e">
        <f t="shared" si="342"/>
        <v>#DIV/0!</v>
      </c>
      <c r="Q363" s="42">
        <v>2738</v>
      </c>
      <c r="R363" s="42">
        <v>112</v>
      </c>
      <c r="S363" s="42">
        <v>43</v>
      </c>
      <c r="T363" s="42">
        <v>181</v>
      </c>
      <c r="U363" s="42">
        <v>292</v>
      </c>
      <c r="V363" s="23">
        <f t="shared" si="327"/>
        <v>0.81342840166369579</v>
      </c>
      <c r="W363" s="23">
        <f t="shared" si="328"/>
        <v>3.3273915626856804E-2</v>
      </c>
      <c r="X363" s="23">
        <f t="shared" si="329"/>
        <v>1.2774806892453951E-2</v>
      </c>
      <c r="Y363" s="23">
        <f t="shared" si="329"/>
        <v>5.3773024361259657E-2</v>
      </c>
      <c r="Z363" s="23">
        <f t="shared" si="329"/>
        <v>8.6749851455733815E-2</v>
      </c>
      <c r="AA363" s="19">
        <v>659</v>
      </c>
      <c r="AB363" s="19">
        <v>765</v>
      </c>
      <c r="AC363" s="19">
        <v>1071</v>
      </c>
      <c r="AD363" s="19">
        <v>419</v>
      </c>
      <c r="AE363" s="23">
        <f t="shared" si="330"/>
        <v>0.22614962251201098</v>
      </c>
      <c r="AF363" s="23">
        <f t="shared" si="330"/>
        <v>0.2625257378174331</v>
      </c>
      <c r="AG363" s="23">
        <f t="shared" si="330"/>
        <v>0.36753603294440629</v>
      </c>
      <c r="AH363" s="23">
        <f t="shared" si="330"/>
        <v>0.14378860672614963</v>
      </c>
      <c r="AI363" s="55">
        <v>1248</v>
      </c>
      <c r="AJ363" s="23">
        <f t="shared" si="319"/>
        <v>2.2778419637626006E-3</v>
      </c>
      <c r="AK363" s="43"/>
      <c r="AL363" s="24">
        <f t="shared" si="343"/>
        <v>1248</v>
      </c>
      <c r="AM363" s="23" t="e">
        <f t="shared" si="344"/>
        <v>#DIV/0!</v>
      </c>
      <c r="AN363" s="19">
        <v>421</v>
      </c>
      <c r="AO363" s="19">
        <v>381</v>
      </c>
      <c r="AP363" s="19">
        <v>236</v>
      </c>
      <c r="AQ363" s="19">
        <v>210</v>
      </c>
      <c r="AR363" s="23">
        <f t="shared" si="331"/>
        <v>0.33733974358974361</v>
      </c>
      <c r="AS363" s="23">
        <f t="shared" si="331"/>
        <v>0.30528846153846156</v>
      </c>
      <c r="AT363" s="23">
        <f t="shared" si="331"/>
        <v>0.1891025641025641</v>
      </c>
      <c r="AU363" s="23">
        <f t="shared" si="331"/>
        <v>0.16826923076923078</v>
      </c>
      <c r="AV363" s="19">
        <v>2914</v>
      </c>
      <c r="AW363" s="32">
        <f t="shared" si="339"/>
        <v>2.3349358974358974</v>
      </c>
      <c r="AX363" s="19">
        <v>2392</v>
      </c>
      <c r="AY363" s="19">
        <v>21</v>
      </c>
      <c r="AZ363" s="19">
        <v>261</v>
      </c>
      <c r="BA363" s="19">
        <v>0</v>
      </c>
      <c r="BB363" s="19">
        <v>20</v>
      </c>
      <c r="BC363" s="23">
        <f t="shared" si="324"/>
        <v>0.88789903489235333</v>
      </c>
      <c r="BD363" s="23">
        <f t="shared" si="324"/>
        <v>7.7951002227171495E-3</v>
      </c>
      <c r="BE363" s="23">
        <f t="shared" si="324"/>
        <v>9.688195991091314E-2</v>
      </c>
      <c r="BF363" s="23">
        <f t="shared" si="324"/>
        <v>0</v>
      </c>
      <c r="BG363" s="23">
        <f t="shared" si="324"/>
        <v>7.4239049740163323E-3</v>
      </c>
      <c r="BH363" s="19">
        <v>2211</v>
      </c>
      <c r="BI363" s="19">
        <v>410</v>
      </c>
      <c r="BJ363" s="19">
        <v>10</v>
      </c>
      <c r="BK363" s="19">
        <v>283</v>
      </c>
      <c r="BL363" s="23">
        <f t="shared" si="321"/>
        <v>0.75875085792724772</v>
      </c>
      <c r="BM363" s="23">
        <f t="shared" si="322"/>
        <v>0.14070006863417983</v>
      </c>
      <c r="BN363" s="23">
        <f t="shared" si="345"/>
        <v>3.4317089910775567E-3</v>
      </c>
      <c r="BO363" s="23">
        <f t="shared" si="323"/>
        <v>9.7117364447494858E-2</v>
      </c>
      <c r="BP363" s="11"/>
      <c r="BQ363" s="23">
        <f t="shared" si="320"/>
        <v>0</v>
      </c>
      <c r="BR363" s="11"/>
      <c r="BS363" s="11"/>
      <c r="BT363" s="11"/>
      <c r="BU363" s="11"/>
      <c r="BV363" s="11"/>
      <c r="BW363" s="11"/>
      <c r="BX363" s="23" t="e">
        <f t="shared" si="332"/>
        <v>#DIV/0!</v>
      </c>
      <c r="BY363" s="23" t="e">
        <f t="shared" si="333"/>
        <v>#DIV/0!</v>
      </c>
      <c r="BZ363" s="23" t="e">
        <f t="shared" si="360"/>
        <v>#DIV/0!</v>
      </c>
      <c r="CA363" s="23" t="e">
        <f t="shared" si="360"/>
        <v>#DIV/0!</v>
      </c>
      <c r="CB363" s="23" t="e">
        <f t="shared" si="360"/>
        <v>#DIV/0!</v>
      </c>
      <c r="CC363" s="23" t="e">
        <f t="shared" si="360"/>
        <v>#DIV/0!</v>
      </c>
      <c r="CD363" s="11"/>
      <c r="CE363" s="24">
        <f t="shared" si="346"/>
        <v>0</v>
      </c>
      <c r="CF363" s="23" t="e">
        <f t="shared" si="347"/>
        <v>#DIV/0!</v>
      </c>
      <c r="CL363" s="65" t="e">
        <f t="shared" si="348"/>
        <v>#DIV/0!</v>
      </c>
      <c r="CM363" s="44">
        <v>53000</v>
      </c>
      <c r="CN363" s="11">
        <v>190</v>
      </c>
      <c r="CO363" s="11">
        <v>809</v>
      </c>
      <c r="CP363" s="11">
        <v>725</v>
      </c>
      <c r="CQ363" s="11">
        <v>193</v>
      </c>
      <c r="CR363" s="11">
        <v>106</v>
      </c>
      <c r="CS363" s="23">
        <f t="shared" si="361"/>
        <v>9.391992090954028E-2</v>
      </c>
      <c r="CT363" s="23">
        <f t="shared" si="361"/>
        <v>0.39990113692535839</v>
      </c>
      <c r="CU363" s="23">
        <f t="shared" si="361"/>
        <v>0.3583786455758774</v>
      </c>
      <c r="CV363" s="23">
        <f t="shared" si="361"/>
        <v>9.5402867029164604E-2</v>
      </c>
      <c r="CW363" s="23">
        <f t="shared" si="361"/>
        <v>5.2397429560059321E-2</v>
      </c>
      <c r="CX363" s="23">
        <f t="shared" si="340"/>
        <v>0.11298076923076923</v>
      </c>
      <c r="CY363" s="11">
        <v>141</v>
      </c>
      <c r="CZ363" s="23">
        <f t="shared" si="349"/>
        <v>0.20856741573033707</v>
      </c>
      <c r="DA363" s="11">
        <v>594</v>
      </c>
      <c r="DB363" s="11">
        <v>2848</v>
      </c>
      <c r="DC363" s="11">
        <v>418</v>
      </c>
      <c r="DD363" s="11">
        <v>243</v>
      </c>
      <c r="DE363" s="11">
        <v>301</v>
      </c>
      <c r="DF363" s="11">
        <v>137</v>
      </c>
      <c r="DG363" s="11">
        <v>330</v>
      </c>
      <c r="DH363" s="23">
        <f t="shared" si="325"/>
        <v>0.29251224632610218</v>
      </c>
      <c r="DI363" s="23">
        <f t="shared" si="325"/>
        <v>0.17004898530440868</v>
      </c>
      <c r="DJ363" s="23">
        <f t="shared" si="325"/>
        <v>0.21063680895731279</v>
      </c>
      <c r="DK363" s="23">
        <f t="shared" si="325"/>
        <v>9.5871238628411473E-2</v>
      </c>
      <c r="DL363" s="23">
        <f t="shared" si="325"/>
        <v>0.23093072078376486</v>
      </c>
      <c r="DM363" s="23">
        <f t="shared" si="350"/>
        <v>0.68030690537084404</v>
      </c>
      <c r="DN363" s="11">
        <v>1596</v>
      </c>
      <c r="DO363" s="11">
        <v>2346</v>
      </c>
      <c r="DP363" s="11">
        <v>2366</v>
      </c>
      <c r="DQ363" s="11">
        <v>300</v>
      </c>
      <c r="DR363" s="11">
        <v>150</v>
      </c>
      <c r="DS363" s="11">
        <v>98</v>
      </c>
      <c r="DT363" s="23">
        <f t="shared" si="334"/>
        <v>0.81194234728894987</v>
      </c>
      <c r="DU363" s="23">
        <f t="shared" si="334"/>
        <v>0.1029512697323267</v>
      </c>
      <c r="DV363" s="23">
        <f t="shared" si="334"/>
        <v>5.1475634866163349E-2</v>
      </c>
      <c r="DW363" s="23">
        <f t="shared" si="334"/>
        <v>3.3630748112560054E-2</v>
      </c>
      <c r="DX363" s="10">
        <v>1348</v>
      </c>
      <c r="DY363" s="23">
        <f t="shared" si="351"/>
        <v>2.1819535606471402E-3</v>
      </c>
      <c r="DZ363" s="20">
        <v>915</v>
      </c>
      <c r="EA363" s="20">
        <v>333</v>
      </c>
      <c r="EB363" s="23">
        <f t="shared" si="335"/>
        <v>0.73317307692307687</v>
      </c>
      <c r="EC363" s="23">
        <f t="shared" si="335"/>
        <v>0.26682692307692307</v>
      </c>
      <c r="EE363" s="45">
        <v>1020</v>
      </c>
      <c r="EF363" s="16">
        <v>1948</v>
      </c>
      <c r="EG363" s="16">
        <v>1240</v>
      </c>
      <c r="EH363" s="16">
        <v>85</v>
      </c>
      <c r="EI363" s="16">
        <v>23</v>
      </c>
      <c r="EJ363" s="16">
        <v>0</v>
      </c>
      <c r="EK363" s="16">
        <v>0</v>
      </c>
      <c r="EL363" s="23">
        <f t="shared" si="326"/>
        <v>0.91988130563798221</v>
      </c>
      <c r="EM363" s="23">
        <f t="shared" si="326"/>
        <v>6.3056379821958455E-2</v>
      </c>
      <c r="EN363" s="23">
        <f t="shared" si="326"/>
        <v>1.7062314540059347E-2</v>
      </c>
      <c r="EO363" s="23">
        <f t="shared" si="326"/>
        <v>0</v>
      </c>
      <c r="EP363" s="23">
        <f t="shared" si="326"/>
        <v>0</v>
      </c>
      <c r="EQ363" s="21">
        <v>1248</v>
      </c>
      <c r="ER363" s="21">
        <v>100</v>
      </c>
      <c r="ES363" s="23">
        <f t="shared" si="336"/>
        <v>0.9258160237388724</v>
      </c>
      <c r="ET363" s="23">
        <f t="shared" si="336"/>
        <v>7.418397626112759E-2</v>
      </c>
      <c r="EU363" s="21">
        <v>59</v>
      </c>
      <c r="EV363" s="21">
        <v>458</v>
      </c>
      <c r="EW363" s="21">
        <v>291</v>
      </c>
      <c r="EX363" s="21">
        <v>440</v>
      </c>
      <c r="EY363" s="23">
        <f t="shared" si="337"/>
        <v>4.7275641025641024E-2</v>
      </c>
      <c r="EZ363" s="23">
        <f t="shared" si="337"/>
        <v>0.36698717948717946</v>
      </c>
      <c r="FA363" s="23">
        <f t="shared" si="337"/>
        <v>0.23317307692307693</v>
      </c>
      <c r="FB363" s="23">
        <f t="shared" si="337"/>
        <v>0.35256410256410259</v>
      </c>
      <c r="FC363" s="53"/>
      <c r="FD363" s="53"/>
      <c r="FE363" s="53"/>
      <c r="FF363" s="53"/>
      <c r="FG363" s="53"/>
      <c r="FH363" s="53"/>
      <c r="FI363" s="53"/>
      <c r="FJ363" s="53"/>
      <c r="FK363" s="53"/>
      <c r="FL363" s="53"/>
      <c r="FM363" s="53"/>
      <c r="FN363" s="53"/>
      <c r="FO363" s="48">
        <v>1070.9300275482094</v>
      </c>
      <c r="FP363" s="48">
        <v>363.3528090975708</v>
      </c>
      <c r="FQ363" s="48">
        <v>399.06068044801901</v>
      </c>
      <c r="FR363" s="23">
        <v>0.33928716139319753</v>
      </c>
      <c r="FS363" s="49">
        <v>-8.9479803698925095E-2</v>
      </c>
      <c r="FT363" s="38">
        <v>-35.707871350448215</v>
      </c>
      <c r="FU363" s="46">
        <v>1149</v>
      </c>
      <c r="FV363" s="46">
        <v>76</v>
      </c>
      <c r="FW363" s="46">
        <v>18</v>
      </c>
      <c r="FX363" s="46">
        <v>72</v>
      </c>
      <c r="FY363" s="46">
        <v>104</v>
      </c>
      <c r="FZ363" s="46">
        <v>0</v>
      </c>
      <c r="GA363" s="23">
        <f t="shared" si="352"/>
        <v>0.80972515856236782</v>
      </c>
      <c r="GB363" s="23">
        <f t="shared" si="353"/>
        <v>5.3558844256518676E-2</v>
      </c>
      <c r="GC363" s="23">
        <f t="shared" si="354"/>
        <v>1.2684989429175475E-2</v>
      </c>
      <c r="GD363" s="23">
        <f t="shared" si="355"/>
        <v>5.0739957716701901E-2</v>
      </c>
      <c r="GE363" s="23">
        <f t="shared" si="356"/>
        <v>7.3291050035236088E-2</v>
      </c>
      <c r="GF363" s="23">
        <f t="shared" si="357"/>
        <v>0</v>
      </c>
      <c r="GG363" s="46">
        <v>263</v>
      </c>
      <c r="GH363" s="46">
        <v>1315</v>
      </c>
      <c r="GI363" s="23">
        <f t="shared" si="358"/>
        <v>0.2</v>
      </c>
      <c r="GJ363" s="22">
        <v>10</v>
      </c>
      <c r="GK363" s="22">
        <v>604</v>
      </c>
      <c r="GL363" s="22">
        <v>634</v>
      </c>
      <c r="GM363" s="23">
        <f t="shared" si="338"/>
        <v>8.0128205128205121E-3</v>
      </c>
      <c r="GN363" s="23">
        <f t="shared" si="338"/>
        <v>0.48397435897435898</v>
      </c>
      <c r="GO363" s="23">
        <f t="shared" si="338"/>
        <v>0.50801282051282048</v>
      </c>
    </row>
    <row r="364" spans="1:197" x14ac:dyDescent="0.25">
      <c r="A364" t="s">
        <v>887</v>
      </c>
      <c r="B364" s="13" t="s">
        <v>888</v>
      </c>
      <c r="C364" s="61">
        <v>0.71971935750000005</v>
      </c>
      <c r="D364" s="61">
        <v>460.62225287500002</v>
      </c>
      <c r="E364" s="14" t="s">
        <v>1095</v>
      </c>
      <c r="G364" s="41">
        <v>2543</v>
      </c>
      <c r="H364" s="23">
        <f t="shared" si="318"/>
        <v>2.010567536647594E-3</v>
      </c>
      <c r="I364" s="14"/>
      <c r="J364" s="14"/>
      <c r="K364" s="14"/>
      <c r="L364" s="27">
        <f t="shared" si="359"/>
        <v>3533.3216669804519</v>
      </c>
      <c r="M364" s="42">
        <v>2388</v>
      </c>
      <c r="N364" s="42"/>
      <c r="O364" s="27">
        <f t="shared" si="341"/>
        <v>2388</v>
      </c>
      <c r="P364" s="23" t="e">
        <f t="shared" si="342"/>
        <v>#DIV/0!</v>
      </c>
      <c r="Q364" s="42">
        <v>2170</v>
      </c>
      <c r="R364" s="42">
        <v>47</v>
      </c>
      <c r="S364" s="42">
        <v>112</v>
      </c>
      <c r="T364" s="42">
        <v>91</v>
      </c>
      <c r="U364" s="42">
        <v>123</v>
      </c>
      <c r="V364" s="23">
        <f t="shared" si="327"/>
        <v>0.85332284703106565</v>
      </c>
      <c r="W364" s="23">
        <f t="shared" si="328"/>
        <v>1.8482107746755801E-2</v>
      </c>
      <c r="X364" s="23">
        <f t="shared" si="329"/>
        <v>4.4042469524184037E-2</v>
      </c>
      <c r="Y364" s="23">
        <f t="shared" si="329"/>
        <v>3.578450648839953E-2</v>
      </c>
      <c r="Z364" s="23">
        <f t="shared" si="329"/>
        <v>4.8368069209594966E-2</v>
      </c>
      <c r="AA364" s="19">
        <v>420</v>
      </c>
      <c r="AB364" s="19">
        <v>388</v>
      </c>
      <c r="AC364" s="19">
        <v>1007</v>
      </c>
      <c r="AD364" s="19">
        <v>573</v>
      </c>
      <c r="AE364" s="23">
        <f t="shared" si="330"/>
        <v>0.17587939698492464</v>
      </c>
      <c r="AF364" s="23">
        <f t="shared" si="330"/>
        <v>0.1624790619765494</v>
      </c>
      <c r="AG364" s="23">
        <f t="shared" si="330"/>
        <v>0.42169179229480735</v>
      </c>
      <c r="AH364" s="23">
        <f t="shared" si="330"/>
        <v>0.2399497487437186</v>
      </c>
      <c r="AI364" s="55">
        <v>1043</v>
      </c>
      <c r="AJ364" s="23">
        <f t="shared" si="319"/>
        <v>1.9036772181124941E-3</v>
      </c>
      <c r="AK364" s="43"/>
      <c r="AL364" s="24">
        <f t="shared" si="343"/>
        <v>1043</v>
      </c>
      <c r="AM364" s="23" t="e">
        <f t="shared" si="344"/>
        <v>#DIV/0!</v>
      </c>
      <c r="AN364" s="19">
        <v>336</v>
      </c>
      <c r="AO364" s="19">
        <v>380</v>
      </c>
      <c r="AP364" s="19">
        <v>162</v>
      </c>
      <c r="AQ364" s="19">
        <v>165</v>
      </c>
      <c r="AR364" s="23">
        <f t="shared" si="331"/>
        <v>0.32214765100671139</v>
      </c>
      <c r="AS364" s="23">
        <f t="shared" si="331"/>
        <v>0.36433365292425696</v>
      </c>
      <c r="AT364" s="23">
        <f t="shared" si="331"/>
        <v>0.15532118887823587</v>
      </c>
      <c r="AU364" s="23">
        <f t="shared" si="331"/>
        <v>0.15819750719079578</v>
      </c>
      <c r="AV364" s="19">
        <v>2388</v>
      </c>
      <c r="AW364" s="32">
        <f t="shared" si="339"/>
        <v>2.2895493767976989</v>
      </c>
      <c r="AX364" s="19">
        <v>1924</v>
      </c>
      <c r="AY364" s="19">
        <v>81</v>
      </c>
      <c r="AZ364" s="19">
        <v>216</v>
      </c>
      <c r="BA364" s="19">
        <v>74</v>
      </c>
      <c r="BB364" s="19">
        <v>9</v>
      </c>
      <c r="BC364" s="23">
        <f t="shared" si="324"/>
        <v>0.83506944444444442</v>
      </c>
      <c r="BD364" s="23">
        <f t="shared" si="324"/>
        <v>3.515625E-2</v>
      </c>
      <c r="BE364" s="23">
        <f t="shared" si="324"/>
        <v>9.375E-2</v>
      </c>
      <c r="BF364" s="23">
        <f t="shared" si="324"/>
        <v>3.2118055555555552E-2</v>
      </c>
      <c r="BG364" s="23">
        <f t="shared" si="324"/>
        <v>3.90625E-3</v>
      </c>
      <c r="BH364" s="19">
        <v>1808</v>
      </c>
      <c r="BI364" s="19">
        <v>241</v>
      </c>
      <c r="BJ364" s="19">
        <v>48</v>
      </c>
      <c r="BK364" s="19">
        <v>291</v>
      </c>
      <c r="BL364" s="23">
        <f t="shared" si="321"/>
        <v>0.75711892797319935</v>
      </c>
      <c r="BM364" s="23">
        <f t="shared" si="322"/>
        <v>0.1009212730318258</v>
      </c>
      <c r="BN364" s="23">
        <f t="shared" si="345"/>
        <v>2.0100502512562814E-2</v>
      </c>
      <c r="BO364" s="23">
        <f t="shared" si="323"/>
        <v>0.12185929648241206</v>
      </c>
      <c r="BP364" s="11"/>
      <c r="BQ364" s="23">
        <f t="shared" si="320"/>
        <v>0</v>
      </c>
      <c r="BR364" s="11"/>
      <c r="BS364" s="11"/>
      <c r="BT364" s="11"/>
      <c r="BU364" s="11"/>
      <c r="BV364" s="11"/>
      <c r="BW364" s="11"/>
      <c r="BX364" s="23" t="e">
        <f t="shared" si="332"/>
        <v>#DIV/0!</v>
      </c>
      <c r="BY364" s="23" t="e">
        <f t="shared" si="333"/>
        <v>#DIV/0!</v>
      </c>
      <c r="BZ364" s="23" t="e">
        <f t="shared" si="360"/>
        <v>#DIV/0!</v>
      </c>
      <c r="CA364" s="23" t="e">
        <f t="shared" si="360"/>
        <v>#DIV/0!</v>
      </c>
      <c r="CB364" s="23" t="e">
        <f t="shared" si="360"/>
        <v>#DIV/0!</v>
      </c>
      <c r="CC364" s="23" t="e">
        <f t="shared" si="360"/>
        <v>#DIV/0!</v>
      </c>
      <c r="CD364" s="11"/>
      <c r="CE364" s="24">
        <f t="shared" si="346"/>
        <v>0</v>
      </c>
      <c r="CF364" s="23" t="e">
        <f t="shared" si="347"/>
        <v>#DIV/0!</v>
      </c>
      <c r="CL364" s="65" t="e">
        <f t="shared" si="348"/>
        <v>#DIV/0!</v>
      </c>
      <c r="CM364" s="44">
        <v>58209</v>
      </c>
      <c r="CN364" s="11">
        <v>185</v>
      </c>
      <c r="CO364" s="11">
        <v>768</v>
      </c>
      <c r="CP364" s="11">
        <v>505</v>
      </c>
      <c r="CQ364" s="11">
        <v>296</v>
      </c>
      <c r="CR364" s="11">
        <v>104</v>
      </c>
      <c r="CS364" s="23">
        <f t="shared" si="361"/>
        <v>9.9569429494079653E-2</v>
      </c>
      <c r="CT364" s="23">
        <f t="shared" si="361"/>
        <v>0.4133476856835307</v>
      </c>
      <c r="CU364" s="23">
        <f t="shared" si="361"/>
        <v>0.27179763186221745</v>
      </c>
      <c r="CV364" s="23">
        <f t="shared" si="361"/>
        <v>0.15931108719052745</v>
      </c>
      <c r="CW364" s="23">
        <f t="shared" si="361"/>
        <v>5.5974165769644778E-2</v>
      </c>
      <c r="CX364" s="23">
        <f t="shared" si="340"/>
        <v>9.3959731543624164E-2</v>
      </c>
      <c r="CY364" s="11">
        <v>98</v>
      </c>
      <c r="CZ364" s="23">
        <f t="shared" si="349"/>
        <v>5.3182579564489109E-2</v>
      </c>
      <c r="DA364" s="11">
        <v>127</v>
      </c>
      <c r="DB364" s="11">
        <v>2388</v>
      </c>
      <c r="DC364" s="11">
        <v>394</v>
      </c>
      <c r="DD364" s="11">
        <v>244</v>
      </c>
      <c r="DE364" s="11">
        <v>355</v>
      </c>
      <c r="DF364" s="11">
        <v>44</v>
      </c>
      <c r="DG364" s="11">
        <v>200</v>
      </c>
      <c r="DH364" s="23">
        <f t="shared" si="325"/>
        <v>0.31851253031527887</v>
      </c>
      <c r="DI364" s="23">
        <f t="shared" si="325"/>
        <v>0.19725141471301536</v>
      </c>
      <c r="DJ364" s="23">
        <f t="shared" si="325"/>
        <v>0.28698464025869036</v>
      </c>
      <c r="DK364" s="23">
        <f t="shared" si="325"/>
        <v>3.5569927243330642E-2</v>
      </c>
      <c r="DL364" s="23">
        <f t="shared" si="325"/>
        <v>0.16168148746968472</v>
      </c>
      <c r="DM364" s="23">
        <f t="shared" si="350"/>
        <v>0.62021589793915599</v>
      </c>
      <c r="DN364" s="11">
        <v>1264</v>
      </c>
      <c r="DO364" s="11">
        <v>2038</v>
      </c>
      <c r="DP364" s="11">
        <v>1858</v>
      </c>
      <c r="DQ364" s="11">
        <v>240</v>
      </c>
      <c r="DR364" s="11">
        <v>60</v>
      </c>
      <c r="DS364" s="11">
        <v>230</v>
      </c>
      <c r="DT364" s="23">
        <f t="shared" si="334"/>
        <v>0.77805695142378561</v>
      </c>
      <c r="DU364" s="23">
        <f t="shared" si="334"/>
        <v>0.10050251256281408</v>
      </c>
      <c r="DV364" s="23">
        <f t="shared" si="334"/>
        <v>2.5125628140703519E-2</v>
      </c>
      <c r="DW364" s="23">
        <f t="shared" si="334"/>
        <v>9.6314907872696823E-2</v>
      </c>
      <c r="DX364" s="10">
        <v>1078</v>
      </c>
      <c r="DY364" s="23">
        <f t="shared" si="351"/>
        <v>1.7449153845531284E-3</v>
      </c>
      <c r="DZ364" s="20">
        <v>777</v>
      </c>
      <c r="EA364" s="20">
        <v>266</v>
      </c>
      <c r="EB364" s="23">
        <f t="shared" si="335"/>
        <v>0.74496644295302017</v>
      </c>
      <c r="EC364" s="23">
        <f t="shared" si="335"/>
        <v>0.25503355704697989</v>
      </c>
      <c r="EE364" s="45">
        <v>971</v>
      </c>
      <c r="EF364" s="16">
        <v>1956</v>
      </c>
      <c r="EG364" s="16">
        <v>964</v>
      </c>
      <c r="EH364" s="16">
        <v>33</v>
      </c>
      <c r="EI364" s="16">
        <v>26</v>
      </c>
      <c r="EJ364" s="16">
        <v>49</v>
      </c>
      <c r="EK364" s="16">
        <v>6</v>
      </c>
      <c r="EL364" s="23">
        <f t="shared" si="326"/>
        <v>0.89424860853432286</v>
      </c>
      <c r="EM364" s="23">
        <f t="shared" si="326"/>
        <v>3.0612244897959183E-2</v>
      </c>
      <c r="EN364" s="23">
        <f t="shared" si="326"/>
        <v>2.4118738404452691E-2</v>
      </c>
      <c r="EO364" s="23">
        <f t="shared" si="326"/>
        <v>4.5454545454545456E-2</v>
      </c>
      <c r="EP364" s="23">
        <f t="shared" si="326"/>
        <v>5.5658627087198514E-3</v>
      </c>
      <c r="EQ364" s="21">
        <v>1043</v>
      </c>
      <c r="ER364" s="21">
        <v>35</v>
      </c>
      <c r="ES364" s="23">
        <f t="shared" si="336"/>
        <v>0.96753246753246758</v>
      </c>
      <c r="ET364" s="23">
        <f t="shared" si="336"/>
        <v>3.2467532467532464E-2</v>
      </c>
      <c r="EU364" s="21">
        <v>43</v>
      </c>
      <c r="EV364" s="21">
        <v>320</v>
      </c>
      <c r="EW364" s="21">
        <v>332</v>
      </c>
      <c r="EX364" s="21">
        <v>348</v>
      </c>
      <c r="EY364" s="23">
        <f t="shared" si="337"/>
        <v>4.1227229146692232E-2</v>
      </c>
      <c r="EZ364" s="23">
        <f t="shared" si="337"/>
        <v>0.30680728667305851</v>
      </c>
      <c r="FA364" s="23">
        <f t="shared" si="337"/>
        <v>0.31831255992329816</v>
      </c>
      <c r="FB364" s="23">
        <f t="shared" si="337"/>
        <v>0.33365292425695109</v>
      </c>
      <c r="FC364" s="53"/>
      <c r="FD364" s="53"/>
      <c r="FE364" s="53"/>
      <c r="FF364" s="53"/>
      <c r="FG364" s="53"/>
      <c r="FH364" s="53"/>
      <c r="FI364" s="53"/>
      <c r="FJ364" s="53"/>
      <c r="FK364" s="53"/>
      <c r="FL364" s="53"/>
      <c r="FM364" s="53"/>
      <c r="FN364" s="53"/>
      <c r="FO364" s="48">
        <v>635.84263085399448</v>
      </c>
      <c r="FP364" s="48">
        <v>159.14504730395416</v>
      </c>
      <c r="FQ364" s="48">
        <v>171.75371246373831</v>
      </c>
      <c r="FR364" s="23">
        <v>0.2502899924942244</v>
      </c>
      <c r="FS364" s="49">
        <v>-7.3411310759563184E-2</v>
      </c>
      <c r="FT364" s="38">
        <v>-12.608665159784152</v>
      </c>
      <c r="FU364" s="46">
        <v>931</v>
      </c>
      <c r="FV364" s="46">
        <v>179</v>
      </c>
      <c r="FW364" s="46">
        <v>12</v>
      </c>
      <c r="FX364" s="46">
        <v>0</v>
      </c>
      <c r="FY364" s="46">
        <v>61</v>
      </c>
      <c r="FZ364" s="46">
        <v>0</v>
      </c>
      <c r="GA364" s="23">
        <f t="shared" si="352"/>
        <v>0.78698224852071008</v>
      </c>
      <c r="GB364" s="23">
        <f t="shared" si="353"/>
        <v>0.15131022823330514</v>
      </c>
      <c r="GC364" s="23">
        <f t="shared" si="354"/>
        <v>1.0143702451394759E-2</v>
      </c>
      <c r="GD364" s="23">
        <f t="shared" si="355"/>
        <v>0</v>
      </c>
      <c r="GE364" s="23">
        <f t="shared" si="356"/>
        <v>5.1563820794590022E-2</v>
      </c>
      <c r="GF364" s="23">
        <f t="shared" si="357"/>
        <v>0</v>
      </c>
      <c r="GG364" s="46">
        <v>315</v>
      </c>
      <c r="GH364" s="46">
        <v>1122</v>
      </c>
      <c r="GI364" s="23">
        <f t="shared" si="358"/>
        <v>0.28074866310160429</v>
      </c>
      <c r="GJ364" s="22">
        <v>79</v>
      </c>
      <c r="GK364" s="22">
        <v>384</v>
      </c>
      <c r="GL364" s="22">
        <v>580</v>
      </c>
      <c r="GM364" s="23">
        <f t="shared" si="338"/>
        <v>7.5743048897411319E-2</v>
      </c>
      <c r="GN364" s="23">
        <f t="shared" si="338"/>
        <v>0.36816874400767019</v>
      </c>
      <c r="GO364" s="23">
        <f t="shared" si="338"/>
        <v>0.55608820709491846</v>
      </c>
    </row>
    <row r="365" spans="1:197" x14ac:dyDescent="0.25">
      <c r="A365" t="s">
        <v>889</v>
      </c>
      <c r="B365" s="13" t="s">
        <v>890</v>
      </c>
      <c r="C365" s="61">
        <v>0.6260348952</v>
      </c>
      <c r="D365" s="61">
        <v>400.66395436000005</v>
      </c>
      <c r="E365" s="14" t="s">
        <v>1095</v>
      </c>
      <c r="G365" s="41">
        <v>5009</v>
      </c>
      <c r="H365" s="23">
        <f t="shared" si="318"/>
        <v>3.960256701167046E-3</v>
      </c>
      <c r="I365" s="14"/>
      <c r="J365" s="14"/>
      <c r="K365" s="14"/>
      <c r="L365" s="27">
        <f t="shared" si="359"/>
        <v>8001.1514348569499</v>
      </c>
      <c r="M365" s="42">
        <v>4470</v>
      </c>
      <c r="N365" s="42"/>
      <c r="O365" s="27">
        <f t="shared" si="341"/>
        <v>4470</v>
      </c>
      <c r="P365" s="23" t="e">
        <f t="shared" si="342"/>
        <v>#DIV/0!</v>
      </c>
      <c r="Q365" s="42">
        <v>3984</v>
      </c>
      <c r="R365" s="42">
        <v>179</v>
      </c>
      <c r="S365" s="42">
        <v>118</v>
      </c>
      <c r="T365" s="42">
        <v>251</v>
      </c>
      <c r="U365" s="42">
        <v>477</v>
      </c>
      <c r="V365" s="23">
        <f t="shared" si="327"/>
        <v>0.79536833699341181</v>
      </c>
      <c r="W365" s="23">
        <f t="shared" si="328"/>
        <v>3.5735675783589542E-2</v>
      </c>
      <c r="X365" s="23">
        <f t="shared" si="329"/>
        <v>2.3557596326612099E-2</v>
      </c>
      <c r="Y365" s="23">
        <f t="shared" si="329"/>
        <v>5.0109802355759632E-2</v>
      </c>
      <c r="Z365" s="23">
        <f t="shared" si="329"/>
        <v>9.5228588540626866E-2</v>
      </c>
      <c r="AA365" s="19">
        <v>539</v>
      </c>
      <c r="AB365" s="19">
        <v>1194</v>
      </c>
      <c r="AC365" s="19">
        <v>1879</v>
      </c>
      <c r="AD365" s="19">
        <v>858</v>
      </c>
      <c r="AE365" s="23">
        <f t="shared" si="330"/>
        <v>0.12058165548098435</v>
      </c>
      <c r="AF365" s="23">
        <f t="shared" si="330"/>
        <v>0.26711409395973157</v>
      </c>
      <c r="AG365" s="23">
        <f t="shared" si="330"/>
        <v>0.42035794183445191</v>
      </c>
      <c r="AH365" s="23">
        <f t="shared" si="330"/>
        <v>0.1919463087248322</v>
      </c>
      <c r="AI365" s="55">
        <v>2203</v>
      </c>
      <c r="AJ365" s="23">
        <f t="shared" si="319"/>
        <v>4.020902120327732E-3</v>
      </c>
      <c r="AK365" s="43"/>
      <c r="AL365" s="24">
        <f t="shared" si="343"/>
        <v>2203</v>
      </c>
      <c r="AM365" s="23" t="e">
        <f t="shared" si="344"/>
        <v>#DIV/0!</v>
      </c>
      <c r="AN365" s="19">
        <v>678</v>
      </c>
      <c r="AO365" s="19">
        <v>989</v>
      </c>
      <c r="AP365" s="19">
        <v>360</v>
      </c>
      <c r="AQ365" s="19">
        <v>176</v>
      </c>
      <c r="AR365" s="23">
        <f t="shared" si="331"/>
        <v>0.30776214253290968</v>
      </c>
      <c r="AS365" s="23">
        <f t="shared" si="331"/>
        <v>0.44893327280980483</v>
      </c>
      <c r="AT365" s="23">
        <f t="shared" si="331"/>
        <v>0.1634135270086246</v>
      </c>
      <c r="AU365" s="23">
        <f t="shared" si="331"/>
        <v>7.9891057648660918E-2</v>
      </c>
      <c r="AV365" s="19">
        <v>4470</v>
      </c>
      <c r="AW365" s="32">
        <f t="shared" si="339"/>
        <v>2.0290512936904221</v>
      </c>
      <c r="AX365" s="19">
        <v>3875</v>
      </c>
      <c r="AY365" s="19">
        <v>132</v>
      </c>
      <c r="AZ365" s="19">
        <v>197</v>
      </c>
      <c r="BA365" s="19">
        <v>97</v>
      </c>
      <c r="BB365" s="19">
        <v>0</v>
      </c>
      <c r="BC365" s="23">
        <f t="shared" si="324"/>
        <v>0.90095326668216691</v>
      </c>
      <c r="BD365" s="23">
        <f t="shared" si="324"/>
        <v>3.0690537084398978E-2</v>
      </c>
      <c r="BE365" s="23">
        <f t="shared" si="324"/>
        <v>4.580330155777726E-2</v>
      </c>
      <c r="BF365" s="23">
        <f t="shared" si="324"/>
        <v>2.2552894675656823E-2</v>
      </c>
      <c r="BG365" s="23">
        <f t="shared" si="324"/>
        <v>0</v>
      </c>
      <c r="BH365" s="19">
        <v>3561</v>
      </c>
      <c r="BI365" s="19">
        <v>609</v>
      </c>
      <c r="BJ365" s="19">
        <v>49</v>
      </c>
      <c r="BK365" s="19">
        <v>251</v>
      </c>
      <c r="BL365" s="23">
        <f t="shared" si="321"/>
        <v>0.79664429530201342</v>
      </c>
      <c r="BM365" s="23">
        <f t="shared" si="322"/>
        <v>0.13624161073825503</v>
      </c>
      <c r="BN365" s="23">
        <f t="shared" si="345"/>
        <v>1.0961968680089485E-2</v>
      </c>
      <c r="BO365" s="23">
        <f t="shared" si="323"/>
        <v>5.6152125279642057E-2</v>
      </c>
      <c r="BP365" s="11"/>
      <c r="BQ365" s="23">
        <f t="shared" si="320"/>
        <v>0</v>
      </c>
      <c r="BR365" s="11"/>
      <c r="BS365" s="11"/>
      <c r="BT365" s="11"/>
      <c r="BU365" s="11"/>
      <c r="BV365" s="11"/>
      <c r="BW365" s="11"/>
      <c r="BX365" s="23" t="e">
        <f t="shared" si="332"/>
        <v>#DIV/0!</v>
      </c>
      <c r="BY365" s="23" t="e">
        <f t="shared" si="333"/>
        <v>#DIV/0!</v>
      </c>
      <c r="BZ365" s="23" t="e">
        <f t="shared" si="360"/>
        <v>#DIV/0!</v>
      </c>
      <c r="CA365" s="23" t="e">
        <f t="shared" si="360"/>
        <v>#DIV/0!</v>
      </c>
      <c r="CB365" s="23" t="e">
        <f t="shared" si="360"/>
        <v>#DIV/0!</v>
      </c>
      <c r="CC365" s="23" t="e">
        <f t="shared" si="360"/>
        <v>#DIV/0!</v>
      </c>
      <c r="CD365" s="11"/>
      <c r="CE365" s="24">
        <f t="shared" si="346"/>
        <v>0</v>
      </c>
      <c r="CF365" s="23" t="e">
        <f t="shared" si="347"/>
        <v>#DIV/0!</v>
      </c>
      <c r="CL365" s="65" t="e">
        <f t="shared" si="348"/>
        <v>#DIV/0!</v>
      </c>
      <c r="CM365" s="44">
        <v>49102</v>
      </c>
      <c r="CN365" s="11">
        <v>295</v>
      </c>
      <c r="CO365" s="11">
        <v>1290</v>
      </c>
      <c r="CP365" s="11">
        <v>1201</v>
      </c>
      <c r="CQ365" s="11">
        <v>537</v>
      </c>
      <c r="CR365" s="11">
        <v>266</v>
      </c>
      <c r="CS365" s="23">
        <f t="shared" si="361"/>
        <v>8.2195597659515188E-2</v>
      </c>
      <c r="CT365" s="23">
        <f t="shared" si="361"/>
        <v>0.35943159654499862</v>
      </c>
      <c r="CU365" s="23">
        <f t="shared" si="361"/>
        <v>0.33463360267483977</v>
      </c>
      <c r="CV365" s="23">
        <f t="shared" si="361"/>
        <v>0.14962385065477848</v>
      </c>
      <c r="CW365" s="23">
        <f t="shared" si="361"/>
        <v>7.4115352465867923E-2</v>
      </c>
      <c r="CX365" s="23">
        <f t="shared" si="340"/>
        <v>4.2669087607807535E-2</v>
      </c>
      <c r="CY365" s="11">
        <v>94</v>
      </c>
      <c r="CZ365" s="23">
        <f t="shared" si="349"/>
        <v>4.7651006711409399E-2</v>
      </c>
      <c r="DA365" s="11">
        <v>213</v>
      </c>
      <c r="DB365" s="11">
        <v>4470</v>
      </c>
      <c r="DC365" s="11">
        <v>820</v>
      </c>
      <c r="DD365" s="11">
        <v>329</v>
      </c>
      <c r="DE365" s="11">
        <v>906</v>
      </c>
      <c r="DF365" s="11">
        <v>116</v>
      </c>
      <c r="DG365" s="11">
        <v>343</v>
      </c>
      <c r="DH365" s="23">
        <f t="shared" si="325"/>
        <v>0.32617342879872713</v>
      </c>
      <c r="DI365" s="23">
        <f t="shared" si="325"/>
        <v>0.13086714399363564</v>
      </c>
      <c r="DJ365" s="23">
        <f t="shared" si="325"/>
        <v>0.36038186157517899</v>
      </c>
      <c r="DK365" s="23">
        <f t="shared" si="325"/>
        <v>4.6141607000795545E-2</v>
      </c>
      <c r="DL365" s="23">
        <f t="shared" si="325"/>
        <v>0.13643595863166269</v>
      </c>
      <c r="DM365" s="23">
        <f t="shared" si="350"/>
        <v>0.64943820224719107</v>
      </c>
      <c r="DN365" s="11">
        <v>2601</v>
      </c>
      <c r="DO365" s="11">
        <v>4005</v>
      </c>
      <c r="DP365" s="11">
        <v>3782</v>
      </c>
      <c r="DQ365" s="11">
        <v>431</v>
      </c>
      <c r="DR365" s="11">
        <v>105</v>
      </c>
      <c r="DS365" s="11">
        <v>152</v>
      </c>
      <c r="DT365" s="23">
        <f t="shared" si="334"/>
        <v>0.84608501118568236</v>
      </c>
      <c r="DU365" s="23">
        <f t="shared" si="334"/>
        <v>9.642058165548098E-2</v>
      </c>
      <c r="DV365" s="23">
        <f t="shared" si="334"/>
        <v>2.3489932885906041E-2</v>
      </c>
      <c r="DW365" s="23">
        <f t="shared" si="334"/>
        <v>3.400447427293065E-2</v>
      </c>
      <c r="DX365" s="10">
        <v>2322</v>
      </c>
      <c r="DY365" s="23">
        <f t="shared" si="351"/>
        <v>3.7585283144085011E-3</v>
      </c>
      <c r="DZ365" s="20">
        <v>1768</v>
      </c>
      <c r="EA365" s="20">
        <v>435</v>
      </c>
      <c r="EB365" s="23">
        <f t="shared" si="335"/>
        <v>0.80254198819791189</v>
      </c>
      <c r="EC365" s="23">
        <f t="shared" si="335"/>
        <v>0.19745801180208805</v>
      </c>
      <c r="EE365" s="45">
        <v>1085</v>
      </c>
      <c r="EF365" s="16">
        <v>1950</v>
      </c>
      <c r="EG365" s="16">
        <v>2194</v>
      </c>
      <c r="EH365" s="16">
        <v>78</v>
      </c>
      <c r="EI365" s="16">
        <v>50</v>
      </c>
      <c r="EJ365" s="16">
        <v>0</v>
      </c>
      <c r="EK365" s="16">
        <v>0</v>
      </c>
      <c r="EL365" s="23">
        <f t="shared" si="326"/>
        <v>0.94487510766580529</v>
      </c>
      <c r="EM365" s="23">
        <f t="shared" si="326"/>
        <v>3.3591731266149873E-2</v>
      </c>
      <c r="EN365" s="23">
        <f t="shared" si="326"/>
        <v>2.1533161068044791E-2</v>
      </c>
      <c r="EO365" s="23">
        <f t="shared" si="326"/>
        <v>0</v>
      </c>
      <c r="EP365" s="23">
        <f t="shared" si="326"/>
        <v>0</v>
      </c>
      <c r="EQ365" s="21">
        <v>2203</v>
      </c>
      <c r="ER365" s="21">
        <v>119</v>
      </c>
      <c r="ES365" s="23">
        <f t="shared" si="336"/>
        <v>0.94875107665805336</v>
      </c>
      <c r="ET365" s="23">
        <f t="shared" si="336"/>
        <v>5.1248923341946598E-2</v>
      </c>
      <c r="EU365" s="21">
        <v>13</v>
      </c>
      <c r="EV365" s="21">
        <v>874</v>
      </c>
      <c r="EW365" s="21">
        <v>341</v>
      </c>
      <c r="EX365" s="21">
        <v>975</v>
      </c>
      <c r="EY365" s="23">
        <f t="shared" si="337"/>
        <v>5.9010440308669993E-3</v>
      </c>
      <c r="EZ365" s="23">
        <f t="shared" si="337"/>
        <v>0.39673172945982749</v>
      </c>
      <c r="FA365" s="23">
        <f t="shared" si="337"/>
        <v>0.15478892419428053</v>
      </c>
      <c r="FB365" s="23">
        <f t="shared" si="337"/>
        <v>0.44257830231502499</v>
      </c>
      <c r="FC365" s="53"/>
      <c r="FD365" s="53"/>
      <c r="FE365" s="53"/>
      <c r="FF365" s="53"/>
      <c r="FG365" s="53"/>
      <c r="FH365" s="53"/>
      <c r="FI365" s="53"/>
      <c r="FJ365" s="53"/>
      <c r="FK365" s="53"/>
      <c r="FL365" s="53"/>
      <c r="FM365" s="53"/>
      <c r="FN365" s="53"/>
      <c r="FO365" s="48">
        <v>687.21356749311292</v>
      </c>
      <c r="FP365" s="48">
        <v>124.67382883882149</v>
      </c>
      <c r="FQ365" s="48">
        <v>131.36556697003854</v>
      </c>
      <c r="FR365" s="23">
        <v>0.18141933561297297</v>
      </c>
      <c r="FS365" s="49">
        <v>-5.0939818443772877E-2</v>
      </c>
      <c r="FT365" s="38">
        <v>-6.6917381312170505</v>
      </c>
      <c r="FU365" s="46">
        <v>2239</v>
      </c>
      <c r="FV365" s="46">
        <v>231</v>
      </c>
      <c r="FW365" s="46">
        <v>0</v>
      </c>
      <c r="FX365" s="46">
        <v>0</v>
      </c>
      <c r="FY365" s="46">
        <v>22</v>
      </c>
      <c r="FZ365" s="46">
        <v>0</v>
      </c>
      <c r="GA365" s="23">
        <f t="shared" si="352"/>
        <v>0.8984751203852327</v>
      </c>
      <c r="GB365" s="23">
        <f t="shared" si="353"/>
        <v>9.269662921348315E-2</v>
      </c>
      <c r="GC365" s="23">
        <f t="shared" si="354"/>
        <v>0</v>
      </c>
      <c r="GD365" s="23">
        <f t="shared" si="355"/>
        <v>0</v>
      </c>
      <c r="GE365" s="23">
        <f t="shared" si="356"/>
        <v>8.8282504012841094E-3</v>
      </c>
      <c r="GF365" s="23">
        <f t="shared" si="357"/>
        <v>0</v>
      </c>
      <c r="GG365" s="46">
        <v>652</v>
      </c>
      <c r="GH365" s="46">
        <v>2470</v>
      </c>
      <c r="GI365" s="23">
        <f t="shared" si="358"/>
        <v>0.26396761133603242</v>
      </c>
      <c r="GJ365" s="22">
        <v>58</v>
      </c>
      <c r="GK365" s="22">
        <v>1011</v>
      </c>
      <c r="GL365" s="22">
        <v>1134</v>
      </c>
      <c r="GM365" s="23">
        <f t="shared" si="338"/>
        <v>2.6327734906945077E-2</v>
      </c>
      <c r="GN365" s="23">
        <f t="shared" si="338"/>
        <v>0.45891965501588744</v>
      </c>
      <c r="GO365" s="23">
        <f t="shared" si="338"/>
        <v>0.51475261007716755</v>
      </c>
    </row>
    <row r="366" spans="1:197" x14ac:dyDescent="0.25">
      <c r="A366" t="s">
        <v>891</v>
      </c>
      <c r="B366" s="13" t="s">
        <v>892</v>
      </c>
      <c r="C366" s="61">
        <v>0.63337233959999995</v>
      </c>
      <c r="D366" s="61">
        <v>405.35993778</v>
      </c>
      <c r="E366" s="14" t="s">
        <v>1095</v>
      </c>
      <c r="G366" s="41">
        <v>3662</v>
      </c>
      <c r="H366" s="23">
        <f t="shared" si="318"/>
        <v>2.8952805030292919E-3</v>
      </c>
      <c r="I366" s="14"/>
      <c r="J366" s="14"/>
      <c r="K366" s="14"/>
      <c r="L366" s="27">
        <f t="shared" si="359"/>
        <v>5781.7491719210539</v>
      </c>
      <c r="M366" s="42">
        <v>3711</v>
      </c>
      <c r="N366" s="42"/>
      <c r="O366" s="27">
        <f t="shared" si="341"/>
        <v>3711</v>
      </c>
      <c r="P366" s="23" t="e">
        <f t="shared" si="342"/>
        <v>#DIV/0!</v>
      </c>
      <c r="Q366" s="42">
        <v>2509</v>
      </c>
      <c r="R366" s="42">
        <v>407</v>
      </c>
      <c r="S366" s="42">
        <v>178</v>
      </c>
      <c r="T366" s="42">
        <v>225</v>
      </c>
      <c r="U366" s="42">
        <v>343</v>
      </c>
      <c r="V366" s="23">
        <f t="shared" si="327"/>
        <v>0.68514472965592577</v>
      </c>
      <c r="W366" s="23">
        <f t="shared" si="328"/>
        <v>0.1111414527580557</v>
      </c>
      <c r="X366" s="23">
        <f t="shared" si="329"/>
        <v>4.8607318405243037E-2</v>
      </c>
      <c r="Y366" s="23">
        <f t="shared" si="329"/>
        <v>6.1441835062807211E-2</v>
      </c>
      <c r="Z366" s="23">
        <f t="shared" si="329"/>
        <v>9.3664664117968324E-2</v>
      </c>
      <c r="AA366" s="19">
        <v>860</v>
      </c>
      <c r="AB366" s="19">
        <v>974</v>
      </c>
      <c r="AC366" s="19">
        <v>1182</v>
      </c>
      <c r="AD366" s="19">
        <v>695</v>
      </c>
      <c r="AE366" s="23">
        <f t="shared" si="330"/>
        <v>0.23174346537321477</v>
      </c>
      <c r="AF366" s="23">
        <f t="shared" si="330"/>
        <v>0.26246294799245484</v>
      </c>
      <c r="AG366" s="23">
        <f t="shared" si="330"/>
        <v>0.31851253031527887</v>
      </c>
      <c r="AH366" s="23">
        <f t="shared" si="330"/>
        <v>0.18728105631905148</v>
      </c>
      <c r="AI366" s="55">
        <v>1568</v>
      </c>
      <c r="AJ366" s="23">
        <f t="shared" si="319"/>
        <v>2.8619040057530111E-3</v>
      </c>
      <c r="AK366" s="43"/>
      <c r="AL366" s="24">
        <f t="shared" si="343"/>
        <v>1568</v>
      </c>
      <c r="AM366" s="23" t="e">
        <f t="shared" si="344"/>
        <v>#DIV/0!</v>
      </c>
      <c r="AN366" s="19">
        <v>702</v>
      </c>
      <c r="AO366" s="19">
        <v>465</v>
      </c>
      <c r="AP366" s="19">
        <v>203</v>
      </c>
      <c r="AQ366" s="19">
        <v>198</v>
      </c>
      <c r="AR366" s="23">
        <f t="shared" si="331"/>
        <v>0.44770408163265307</v>
      </c>
      <c r="AS366" s="23">
        <f t="shared" si="331"/>
        <v>0.29655612244897961</v>
      </c>
      <c r="AT366" s="23">
        <f t="shared" si="331"/>
        <v>0.12946428571428573</v>
      </c>
      <c r="AU366" s="23">
        <f t="shared" si="331"/>
        <v>0.12627551020408162</v>
      </c>
      <c r="AV366" s="19">
        <v>3390</v>
      </c>
      <c r="AW366" s="32">
        <f t="shared" si="339"/>
        <v>2.1619897959183674</v>
      </c>
      <c r="AX366" s="19">
        <v>2750</v>
      </c>
      <c r="AY366" s="19">
        <v>215</v>
      </c>
      <c r="AZ366" s="19">
        <v>130</v>
      </c>
      <c r="BA366" s="19">
        <v>134</v>
      </c>
      <c r="BB366" s="19">
        <v>96</v>
      </c>
      <c r="BC366" s="23">
        <f t="shared" si="324"/>
        <v>0.82706766917293228</v>
      </c>
      <c r="BD366" s="23">
        <f t="shared" si="324"/>
        <v>6.4661654135338351E-2</v>
      </c>
      <c r="BE366" s="23">
        <f t="shared" si="324"/>
        <v>3.9097744360902256E-2</v>
      </c>
      <c r="BF366" s="23">
        <f t="shared" si="324"/>
        <v>4.0300751879699247E-2</v>
      </c>
      <c r="BG366" s="23">
        <f t="shared" si="324"/>
        <v>2.887218045112782E-2</v>
      </c>
      <c r="BH366" s="19">
        <v>2565</v>
      </c>
      <c r="BI366" s="19">
        <v>689</v>
      </c>
      <c r="BJ366" s="19">
        <v>37</v>
      </c>
      <c r="BK366" s="19">
        <v>420</v>
      </c>
      <c r="BL366" s="23">
        <f t="shared" si="321"/>
        <v>0.6911883589329022</v>
      </c>
      <c r="BM366" s="23">
        <f t="shared" si="322"/>
        <v>0.18566424144435462</v>
      </c>
      <c r="BN366" s="23">
        <f t="shared" si="345"/>
        <v>9.9703583939638914E-3</v>
      </c>
      <c r="BO366" s="23">
        <f t="shared" si="323"/>
        <v>0.11317704122877931</v>
      </c>
      <c r="BP366" s="11"/>
      <c r="BQ366" s="23">
        <f t="shared" si="320"/>
        <v>0</v>
      </c>
      <c r="BR366" s="11"/>
      <c r="BS366" s="11"/>
      <c r="BT366" s="11"/>
      <c r="BU366" s="11"/>
      <c r="BV366" s="11"/>
      <c r="BW366" s="11"/>
      <c r="BX366" s="23" t="e">
        <f t="shared" si="332"/>
        <v>#DIV/0!</v>
      </c>
      <c r="BY366" s="23" t="e">
        <f t="shared" si="333"/>
        <v>#DIV/0!</v>
      </c>
      <c r="BZ366" s="23" t="e">
        <f t="shared" si="360"/>
        <v>#DIV/0!</v>
      </c>
      <c r="CA366" s="23" t="e">
        <f t="shared" si="360"/>
        <v>#DIV/0!</v>
      </c>
      <c r="CB366" s="23" t="e">
        <f t="shared" si="360"/>
        <v>#DIV/0!</v>
      </c>
      <c r="CC366" s="23" t="e">
        <f t="shared" si="360"/>
        <v>#DIV/0!</v>
      </c>
      <c r="CD366" s="11"/>
      <c r="CE366" s="24">
        <f t="shared" si="346"/>
        <v>0</v>
      </c>
      <c r="CF366" s="23" t="e">
        <f t="shared" si="347"/>
        <v>#DIV/0!</v>
      </c>
      <c r="CL366" s="65" t="e">
        <f t="shared" si="348"/>
        <v>#DIV/0!</v>
      </c>
      <c r="CM366" s="44">
        <v>48194</v>
      </c>
      <c r="CN366" s="11">
        <v>315</v>
      </c>
      <c r="CO366" s="11">
        <v>734</v>
      </c>
      <c r="CP366" s="11">
        <v>810</v>
      </c>
      <c r="CQ366" s="11">
        <v>436</v>
      </c>
      <c r="CR366" s="11">
        <v>131</v>
      </c>
      <c r="CS366" s="23">
        <f t="shared" si="361"/>
        <v>0.12984336356141798</v>
      </c>
      <c r="CT366" s="23">
        <f t="shared" si="361"/>
        <v>0.30255564715581201</v>
      </c>
      <c r="CU366" s="23">
        <f t="shared" si="361"/>
        <v>0.33388293487221765</v>
      </c>
      <c r="CV366" s="23">
        <f t="shared" si="361"/>
        <v>0.179719703215169</v>
      </c>
      <c r="CW366" s="23">
        <f t="shared" si="361"/>
        <v>5.3998351195383348E-2</v>
      </c>
      <c r="CX366" s="23">
        <f t="shared" si="340"/>
        <v>6.6964285714285712E-2</v>
      </c>
      <c r="CY366" s="11">
        <v>105</v>
      </c>
      <c r="CZ366" s="23">
        <f t="shared" si="349"/>
        <v>0.19437037037037036</v>
      </c>
      <c r="DA366" s="11">
        <v>656</v>
      </c>
      <c r="DB366" s="11">
        <v>3375</v>
      </c>
      <c r="DC366" s="11">
        <v>582</v>
      </c>
      <c r="DD366" s="11">
        <v>335</v>
      </c>
      <c r="DE366" s="11">
        <v>384</v>
      </c>
      <c r="DF366" s="11">
        <v>147</v>
      </c>
      <c r="DG366" s="11">
        <v>228</v>
      </c>
      <c r="DH366" s="23">
        <f t="shared" si="325"/>
        <v>0.34725536992840095</v>
      </c>
      <c r="DI366" s="23">
        <f t="shared" si="325"/>
        <v>0.19988066825775655</v>
      </c>
      <c r="DJ366" s="23">
        <f t="shared" si="325"/>
        <v>0.22911694510739858</v>
      </c>
      <c r="DK366" s="23">
        <f t="shared" si="325"/>
        <v>8.7708830548926017E-2</v>
      </c>
      <c r="DL366" s="23">
        <f t="shared" si="325"/>
        <v>0.13603818615751789</v>
      </c>
      <c r="DM366" s="23">
        <f t="shared" si="350"/>
        <v>0.61137602179836514</v>
      </c>
      <c r="DN366" s="11">
        <v>1795</v>
      </c>
      <c r="DO366" s="11">
        <v>2936</v>
      </c>
      <c r="DP366" s="11">
        <v>2789</v>
      </c>
      <c r="DQ366" s="11">
        <v>263</v>
      </c>
      <c r="DR366" s="11">
        <v>205</v>
      </c>
      <c r="DS366" s="11">
        <v>133</v>
      </c>
      <c r="DT366" s="23">
        <f t="shared" si="334"/>
        <v>0.82271386430678461</v>
      </c>
      <c r="DU366" s="23">
        <f t="shared" si="334"/>
        <v>7.7581120943952808E-2</v>
      </c>
      <c r="DV366" s="23">
        <f t="shared" si="334"/>
        <v>6.047197640117994E-2</v>
      </c>
      <c r="DW366" s="23">
        <f t="shared" si="334"/>
        <v>3.9233038348082595E-2</v>
      </c>
      <c r="DX366" s="10">
        <v>1726</v>
      </c>
      <c r="DY366" s="23">
        <f t="shared" si="351"/>
        <v>2.7938070071787569E-3</v>
      </c>
      <c r="DZ366" s="20">
        <v>674</v>
      </c>
      <c r="EA366" s="20">
        <v>894</v>
      </c>
      <c r="EB366" s="23">
        <f t="shared" si="335"/>
        <v>0.42984693877551022</v>
      </c>
      <c r="EC366" s="23">
        <f t="shared" si="335"/>
        <v>0.57015306122448983</v>
      </c>
      <c r="EE366" s="45">
        <v>880</v>
      </c>
      <c r="EF366" s="16">
        <v>1957</v>
      </c>
      <c r="EG366" s="16">
        <v>899</v>
      </c>
      <c r="EH366" s="16">
        <v>148</v>
      </c>
      <c r="EI366" s="16">
        <v>129</v>
      </c>
      <c r="EJ366" s="16">
        <v>550</v>
      </c>
      <c r="EK366" s="16">
        <v>0</v>
      </c>
      <c r="EL366" s="23">
        <f t="shared" si="326"/>
        <v>0.52085747392815762</v>
      </c>
      <c r="EM366" s="23">
        <f t="shared" si="326"/>
        <v>8.574739281575898E-2</v>
      </c>
      <c r="EN366" s="23">
        <f t="shared" si="326"/>
        <v>7.4739281575898028E-2</v>
      </c>
      <c r="EO366" s="23">
        <f t="shared" si="326"/>
        <v>0.3186558516801854</v>
      </c>
      <c r="EP366" s="23">
        <f t="shared" si="326"/>
        <v>0</v>
      </c>
      <c r="EQ366" s="21">
        <v>1568</v>
      </c>
      <c r="ER366" s="21">
        <v>158</v>
      </c>
      <c r="ES366" s="23">
        <f t="shared" si="336"/>
        <v>0.90845886442641943</v>
      </c>
      <c r="ET366" s="23">
        <f t="shared" si="336"/>
        <v>9.154113557358054E-2</v>
      </c>
      <c r="EU366" s="21">
        <v>131</v>
      </c>
      <c r="EV366" s="21">
        <v>793</v>
      </c>
      <c r="EW366" s="21">
        <v>312</v>
      </c>
      <c r="EX366" s="21">
        <v>332</v>
      </c>
      <c r="EY366" s="23">
        <f t="shared" si="337"/>
        <v>8.3545918367346941E-2</v>
      </c>
      <c r="EZ366" s="23">
        <f t="shared" si="337"/>
        <v>0.50573979591836737</v>
      </c>
      <c r="FA366" s="23">
        <f t="shared" si="337"/>
        <v>0.19897959183673469</v>
      </c>
      <c r="FB366" s="23">
        <f t="shared" si="337"/>
        <v>0.21173469387755103</v>
      </c>
      <c r="FC366" s="53"/>
      <c r="FD366" s="53"/>
      <c r="FE366" s="53"/>
      <c r="FF366" s="53"/>
      <c r="FG366" s="53"/>
      <c r="FH366" s="53"/>
      <c r="FI366" s="53"/>
      <c r="FJ366" s="53"/>
      <c r="FK366" s="53"/>
      <c r="FL366" s="53"/>
      <c r="FM366" s="53"/>
      <c r="FN366" s="53"/>
      <c r="FO366" s="48">
        <v>471.69825528007345</v>
      </c>
      <c r="FP366" s="48">
        <v>120.49004105015474</v>
      </c>
      <c r="FQ366" s="48">
        <v>130.76908824308515</v>
      </c>
      <c r="FR366" s="23">
        <v>0.2554388100897535</v>
      </c>
      <c r="FS366" s="49">
        <v>-7.8604564205745658E-2</v>
      </c>
      <c r="FT366" s="38">
        <v>-10.279047192930406</v>
      </c>
      <c r="FU366" s="46">
        <v>1390</v>
      </c>
      <c r="FV366" s="46">
        <v>77</v>
      </c>
      <c r="FW366" s="46">
        <v>17</v>
      </c>
      <c r="FX366" s="46">
        <v>27</v>
      </c>
      <c r="FY366" s="46">
        <v>88</v>
      </c>
      <c r="FZ366" s="46">
        <v>72</v>
      </c>
      <c r="GA366" s="23">
        <f t="shared" si="352"/>
        <v>0.83183722321962894</v>
      </c>
      <c r="GB366" s="23">
        <f t="shared" si="353"/>
        <v>4.6080191502094553E-2</v>
      </c>
      <c r="GC366" s="23">
        <f t="shared" si="354"/>
        <v>1.0173548773189706E-2</v>
      </c>
      <c r="GD366" s="23">
        <f t="shared" si="355"/>
        <v>1.615798922800718E-2</v>
      </c>
      <c r="GE366" s="23">
        <f t="shared" si="356"/>
        <v>5.2663076002393776E-2</v>
      </c>
      <c r="GF366" s="23">
        <f t="shared" si="357"/>
        <v>4.3087971274685818E-2</v>
      </c>
      <c r="GG366" s="46">
        <v>412</v>
      </c>
      <c r="GH366" s="46">
        <v>1583</v>
      </c>
      <c r="GI366" s="23">
        <f t="shared" si="358"/>
        <v>0.26026531901452937</v>
      </c>
      <c r="GJ366" s="22">
        <v>95</v>
      </c>
      <c r="GK366" s="22">
        <v>862</v>
      </c>
      <c r="GL366" s="22">
        <v>611</v>
      </c>
      <c r="GM366" s="23">
        <f t="shared" si="338"/>
        <v>6.0586734693877549E-2</v>
      </c>
      <c r="GN366" s="23">
        <f t="shared" si="338"/>
        <v>0.54974489795918369</v>
      </c>
      <c r="GO366" s="23">
        <f t="shared" si="338"/>
        <v>0.38966836734693877</v>
      </c>
    </row>
    <row r="367" spans="1:197" x14ac:dyDescent="0.25">
      <c r="A367" t="s">
        <v>893</v>
      </c>
      <c r="B367" s="13" t="s">
        <v>894</v>
      </c>
      <c r="C367" s="61">
        <v>0.37905367499999998</v>
      </c>
      <c r="D367" s="61">
        <v>242.59533375000001</v>
      </c>
      <c r="E367" s="14" t="s">
        <v>1095</v>
      </c>
      <c r="G367" s="41">
        <v>3066</v>
      </c>
      <c r="H367" s="23">
        <f t="shared" si="318"/>
        <v>2.424066090193285E-3</v>
      </c>
      <c r="I367" s="14"/>
      <c r="J367" s="14"/>
      <c r="K367" s="14"/>
      <c r="L367" s="27">
        <f t="shared" si="359"/>
        <v>8088.564238296859</v>
      </c>
      <c r="M367" s="42">
        <v>2803</v>
      </c>
      <c r="N367" s="42"/>
      <c r="O367" s="27">
        <f t="shared" si="341"/>
        <v>2803</v>
      </c>
      <c r="P367" s="23" t="e">
        <f t="shared" si="342"/>
        <v>#DIV/0!</v>
      </c>
      <c r="Q367" s="42">
        <v>2585</v>
      </c>
      <c r="R367" s="42">
        <v>91</v>
      </c>
      <c r="S367" s="42">
        <v>40</v>
      </c>
      <c r="T367" s="42">
        <v>141</v>
      </c>
      <c r="U367" s="42">
        <v>209</v>
      </c>
      <c r="V367" s="23">
        <f t="shared" si="327"/>
        <v>0.84311806914546639</v>
      </c>
      <c r="W367" s="23">
        <f t="shared" si="328"/>
        <v>2.9680365296803651E-2</v>
      </c>
      <c r="X367" s="23">
        <f t="shared" si="329"/>
        <v>1.3046314416177429E-2</v>
      </c>
      <c r="Y367" s="23">
        <f t="shared" si="329"/>
        <v>4.5988258317025438E-2</v>
      </c>
      <c r="Z367" s="23">
        <f t="shared" si="329"/>
        <v>6.8166992824527067E-2</v>
      </c>
      <c r="AA367" s="19">
        <v>520</v>
      </c>
      <c r="AB367" s="19">
        <v>655</v>
      </c>
      <c r="AC367" s="19">
        <v>1280</v>
      </c>
      <c r="AD367" s="19">
        <v>348</v>
      </c>
      <c r="AE367" s="23">
        <f t="shared" si="330"/>
        <v>0.18551551908669284</v>
      </c>
      <c r="AF367" s="23">
        <f t="shared" si="330"/>
        <v>0.23367820192650732</v>
      </c>
      <c r="AG367" s="23">
        <f t="shared" si="330"/>
        <v>0.45665358544416695</v>
      </c>
      <c r="AH367" s="23">
        <f t="shared" si="330"/>
        <v>0.12415269354263289</v>
      </c>
      <c r="AI367" s="55">
        <v>1155</v>
      </c>
      <c r="AJ367" s="23">
        <f t="shared" si="319"/>
        <v>2.1080989328091377E-3</v>
      </c>
      <c r="AK367" s="43"/>
      <c r="AL367" s="24">
        <f t="shared" si="343"/>
        <v>1155</v>
      </c>
      <c r="AM367" s="23" t="e">
        <f t="shared" si="344"/>
        <v>#DIV/0!</v>
      </c>
      <c r="AN367" s="19">
        <v>369</v>
      </c>
      <c r="AO367" s="19">
        <v>378</v>
      </c>
      <c r="AP367" s="19">
        <v>204</v>
      </c>
      <c r="AQ367" s="19">
        <v>204</v>
      </c>
      <c r="AR367" s="23">
        <f t="shared" si="331"/>
        <v>0.31948051948051948</v>
      </c>
      <c r="AS367" s="23">
        <f t="shared" si="331"/>
        <v>0.32727272727272727</v>
      </c>
      <c r="AT367" s="23">
        <f t="shared" si="331"/>
        <v>0.17662337662337663</v>
      </c>
      <c r="AU367" s="23">
        <f t="shared" si="331"/>
        <v>0.17662337662337663</v>
      </c>
      <c r="AV367" s="19">
        <v>2803</v>
      </c>
      <c r="AW367" s="32">
        <f t="shared" si="339"/>
        <v>2.426839826839827</v>
      </c>
      <c r="AX367" s="19">
        <v>2356</v>
      </c>
      <c r="AY367" s="19">
        <v>80</v>
      </c>
      <c r="AZ367" s="19">
        <v>98</v>
      </c>
      <c r="BA367" s="19">
        <v>63</v>
      </c>
      <c r="BB367" s="19">
        <v>69</v>
      </c>
      <c r="BC367" s="23">
        <f t="shared" si="324"/>
        <v>0.88372093023255816</v>
      </c>
      <c r="BD367" s="23">
        <f t="shared" si="324"/>
        <v>3.0007501875468866E-2</v>
      </c>
      <c r="BE367" s="23">
        <f t="shared" si="324"/>
        <v>3.6759189797449361E-2</v>
      </c>
      <c r="BF367" s="23">
        <f t="shared" si="324"/>
        <v>2.3630907726931733E-2</v>
      </c>
      <c r="BG367" s="23">
        <f t="shared" si="324"/>
        <v>2.5881470367591898E-2</v>
      </c>
      <c r="BH367" s="19">
        <v>2288</v>
      </c>
      <c r="BI367" s="19">
        <v>245</v>
      </c>
      <c r="BJ367" s="19">
        <v>27</v>
      </c>
      <c r="BK367" s="19">
        <v>243</v>
      </c>
      <c r="BL367" s="23">
        <f t="shared" si="321"/>
        <v>0.81626828398144846</v>
      </c>
      <c r="BM367" s="23">
        <f t="shared" si="322"/>
        <v>8.7406350338922578E-2</v>
      </c>
      <c r="BN367" s="23">
        <f t="shared" si="345"/>
        <v>9.632536567962896E-3</v>
      </c>
      <c r="BO367" s="23">
        <f t="shared" si="323"/>
        <v>8.6692829111666078E-2</v>
      </c>
      <c r="BP367" s="11"/>
      <c r="BQ367" s="23">
        <f t="shared" si="320"/>
        <v>0</v>
      </c>
      <c r="BR367" s="11"/>
      <c r="BS367" s="11"/>
      <c r="BT367" s="11"/>
      <c r="BU367" s="11"/>
      <c r="BV367" s="11"/>
      <c r="BW367" s="11"/>
      <c r="BX367" s="23" t="e">
        <f t="shared" si="332"/>
        <v>#DIV/0!</v>
      </c>
      <c r="BY367" s="23" t="e">
        <f t="shared" si="333"/>
        <v>#DIV/0!</v>
      </c>
      <c r="BZ367" s="23" t="e">
        <f t="shared" si="360"/>
        <v>#DIV/0!</v>
      </c>
      <c r="CA367" s="23" t="e">
        <f t="shared" si="360"/>
        <v>#DIV/0!</v>
      </c>
      <c r="CB367" s="23" t="e">
        <f t="shared" si="360"/>
        <v>#DIV/0!</v>
      </c>
      <c r="CC367" s="23" t="e">
        <f t="shared" si="360"/>
        <v>#DIV/0!</v>
      </c>
      <c r="CD367" s="11"/>
      <c r="CE367" s="24">
        <f t="shared" si="346"/>
        <v>0</v>
      </c>
      <c r="CF367" s="23" t="e">
        <f t="shared" si="347"/>
        <v>#DIV/0!</v>
      </c>
      <c r="CL367" s="65" t="e">
        <f t="shared" si="348"/>
        <v>#DIV/0!</v>
      </c>
      <c r="CM367" s="44">
        <v>62642</v>
      </c>
      <c r="CN367" s="11">
        <v>143</v>
      </c>
      <c r="CO367" s="11">
        <v>910</v>
      </c>
      <c r="CP367" s="11">
        <v>507</v>
      </c>
      <c r="CQ367" s="11">
        <v>272</v>
      </c>
      <c r="CR367" s="11">
        <v>122</v>
      </c>
      <c r="CS367" s="23">
        <f t="shared" si="361"/>
        <v>7.3183213920163762E-2</v>
      </c>
      <c r="CT367" s="23">
        <f t="shared" si="361"/>
        <v>0.46571136131013308</v>
      </c>
      <c r="CU367" s="23">
        <f t="shared" si="361"/>
        <v>0.25946775844421699</v>
      </c>
      <c r="CV367" s="23">
        <f t="shared" si="361"/>
        <v>0.13920163766632548</v>
      </c>
      <c r="CW367" s="23">
        <f t="shared" si="361"/>
        <v>6.2436028659160696E-2</v>
      </c>
      <c r="CX367" s="23">
        <f t="shared" si="340"/>
        <v>8.6580086580086577E-2</v>
      </c>
      <c r="CY367" s="11">
        <v>100</v>
      </c>
      <c r="CZ367" s="23">
        <f t="shared" si="349"/>
        <v>9.0973956475205134E-2</v>
      </c>
      <c r="DA367" s="11">
        <v>255</v>
      </c>
      <c r="DB367" s="11">
        <v>2803</v>
      </c>
      <c r="DC367" s="11">
        <v>381</v>
      </c>
      <c r="DD367" s="11">
        <v>297</v>
      </c>
      <c r="DE367" s="11">
        <v>516</v>
      </c>
      <c r="DF367" s="11">
        <v>136</v>
      </c>
      <c r="DG367" s="11">
        <v>279</v>
      </c>
      <c r="DH367" s="23">
        <f t="shared" si="325"/>
        <v>0.2367930391547545</v>
      </c>
      <c r="DI367" s="23">
        <f t="shared" si="325"/>
        <v>0.18458669981354878</v>
      </c>
      <c r="DJ367" s="23">
        <f t="shared" si="325"/>
        <v>0.3206960845245494</v>
      </c>
      <c r="DK367" s="23">
        <f t="shared" si="325"/>
        <v>8.4524549409571159E-2</v>
      </c>
      <c r="DL367" s="23">
        <f t="shared" si="325"/>
        <v>0.17339962709757614</v>
      </c>
      <c r="DM367" s="23">
        <f t="shared" si="350"/>
        <v>0.71594327460249252</v>
      </c>
      <c r="DN367" s="11">
        <v>1666</v>
      </c>
      <c r="DO367" s="11">
        <v>2327</v>
      </c>
      <c r="DP367" s="11">
        <v>2335</v>
      </c>
      <c r="DQ367" s="11">
        <v>210</v>
      </c>
      <c r="DR367" s="11">
        <v>84</v>
      </c>
      <c r="DS367" s="11">
        <v>174</v>
      </c>
      <c r="DT367" s="23">
        <f t="shared" si="334"/>
        <v>0.83303603282197647</v>
      </c>
      <c r="DU367" s="23">
        <f t="shared" si="334"/>
        <v>7.491972886193364E-2</v>
      </c>
      <c r="DV367" s="23">
        <f t="shared" si="334"/>
        <v>2.9967891544773455E-2</v>
      </c>
      <c r="DW367" s="23">
        <f t="shared" si="334"/>
        <v>6.2076346771316446E-2</v>
      </c>
      <c r="DX367" s="10">
        <v>1340</v>
      </c>
      <c r="DY367" s="23">
        <f t="shared" si="351"/>
        <v>2.1690042813554658E-3</v>
      </c>
      <c r="DZ367" s="20">
        <v>900</v>
      </c>
      <c r="EA367" s="20">
        <v>255</v>
      </c>
      <c r="EB367" s="23">
        <f t="shared" si="335"/>
        <v>0.77922077922077926</v>
      </c>
      <c r="EC367" s="23">
        <f t="shared" si="335"/>
        <v>0.22077922077922077</v>
      </c>
      <c r="EE367" s="45">
        <v>1127</v>
      </c>
      <c r="EF367" s="16">
        <v>1950</v>
      </c>
      <c r="EG367" s="16">
        <v>1162</v>
      </c>
      <c r="EH367" s="16">
        <v>117</v>
      </c>
      <c r="EI367" s="16">
        <v>28</v>
      </c>
      <c r="EJ367" s="16">
        <v>33</v>
      </c>
      <c r="EK367" s="16">
        <v>0</v>
      </c>
      <c r="EL367" s="23">
        <f t="shared" si="326"/>
        <v>0.86716417910447763</v>
      </c>
      <c r="EM367" s="23">
        <f t="shared" si="326"/>
        <v>8.7313432835820895E-2</v>
      </c>
      <c r="EN367" s="23">
        <f t="shared" si="326"/>
        <v>2.0895522388059702E-2</v>
      </c>
      <c r="EO367" s="23">
        <f t="shared" si="326"/>
        <v>2.4626865671641792E-2</v>
      </c>
      <c r="EP367" s="23">
        <f t="shared" si="326"/>
        <v>0</v>
      </c>
      <c r="EQ367" s="21">
        <v>1155</v>
      </c>
      <c r="ER367" s="21">
        <v>185</v>
      </c>
      <c r="ES367" s="23">
        <f t="shared" si="336"/>
        <v>0.86194029850746268</v>
      </c>
      <c r="ET367" s="23">
        <f t="shared" si="336"/>
        <v>0.13805970149253732</v>
      </c>
      <c r="EU367" s="21">
        <v>0</v>
      </c>
      <c r="EV367" s="21">
        <v>488</v>
      </c>
      <c r="EW367" s="21">
        <v>289</v>
      </c>
      <c r="EX367" s="21">
        <v>378</v>
      </c>
      <c r="EY367" s="23">
        <f t="shared" si="337"/>
        <v>0</v>
      </c>
      <c r="EZ367" s="23">
        <f t="shared" si="337"/>
        <v>0.4225108225108225</v>
      </c>
      <c r="FA367" s="23">
        <f t="shared" si="337"/>
        <v>0.25021645021645023</v>
      </c>
      <c r="FB367" s="23">
        <f t="shared" si="337"/>
        <v>0.32727272727272727</v>
      </c>
      <c r="FC367" s="53"/>
      <c r="FD367" s="53"/>
      <c r="FE367" s="53"/>
      <c r="FF367" s="53"/>
      <c r="FG367" s="53"/>
      <c r="FH367" s="53"/>
      <c r="FI367" s="53"/>
      <c r="FJ367" s="53"/>
      <c r="FK367" s="53"/>
      <c r="FL367" s="53"/>
      <c r="FM367" s="53"/>
      <c r="FN367" s="53"/>
      <c r="FO367" s="48">
        <v>395.75573921028467</v>
      </c>
      <c r="FP367" s="48">
        <v>92.425468578591278</v>
      </c>
      <c r="FQ367" s="48">
        <v>100.37717759319213</v>
      </c>
      <c r="FR367" s="23">
        <v>0.23354170115895917</v>
      </c>
      <c r="FS367" s="49">
        <v>-7.9218296481970013E-2</v>
      </c>
      <c r="FT367" s="38">
        <v>-7.9517090146008513</v>
      </c>
      <c r="FU367" s="46">
        <v>1409</v>
      </c>
      <c r="FV367" s="46">
        <v>65</v>
      </c>
      <c r="FW367" s="46">
        <v>0</v>
      </c>
      <c r="FX367" s="46">
        <v>0</v>
      </c>
      <c r="FY367" s="46">
        <v>59</v>
      </c>
      <c r="FZ367" s="46">
        <v>37</v>
      </c>
      <c r="GA367" s="23">
        <f t="shared" si="352"/>
        <v>0.89745222929936308</v>
      </c>
      <c r="GB367" s="23">
        <f t="shared" si="353"/>
        <v>4.1401273885350316E-2</v>
      </c>
      <c r="GC367" s="23">
        <f t="shared" si="354"/>
        <v>0</v>
      </c>
      <c r="GD367" s="23">
        <f t="shared" si="355"/>
        <v>0</v>
      </c>
      <c r="GE367" s="23">
        <f t="shared" si="356"/>
        <v>3.7579617834394903E-2</v>
      </c>
      <c r="GF367" s="23">
        <f t="shared" si="357"/>
        <v>2.3566878980891721E-2</v>
      </c>
      <c r="GG367" s="46">
        <v>518</v>
      </c>
      <c r="GH367" s="46">
        <v>1511</v>
      </c>
      <c r="GI367" s="23">
        <f t="shared" si="358"/>
        <v>0.34281932495036399</v>
      </c>
      <c r="GJ367" s="22">
        <v>57</v>
      </c>
      <c r="GK367" s="22">
        <v>408</v>
      </c>
      <c r="GL367" s="22">
        <v>690</v>
      </c>
      <c r="GM367" s="23">
        <f t="shared" si="338"/>
        <v>4.9350649350649353E-2</v>
      </c>
      <c r="GN367" s="23">
        <f t="shared" si="338"/>
        <v>0.35324675324675325</v>
      </c>
      <c r="GO367" s="23">
        <f t="shared" si="338"/>
        <v>0.59740259740259738</v>
      </c>
    </row>
    <row r="368" spans="1:197" x14ac:dyDescent="0.25">
      <c r="A368" t="s">
        <v>895</v>
      </c>
      <c r="B368" s="13" t="s">
        <v>896</v>
      </c>
      <c r="C368" s="61">
        <v>0.36124597079999998</v>
      </c>
      <c r="D368" s="61">
        <v>231.19835694000002</v>
      </c>
      <c r="E368" s="14" t="s">
        <v>1095</v>
      </c>
      <c r="G368" s="41">
        <v>2867</v>
      </c>
      <c r="H368" s="23">
        <f t="shared" si="318"/>
        <v>2.2667310765114635E-3</v>
      </c>
      <c r="I368" s="14"/>
      <c r="J368" s="14"/>
      <c r="K368" s="14"/>
      <c r="L368" s="27">
        <f t="shared" si="359"/>
        <v>7936.4206987578673</v>
      </c>
      <c r="M368" s="42">
        <v>3060</v>
      </c>
      <c r="N368" s="42"/>
      <c r="O368" s="27">
        <f t="shared" si="341"/>
        <v>3060</v>
      </c>
      <c r="P368" s="23" t="e">
        <f t="shared" si="342"/>
        <v>#DIV/0!</v>
      </c>
      <c r="Q368" s="42">
        <v>2372</v>
      </c>
      <c r="R368" s="42">
        <v>82</v>
      </c>
      <c r="S368" s="42">
        <v>49</v>
      </c>
      <c r="T368" s="42">
        <v>163</v>
      </c>
      <c r="U368" s="42">
        <v>201</v>
      </c>
      <c r="V368" s="23">
        <f t="shared" si="327"/>
        <v>0.8273456574816882</v>
      </c>
      <c r="W368" s="23">
        <f t="shared" si="328"/>
        <v>2.8601325427275899E-2</v>
      </c>
      <c r="X368" s="23">
        <f t="shared" si="329"/>
        <v>1.7091035926055109E-2</v>
      </c>
      <c r="Y368" s="23">
        <f t="shared" si="329"/>
        <v>5.6853854202999654E-2</v>
      </c>
      <c r="Z368" s="23">
        <f t="shared" si="329"/>
        <v>7.0108126961981168E-2</v>
      </c>
      <c r="AA368" s="19">
        <v>540</v>
      </c>
      <c r="AB368" s="19">
        <v>842</v>
      </c>
      <c r="AC368" s="19">
        <v>1141</v>
      </c>
      <c r="AD368" s="19">
        <v>537</v>
      </c>
      <c r="AE368" s="23">
        <f t="shared" si="330"/>
        <v>0.17647058823529413</v>
      </c>
      <c r="AF368" s="23">
        <f t="shared" si="330"/>
        <v>0.27516339869281048</v>
      </c>
      <c r="AG368" s="23">
        <f t="shared" si="330"/>
        <v>0.37287581699346406</v>
      </c>
      <c r="AH368" s="23">
        <f t="shared" si="330"/>
        <v>0.17549019607843136</v>
      </c>
      <c r="AI368" s="55">
        <v>1097</v>
      </c>
      <c r="AJ368" s="23">
        <f t="shared" si="319"/>
        <v>2.0022376876983757E-3</v>
      </c>
      <c r="AK368" s="43"/>
      <c r="AL368" s="24">
        <f t="shared" si="343"/>
        <v>1097</v>
      </c>
      <c r="AM368" s="23" t="e">
        <f t="shared" si="344"/>
        <v>#DIV/0!</v>
      </c>
      <c r="AN368" s="19">
        <v>268</v>
      </c>
      <c r="AO368" s="19">
        <v>404</v>
      </c>
      <c r="AP368" s="19">
        <v>151</v>
      </c>
      <c r="AQ368" s="19">
        <v>274</v>
      </c>
      <c r="AR368" s="23">
        <f t="shared" si="331"/>
        <v>0.24430264357338194</v>
      </c>
      <c r="AS368" s="23">
        <f t="shared" si="331"/>
        <v>0.36827711941659069</v>
      </c>
      <c r="AT368" s="23">
        <f t="shared" si="331"/>
        <v>0.13764813126709208</v>
      </c>
      <c r="AU368" s="23">
        <f t="shared" si="331"/>
        <v>0.24977210574293529</v>
      </c>
      <c r="AV368" s="19">
        <v>3034</v>
      </c>
      <c r="AW368" s="32">
        <f t="shared" si="339"/>
        <v>2.7657247037374657</v>
      </c>
      <c r="AX368" s="19">
        <v>2246</v>
      </c>
      <c r="AY368" s="19">
        <v>411</v>
      </c>
      <c r="AZ368" s="19">
        <v>235</v>
      </c>
      <c r="BA368" s="19">
        <v>10</v>
      </c>
      <c r="BB368" s="19">
        <v>69</v>
      </c>
      <c r="BC368" s="23">
        <f t="shared" si="324"/>
        <v>0.75597441938741161</v>
      </c>
      <c r="BD368" s="23">
        <f t="shared" si="324"/>
        <v>0.13833726018175699</v>
      </c>
      <c r="BE368" s="23">
        <f t="shared" si="324"/>
        <v>7.9097946819252779E-2</v>
      </c>
      <c r="BF368" s="23">
        <f t="shared" si="324"/>
        <v>3.3658700774150119E-3</v>
      </c>
      <c r="BG368" s="23">
        <f t="shared" si="324"/>
        <v>2.3224503534163582E-2</v>
      </c>
      <c r="BH368" s="19">
        <v>2290</v>
      </c>
      <c r="BI368" s="19">
        <v>311</v>
      </c>
      <c r="BJ368" s="19">
        <v>189</v>
      </c>
      <c r="BK368" s="19">
        <v>270</v>
      </c>
      <c r="BL368" s="23">
        <f t="shared" si="321"/>
        <v>0.74836601307189543</v>
      </c>
      <c r="BM368" s="23">
        <f t="shared" si="322"/>
        <v>0.10163398692810457</v>
      </c>
      <c r="BN368" s="23">
        <f t="shared" si="345"/>
        <v>6.1764705882352944E-2</v>
      </c>
      <c r="BO368" s="23">
        <f t="shared" si="323"/>
        <v>8.8235294117647065E-2</v>
      </c>
      <c r="BP368" s="11"/>
      <c r="BQ368" s="23">
        <f t="shared" si="320"/>
        <v>0</v>
      </c>
      <c r="BR368" s="11"/>
      <c r="BS368" s="11"/>
      <c r="BT368" s="11"/>
      <c r="BU368" s="11"/>
      <c r="BV368" s="11"/>
      <c r="BW368" s="11"/>
      <c r="BX368" s="23" t="e">
        <f t="shared" si="332"/>
        <v>#DIV/0!</v>
      </c>
      <c r="BY368" s="23" t="e">
        <f t="shared" si="333"/>
        <v>#DIV/0!</v>
      </c>
      <c r="BZ368" s="23" t="e">
        <f t="shared" si="360"/>
        <v>#DIV/0!</v>
      </c>
      <c r="CA368" s="23" t="e">
        <f t="shared" si="360"/>
        <v>#DIV/0!</v>
      </c>
      <c r="CB368" s="23" t="e">
        <f t="shared" si="360"/>
        <v>#DIV/0!</v>
      </c>
      <c r="CC368" s="23" t="e">
        <f t="shared" si="360"/>
        <v>#DIV/0!</v>
      </c>
      <c r="CD368" s="11"/>
      <c r="CE368" s="24">
        <f t="shared" si="346"/>
        <v>0</v>
      </c>
      <c r="CF368" s="23" t="e">
        <f t="shared" si="347"/>
        <v>#DIV/0!</v>
      </c>
      <c r="CL368" s="65" t="e">
        <f t="shared" si="348"/>
        <v>#DIV/0!</v>
      </c>
      <c r="CM368" s="44">
        <v>69598</v>
      </c>
      <c r="CN368" s="11">
        <v>303</v>
      </c>
      <c r="CO368" s="11">
        <v>649</v>
      </c>
      <c r="CP368" s="11">
        <v>599</v>
      </c>
      <c r="CQ368" s="11">
        <v>565</v>
      </c>
      <c r="CR368" s="11">
        <v>205</v>
      </c>
      <c r="CS368" s="23">
        <f t="shared" si="361"/>
        <v>0.13054717794054288</v>
      </c>
      <c r="CT368" s="23">
        <f t="shared" si="361"/>
        <v>0.27962085308056872</v>
      </c>
      <c r="CU368" s="23">
        <f t="shared" si="361"/>
        <v>0.25807841447651875</v>
      </c>
      <c r="CV368" s="23">
        <f t="shared" si="361"/>
        <v>0.24342955622576476</v>
      </c>
      <c r="CW368" s="23">
        <f t="shared" si="361"/>
        <v>8.8323998276604906E-2</v>
      </c>
      <c r="CX368" s="23">
        <f t="shared" si="340"/>
        <v>9.9361896080218781E-2</v>
      </c>
      <c r="CY368" s="11">
        <v>109</v>
      </c>
      <c r="CZ368" s="23">
        <f t="shared" si="349"/>
        <v>0.11535947712418301</v>
      </c>
      <c r="DA368" s="11">
        <v>353</v>
      </c>
      <c r="DB368" s="11">
        <v>3060</v>
      </c>
      <c r="DC368" s="11">
        <v>544</v>
      </c>
      <c r="DD368" s="11">
        <v>231</v>
      </c>
      <c r="DE368" s="11">
        <v>381</v>
      </c>
      <c r="DF368" s="11">
        <v>125</v>
      </c>
      <c r="DG368" s="11">
        <v>182</v>
      </c>
      <c r="DH368" s="23">
        <f t="shared" si="325"/>
        <v>0.3718386876281613</v>
      </c>
      <c r="DI368" s="23">
        <f t="shared" si="325"/>
        <v>0.15789473684210525</v>
      </c>
      <c r="DJ368" s="23">
        <f t="shared" si="325"/>
        <v>0.26042378673957622</v>
      </c>
      <c r="DK368" s="23">
        <f t="shared" si="325"/>
        <v>8.5440874914559123E-2</v>
      </c>
      <c r="DL368" s="23">
        <f t="shared" si="325"/>
        <v>0.12440191387559808</v>
      </c>
      <c r="DM368" s="23">
        <f t="shared" si="350"/>
        <v>0.65485362095531585</v>
      </c>
      <c r="DN368" s="11">
        <v>1700</v>
      </c>
      <c r="DO368" s="11">
        <v>2596</v>
      </c>
      <c r="DP368" s="11">
        <v>2774</v>
      </c>
      <c r="DQ368" s="11">
        <v>147</v>
      </c>
      <c r="DR368" s="11">
        <v>35</v>
      </c>
      <c r="DS368" s="11">
        <v>78</v>
      </c>
      <c r="DT368" s="23">
        <f t="shared" si="334"/>
        <v>0.91430454845088993</v>
      </c>
      <c r="DU368" s="23">
        <f t="shared" si="334"/>
        <v>4.8450889914304546E-2</v>
      </c>
      <c r="DV368" s="23">
        <f t="shared" si="334"/>
        <v>1.1535926170072512E-2</v>
      </c>
      <c r="DW368" s="23">
        <f t="shared" si="334"/>
        <v>2.5708635464733027E-2</v>
      </c>
      <c r="DX368" s="10">
        <v>1210</v>
      </c>
      <c r="DY368" s="23">
        <f t="shared" si="351"/>
        <v>1.9585784928657563E-3</v>
      </c>
      <c r="DZ368" s="20">
        <v>931</v>
      </c>
      <c r="EA368" s="20">
        <v>166</v>
      </c>
      <c r="EB368" s="23">
        <f t="shared" si="335"/>
        <v>0.8486782133090246</v>
      </c>
      <c r="EC368" s="23">
        <f t="shared" si="335"/>
        <v>0.15132178669097537</v>
      </c>
      <c r="EE368" s="45">
        <v>1273</v>
      </c>
      <c r="EF368" s="16">
        <v>1952</v>
      </c>
      <c r="EG368" s="16">
        <v>1121</v>
      </c>
      <c r="EH368" s="16">
        <v>79</v>
      </c>
      <c r="EI368" s="16">
        <v>10</v>
      </c>
      <c r="EJ368" s="16">
        <v>0</v>
      </c>
      <c r="EK368" s="16">
        <v>0</v>
      </c>
      <c r="EL368" s="23">
        <f t="shared" si="326"/>
        <v>0.92644628099173554</v>
      </c>
      <c r="EM368" s="23">
        <f t="shared" si="326"/>
        <v>6.5289256198347106E-2</v>
      </c>
      <c r="EN368" s="23">
        <f t="shared" si="326"/>
        <v>8.2644628099173556E-3</v>
      </c>
      <c r="EO368" s="23">
        <f t="shared" si="326"/>
        <v>0</v>
      </c>
      <c r="EP368" s="23">
        <f t="shared" si="326"/>
        <v>0</v>
      </c>
      <c r="EQ368" s="21">
        <v>1097</v>
      </c>
      <c r="ER368" s="21">
        <v>113</v>
      </c>
      <c r="ES368" s="23">
        <f t="shared" si="336"/>
        <v>0.90661157024793393</v>
      </c>
      <c r="ET368" s="23">
        <f t="shared" si="336"/>
        <v>9.3388429752066113E-2</v>
      </c>
      <c r="EU368" s="21">
        <v>35</v>
      </c>
      <c r="EV368" s="21">
        <v>396</v>
      </c>
      <c r="EW368" s="21">
        <v>261</v>
      </c>
      <c r="EX368" s="21">
        <v>405</v>
      </c>
      <c r="EY368" s="23">
        <f t="shared" si="337"/>
        <v>3.1905195989061073E-2</v>
      </c>
      <c r="EZ368" s="23">
        <f t="shared" si="337"/>
        <v>0.36098450319051961</v>
      </c>
      <c r="FA368" s="23">
        <f t="shared" si="337"/>
        <v>0.23792160437556972</v>
      </c>
      <c r="FB368" s="23">
        <f t="shared" si="337"/>
        <v>0.36918869644484958</v>
      </c>
      <c r="FC368" s="53"/>
      <c r="FD368" s="53"/>
      <c r="FE368" s="53"/>
      <c r="FF368" s="53"/>
      <c r="FG368" s="53"/>
      <c r="FH368" s="53"/>
      <c r="FI368" s="53"/>
      <c r="FJ368" s="53"/>
      <c r="FK368" s="53"/>
      <c r="FL368" s="53"/>
      <c r="FM368" s="53"/>
      <c r="FN368" s="53"/>
      <c r="FO368" s="48">
        <v>448.24800275482096</v>
      </c>
      <c r="FP368" s="48">
        <v>86.280726095379009</v>
      </c>
      <c r="FQ368" s="48">
        <v>87.932179484050181</v>
      </c>
      <c r="FR368" s="23">
        <v>0.19248435144187834</v>
      </c>
      <c r="FS368" s="49">
        <v>-1.8780990058033593E-2</v>
      </c>
      <c r="FT368" s="38">
        <v>-1.6514533886711718</v>
      </c>
      <c r="FU368" s="46">
        <v>1212</v>
      </c>
      <c r="FV368" s="46">
        <v>50</v>
      </c>
      <c r="FW368" s="46">
        <v>34</v>
      </c>
      <c r="FX368" s="46">
        <v>2</v>
      </c>
      <c r="FY368" s="46">
        <v>54</v>
      </c>
      <c r="FZ368" s="46">
        <v>29</v>
      </c>
      <c r="GA368" s="23">
        <f t="shared" si="352"/>
        <v>0.87762490948587979</v>
      </c>
      <c r="GB368" s="23">
        <f t="shared" si="353"/>
        <v>3.6205648081100654E-2</v>
      </c>
      <c r="GC368" s="23">
        <f t="shared" si="354"/>
        <v>2.4619840695148443E-2</v>
      </c>
      <c r="GD368" s="23">
        <f t="shared" si="355"/>
        <v>1.448225923244026E-3</v>
      </c>
      <c r="GE368" s="23">
        <f t="shared" si="356"/>
        <v>3.9102099927588702E-2</v>
      </c>
      <c r="GF368" s="23">
        <f t="shared" si="357"/>
        <v>2.0999275887038378E-2</v>
      </c>
      <c r="GG368" s="46">
        <v>562</v>
      </c>
      <c r="GH368" s="46">
        <v>1327</v>
      </c>
      <c r="GI368" s="23">
        <f t="shared" si="358"/>
        <v>0.42351168048229088</v>
      </c>
      <c r="GJ368" s="22">
        <v>51</v>
      </c>
      <c r="GK368" s="22">
        <v>293</v>
      </c>
      <c r="GL368" s="22">
        <v>753</v>
      </c>
      <c r="GM368" s="23">
        <f t="shared" si="338"/>
        <v>4.6490428441203283E-2</v>
      </c>
      <c r="GN368" s="23">
        <f t="shared" si="338"/>
        <v>0.26709206927985413</v>
      </c>
      <c r="GO368" s="23">
        <f t="shared" si="338"/>
        <v>0.6864175022789426</v>
      </c>
    </row>
    <row r="369" spans="1:197" x14ac:dyDescent="0.25">
      <c r="A369" t="s">
        <v>897</v>
      </c>
      <c r="B369" s="13" t="s">
        <v>898</v>
      </c>
      <c r="C369" s="61">
        <v>0.70238578409999997</v>
      </c>
      <c r="D369" s="61">
        <v>449.52872100500002</v>
      </c>
      <c r="E369" s="14" t="s">
        <v>1095</v>
      </c>
      <c r="G369" s="41">
        <v>4471</v>
      </c>
      <c r="H369" s="23">
        <f t="shared" si="318"/>
        <v>3.5348987244795097E-3</v>
      </c>
      <c r="I369" s="14"/>
      <c r="J369" s="14"/>
      <c r="K369" s="14"/>
      <c r="L369" s="27">
        <f t="shared" si="359"/>
        <v>6365.4477371419225</v>
      </c>
      <c r="M369" s="42">
        <v>4636</v>
      </c>
      <c r="N369" s="42"/>
      <c r="O369" s="27">
        <f t="shared" si="341"/>
        <v>4636</v>
      </c>
      <c r="P369" s="23" t="e">
        <f t="shared" si="342"/>
        <v>#DIV/0!</v>
      </c>
      <c r="Q369" s="42">
        <v>3759</v>
      </c>
      <c r="R369" s="42">
        <v>111</v>
      </c>
      <c r="S369" s="42">
        <v>70</v>
      </c>
      <c r="T369" s="42">
        <v>201</v>
      </c>
      <c r="U369" s="42">
        <v>330</v>
      </c>
      <c r="V369" s="23">
        <f t="shared" si="327"/>
        <v>0.84075150972936707</v>
      </c>
      <c r="W369" s="23">
        <f t="shared" si="328"/>
        <v>2.4826660702303736E-2</v>
      </c>
      <c r="X369" s="23">
        <f t="shared" si="329"/>
        <v>1.5656452695146501E-2</v>
      </c>
      <c r="Y369" s="23">
        <f t="shared" si="329"/>
        <v>4.4956385596063519E-2</v>
      </c>
      <c r="Z369" s="23">
        <f t="shared" si="329"/>
        <v>7.3808991277119207E-2</v>
      </c>
      <c r="AA369" s="19">
        <v>931</v>
      </c>
      <c r="AB369" s="19">
        <v>1294</v>
      </c>
      <c r="AC369" s="19">
        <v>1696</v>
      </c>
      <c r="AD369" s="19">
        <v>715</v>
      </c>
      <c r="AE369" s="23">
        <f t="shared" si="330"/>
        <v>0.20081967213114754</v>
      </c>
      <c r="AF369" s="23">
        <f t="shared" si="330"/>
        <v>0.27911993097497845</v>
      </c>
      <c r="AG369" s="23">
        <f t="shared" si="330"/>
        <v>0.36583261432269198</v>
      </c>
      <c r="AH369" s="23">
        <f t="shared" si="330"/>
        <v>0.15422778257118205</v>
      </c>
      <c r="AI369" s="55">
        <v>1930</v>
      </c>
      <c r="AJ369" s="23">
        <f t="shared" si="319"/>
        <v>3.5226241907546627E-3</v>
      </c>
      <c r="AK369" s="43"/>
      <c r="AL369" s="24">
        <f t="shared" si="343"/>
        <v>1930</v>
      </c>
      <c r="AM369" s="23" t="e">
        <f t="shared" si="344"/>
        <v>#DIV/0!</v>
      </c>
      <c r="AN369" s="19">
        <v>528</v>
      </c>
      <c r="AO369" s="19">
        <v>610</v>
      </c>
      <c r="AP369" s="19">
        <v>376</v>
      </c>
      <c r="AQ369" s="19">
        <v>416</v>
      </c>
      <c r="AR369" s="23">
        <f t="shared" si="331"/>
        <v>0.27357512953367874</v>
      </c>
      <c r="AS369" s="23">
        <f t="shared" si="331"/>
        <v>0.31606217616580312</v>
      </c>
      <c r="AT369" s="23">
        <f t="shared" si="331"/>
        <v>0.19481865284974093</v>
      </c>
      <c r="AU369" s="23">
        <f t="shared" si="331"/>
        <v>0.21554404145077721</v>
      </c>
      <c r="AV369" s="19">
        <v>4636</v>
      </c>
      <c r="AW369" s="32">
        <f t="shared" si="339"/>
        <v>2.4020725388601036</v>
      </c>
      <c r="AX369" s="19">
        <v>3777</v>
      </c>
      <c r="AY369" s="19">
        <v>323</v>
      </c>
      <c r="AZ369" s="19">
        <v>125</v>
      </c>
      <c r="BA369" s="19">
        <v>34</v>
      </c>
      <c r="BB369" s="19">
        <v>0</v>
      </c>
      <c r="BC369" s="23">
        <f t="shared" si="324"/>
        <v>0.88682789387180094</v>
      </c>
      <c r="BD369" s="23">
        <f t="shared" si="324"/>
        <v>7.5839398919934256E-2</v>
      </c>
      <c r="BE369" s="23">
        <f t="shared" si="324"/>
        <v>2.9349612585113878E-2</v>
      </c>
      <c r="BF369" s="23">
        <f t="shared" si="324"/>
        <v>7.9830946231509749E-3</v>
      </c>
      <c r="BG369" s="23">
        <f t="shared" si="324"/>
        <v>0</v>
      </c>
      <c r="BH369" s="19">
        <v>3440</v>
      </c>
      <c r="BI369" s="19">
        <v>648</v>
      </c>
      <c r="BJ369" s="19">
        <v>293</v>
      </c>
      <c r="BK369" s="19">
        <v>255</v>
      </c>
      <c r="BL369" s="23">
        <f t="shared" si="321"/>
        <v>0.74201898188093185</v>
      </c>
      <c r="BM369" s="23">
        <f t="shared" si="322"/>
        <v>0.13977566867989646</v>
      </c>
      <c r="BN369" s="23">
        <f t="shared" si="345"/>
        <v>6.3201035375323553E-2</v>
      </c>
      <c r="BO369" s="23">
        <f t="shared" si="323"/>
        <v>5.5004314063848148E-2</v>
      </c>
      <c r="BP369" s="11"/>
      <c r="BQ369" s="23">
        <f t="shared" si="320"/>
        <v>0</v>
      </c>
      <c r="BR369" s="11"/>
      <c r="BS369" s="11"/>
      <c r="BT369" s="11"/>
      <c r="BU369" s="11"/>
      <c r="BV369" s="11"/>
      <c r="BW369" s="11"/>
      <c r="BX369" s="23" t="e">
        <f t="shared" si="332"/>
        <v>#DIV/0!</v>
      </c>
      <c r="BY369" s="23" t="e">
        <f t="shared" si="333"/>
        <v>#DIV/0!</v>
      </c>
      <c r="BZ369" s="23" t="e">
        <f t="shared" si="360"/>
        <v>#DIV/0!</v>
      </c>
      <c r="CA369" s="23" t="e">
        <f t="shared" si="360"/>
        <v>#DIV/0!</v>
      </c>
      <c r="CB369" s="23" t="e">
        <f t="shared" si="360"/>
        <v>#DIV/0!</v>
      </c>
      <c r="CC369" s="23" t="e">
        <f t="shared" si="360"/>
        <v>#DIV/0!</v>
      </c>
      <c r="CD369" s="11"/>
      <c r="CE369" s="24">
        <f t="shared" si="346"/>
        <v>0</v>
      </c>
      <c r="CF369" s="23" t="e">
        <f t="shared" si="347"/>
        <v>#DIV/0!</v>
      </c>
      <c r="CL369" s="65" t="e">
        <f t="shared" si="348"/>
        <v>#DIV/0!</v>
      </c>
      <c r="CM369" s="44">
        <v>68333</v>
      </c>
      <c r="CN369" s="11">
        <v>150</v>
      </c>
      <c r="CO369" s="11">
        <v>1228</v>
      </c>
      <c r="CP369" s="11">
        <v>1153</v>
      </c>
      <c r="CQ369" s="11">
        <v>644</v>
      </c>
      <c r="CR369" s="11">
        <v>175</v>
      </c>
      <c r="CS369" s="23">
        <f t="shared" si="361"/>
        <v>4.4776119402985072E-2</v>
      </c>
      <c r="CT369" s="23">
        <f t="shared" si="361"/>
        <v>0.36656716417910445</v>
      </c>
      <c r="CU369" s="23">
        <f t="shared" si="361"/>
        <v>0.34417910447761196</v>
      </c>
      <c r="CV369" s="23">
        <f t="shared" si="361"/>
        <v>0.19223880597014925</v>
      </c>
      <c r="CW369" s="23">
        <f t="shared" si="361"/>
        <v>5.2238805970149252E-2</v>
      </c>
      <c r="CX369" s="23">
        <f t="shared" si="340"/>
        <v>6.5284974093264253E-2</v>
      </c>
      <c r="CY369" s="11">
        <v>126</v>
      </c>
      <c r="CZ369" s="23">
        <f t="shared" si="349"/>
        <v>4.7238999137187231E-2</v>
      </c>
      <c r="DA369" s="11">
        <v>219</v>
      </c>
      <c r="DB369" s="11">
        <v>4636</v>
      </c>
      <c r="DC369" s="11">
        <v>703</v>
      </c>
      <c r="DD369" s="11">
        <v>425</v>
      </c>
      <c r="DE369" s="11">
        <v>665</v>
      </c>
      <c r="DF369" s="11">
        <v>211</v>
      </c>
      <c r="DG369" s="11">
        <v>438</v>
      </c>
      <c r="DH369" s="23">
        <f t="shared" si="325"/>
        <v>0.2878787878787879</v>
      </c>
      <c r="DI369" s="23">
        <f t="shared" si="325"/>
        <v>0.17403767403767403</v>
      </c>
      <c r="DJ369" s="23">
        <f t="shared" si="325"/>
        <v>0.27231777231777232</v>
      </c>
      <c r="DK369" s="23">
        <f t="shared" si="325"/>
        <v>8.6404586404586411E-2</v>
      </c>
      <c r="DL369" s="23">
        <f t="shared" si="325"/>
        <v>0.17936117936117937</v>
      </c>
      <c r="DM369" s="23">
        <f t="shared" si="350"/>
        <v>0.69103078982597055</v>
      </c>
      <c r="DN369" s="11">
        <v>2581</v>
      </c>
      <c r="DO369" s="11">
        <v>3735</v>
      </c>
      <c r="DP369" s="11">
        <v>4032</v>
      </c>
      <c r="DQ369" s="11">
        <v>244</v>
      </c>
      <c r="DR369" s="11">
        <v>203</v>
      </c>
      <c r="DS369" s="11">
        <v>157</v>
      </c>
      <c r="DT369" s="23">
        <f t="shared" si="334"/>
        <v>0.86971527178602248</v>
      </c>
      <c r="DU369" s="23">
        <f t="shared" si="334"/>
        <v>5.2631578947368418E-2</v>
      </c>
      <c r="DV369" s="23">
        <f t="shared" si="334"/>
        <v>4.3787748058671271E-2</v>
      </c>
      <c r="DW369" s="23">
        <f t="shared" si="334"/>
        <v>3.3865401207937879E-2</v>
      </c>
      <c r="DX369" s="10">
        <v>2026</v>
      </c>
      <c r="DY369" s="23">
        <f t="shared" si="351"/>
        <v>3.2794049806165477E-3</v>
      </c>
      <c r="DZ369" s="20">
        <v>1460</v>
      </c>
      <c r="EA369" s="20">
        <v>470</v>
      </c>
      <c r="EB369" s="23">
        <f t="shared" si="335"/>
        <v>0.75647668393782386</v>
      </c>
      <c r="EC369" s="23">
        <f t="shared" si="335"/>
        <v>0.24352331606217617</v>
      </c>
      <c r="EE369" s="45">
        <v>838</v>
      </c>
      <c r="EF369" s="16">
        <v>1952</v>
      </c>
      <c r="EG369" s="16">
        <v>1807</v>
      </c>
      <c r="EH369" s="16">
        <v>105</v>
      </c>
      <c r="EI369" s="16">
        <v>97</v>
      </c>
      <c r="EJ369" s="16">
        <v>0</v>
      </c>
      <c r="EK369" s="16">
        <v>17</v>
      </c>
      <c r="EL369" s="23">
        <f t="shared" si="326"/>
        <v>0.89190523198420535</v>
      </c>
      <c r="EM369" s="23">
        <f t="shared" si="326"/>
        <v>5.1826258637709774E-2</v>
      </c>
      <c r="EN369" s="23">
        <f t="shared" si="326"/>
        <v>4.7877591312931886E-2</v>
      </c>
      <c r="EO369" s="23">
        <f t="shared" si="326"/>
        <v>0</v>
      </c>
      <c r="EP369" s="23">
        <f t="shared" si="326"/>
        <v>8.3909180651530104E-3</v>
      </c>
      <c r="EQ369" s="21">
        <v>1930</v>
      </c>
      <c r="ER369" s="21">
        <v>96</v>
      </c>
      <c r="ES369" s="23">
        <f t="shared" si="336"/>
        <v>0.95261599210266534</v>
      </c>
      <c r="ET369" s="23">
        <f t="shared" si="336"/>
        <v>4.738400789733465E-2</v>
      </c>
      <c r="EU369" s="21">
        <v>42</v>
      </c>
      <c r="EV369" s="21">
        <v>920</v>
      </c>
      <c r="EW369" s="21">
        <v>306</v>
      </c>
      <c r="EX369" s="21">
        <v>662</v>
      </c>
      <c r="EY369" s="23">
        <f t="shared" si="337"/>
        <v>2.1761658031088083E-2</v>
      </c>
      <c r="EZ369" s="23">
        <f t="shared" si="337"/>
        <v>0.47668393782383417</v>
      </c>
      <c r="FA369" s="23">
        <f t="shared" si="337"/>
        <v>0.15854922279792746</v>
      </c>
      <c r="FB369" s="23">
        <f t="shared" si="337"/>
        <v>0.34300518134715025</v>
      </c>
      <c r="FC369" s="53"/>
      <c r="FD369" s="53"/>
      <c r="FE369" s="53"/>
      <c r="FF369" s="53"/>
      <c r="FG369" s="53"/>
      <c r="FH369" s="53"/>
      <c r="FI369" s="53"/>
      <c r="FJ369" s="53"/>
      <c r="FK369" s="53"/>
      <c r="FL369" s="53"/>
      <c r="FM369" s="53"/>
      <c r="FN369" s="53"/>
      <c r="FO369" s="48">
        <v>426.1159090909091</v>
      </c>
      <c r="FP369" s="48">
        <v>57.89105146666229</v>
      </c>
      <c r="FQ369" s="48">
        <v>57.431680512438064</v>
      </c>
      <c r="FR369" s="23">
        <v>0.13585752193615377</v>
      </c>
      <c r="FS369" s="49">
        <v>7.998563686896467E-3</v>
      </c>
      <c r="FT369" s="38">
        <v>0.45937095422422658</v>
      </c>
      <c r="FU369" s="46">
        <v>2104</v>
      </c>
      <c r="FV369" s="46">
        <v>137</v>
      </c>
      <c r="FW369" s="46">
        <v>35</v>
      </c>
      <c r="FX369" s="46">
        <v>76</v>
      </c>
      <c r="FY369" s="46">
        <v>35</v>
      </c>
      <c r="FZ369" s="46">
        <v>16</v>
      </c>
      <c r="GA369" s="23">
        <f t="shared" si="352"/>
        <v>0.875572201414898</v>
      </c>
      <c r="GB369" s="23">
        <f t="shared" si="353"/>
        <v>5.7012068248023302E-2</v>
      </c>
      <c r="GC369" s="23">
        <f t="shared" si="354"/>
        <v>1.4565126924677487E-2</v>
      </c>
      <c r="GD369" s="23">
        <f t="shared" si="355"/>
        <v>3.162713275072826E-2</v>
      </c>
      <c r="GE369" s="23">
        <f t="shared" si="356"/>
        <v>1.4565126924677487E-2</v>
      </c>
      <c r="GF369" s="23">
        <f t="shared" si="357"/>
        <v>6.6583437369954227E-3</v>
      </c>
      <c r="GG369" s="46">
        <v>1013</v>
      </c>
      <c r="GH369" s="46">
        <v>2368</v>
      </c>
      <c r="GI369" s="23">
        <f t="shared" si="358"/>
        <v>0.42778716216216217</v>
      </c>
      <c r="GJ369" s="22">
        <v>78</v>
      </c>
      <c r="GK369" s="22">
        <v>602</v>
      </c>
      <c r="GL369" s="22">
        <v>1250</v>
      </c>
      <c r="GM369" s="23">
        <f t="shared" si="338"/>
        <v>4.0414507772020727E-2</v>
      </c>
      <c r="GN369" s="23">
        <f t="shared" si="338"/>
        <v>0.31191709844559584</v>
      </c>
      <c r="GO369" s="23">
        <f t="shared" si="338"/>
        <v>0.64766839378238339</v>
      </c>
    </row>
    <row r="370" spans="1:197" x14ac:dyDescent="0.25">
      <c r="A370" t="s">
        <v>899</v>
      </c>
      <c r="B370" s="13" t="s">
        <v>900</v>
      </c>
      <c r="C370" s="61">
        <v>0.54089057880000002</v>
      </c>
      <c r="D370" s="61">
        <v>346.17137134000001</v>
      </c>
      <c r="E370" s="14" t="s">
        <v>1095</v>
      </c>
      <c r="G370" s="41">
        <v>3990</v>
      </c>
      <c r="H370" s="23">
        <f t="shared" si="318"/>
        <v>3.1546065557309872E-3</v>
      </c>
      <c r="I370" s="14"/>
      <c r="J370" s="14"/>
      <c r="K370" s="14"/>
      <c r="L370" s="27">
        <f t="shared" si="359"/>
        <v>7376.7230497008613</v>
      </c>
      <c r="M370" s="42">
        <v>3686</v>
      </c>
      <c r="N370" s="42"/>
      <c r="O370" s="27">
        <f t="shared" si="341"/>
        <v>3686</v>
      </c>
      <c r="P370" s="23" t="e">
        <f t="shared" si="342"/>
        <v>#DIV/0!</v>
      </c>
      <c r="Q370" s="42">
        <v>3392</v>
      </c>
      <c r="R370" s="42">
        <v>102</v>
      </c>
      <c r="S370" s="42">
        <v>47</v>
      </c>
      <c r="T370" s="42">
        <v>190</v>
      </c>
      <c r="U370" s="42">
        <v>259</v>
      </c>
      <c r="V370" s="23">
        <f t="shared" si="327"/>
        <v>0.85012531328320806</v>
      </c>
      <c r="W370" s="23">
        <f t="shared" si="328"/>
        <v>2.5563909774436091E-2</v>
      </c>
      <c r="X370" s="23">
        <f t="shared" si="329"/>
        <v>1.1779448621553884E-2</v>
      </c>
      <c r="Y370" s="23">
        <f t="shared" si="329"/>
        <v>4.7619047619047616E-2</v>
      </c>
      <c r="Z370" s="23">
        <f t="shared" si="329"/>
        <v>6.491228070175438E-2</v>
      </c>
      <c r="AA370" s="19">
        <v>833</v>
      </c>
      <c r="AB370" s="19">
        <v>868</v>
      </c>
      <c r="AC370" s="19">
        <v>1558</v>
      </c>
      <c r="AD370" s="19">
        <v>427</v>
      </c>
      <c r="AE370" s="23">
        <f t="shared" si="330"/>
        <v>0.22599023331524687</v>
      </c>
      <c r="AF370" s="23">
        <f t="shared" si="330"/>
        <v>0.23548562126966902</v>
      </c>
      <c r="AG370" s="23">
        <f t="shared" si="330"/>
        <v>0.42268041237113402</v>
      </c>
      <c r="AH370" s="23">
        <f t="shared" si="330"/>
        <v>0.11584373304395008</v>
      </c>
      <c r="AI370" s="55">
        <v>1426</v>
      </c>
      <c r="AJ370" s="23">
        <f t="shared" si="319"/>
        <v>2.6027264746197663E-3</v>
      </c>
      <c r="AK370" s="43"/>
      <c r="AL370" s="24">
        <f t="shared" si="343"/>
        <v>1426</v>
      </c>
      <c r="AM370" s="23" t="e">
        <f t="shared" si="344"/>
        <v>#DIV/0!</v>
      </c>
      <c r="AN370" s="19">
        <v>328</v>
      </c>
      <c r="AO370" s="19">
        <v>530</v>
      </c>
      <c r="AP370" s="19">
        <v>255</v>
      </c>
      <c r="AQ370" s="19">
        <v>313</v>
      </c>
      <c r="AR370" s="23">
        <f t="shared" si="331"/>
        <v>0.23001402524544179</v>
      </c>
      <c r="AS370" s="23">
        <f t="shared" si="331"/>
        <v>0.37166900420757365</v>
      </c>
      <c r="AT370" s="23">
        <f t="shared" si="331"/>
        <v>0.17882187938288921</v>
      </c>
      <c r="AU370" s="23">
        <f t="shared" si="331"/>
        <v>0.21949509116409538</v>
      </c>
      <c r="AV370" s="19">
        <v>3681</v>
      </c>
      <c r="AW370" s="32">
        <f t="shared" si="339"/>
        <v>2.5813464235624122</v>
      </c>
      <c r="AX370" s="19">
        <v>3141</v>
      </c>
      <c r="AY370" s="19">
        <v>13</v>
      </c>
      <c r="AZ370" s="19">
        <v>133</v>
      </c>
      <c r="BA370" s="19">
        <v>0</v>
      </c>
      <c r="BB370" s="19">
        <v>69</v>
      </c>
      <c r="BC370" s="23">
        <f t="shared" si="324"/>
        <v>0.93593563766388554</v>
      </c>
      <c r="BD370" s="23">
        <f t="shared" si="324"/>
        <v>3.8736591179976162E-3</v>
      </c>
      <c r="BE370" s="23">
        <f t="shared" si="324"/>
        <v>3.9630512514898686E-2</v>
      </c>
      <c r="BF370" s="23">
        <f t="shared" si="324"/>
        <v>0</v>
      </c>
      <c r="BG370" s="23">
        <f t="shared" si="324"/>
        <v>2.0560190703218118E-2</v>
      </c>
      <c r="BH370" s="19">
        <v>3105</v>
      </c>
      <c r="BI370" s="19">
        <v>363</v>
      </c>
      <c r="BJ370" s="19">
        <v>5</v>
      </c>
      <c r="BK370" s="19">
        <v>213</v>
      </c>
      <c r="BL370" s="23">
        <f t="shared" si="321"/>
        <v>0.84237655995659255</v>
      </c>
      <c r="BM370" s="23">
        <f t="shared" si="322"/>
        <v>9.8480737927292464E-2</v>
      </c>
      <c r="BN370" s="23">
        <f t="shared" si="345"/>
        <v>1.3564839934888768E-3</v>
      </c>
      <c r="BO370" s="23">
        <f t="shared" si="323"/>
        <v>5.7786218122626153E-2</v>
      </c>
      <c r="BP370" s="11"/>
      <c r="BQ370" s="23">
        <f t="shared" si="320"/>
        <v>0</v>
      </c>
      <c r="BR370" s="11"/>
      <c r="BS370" s="11"/>
      <c r="BT370" s="11"/>
      <c r="BU370" s="11"/>
      <c r="BV370" s="11"/>
      <c r="BW370" s="11"/>
      <c r="BX370" s="23" t="e">
        <f t="shared" si="332"/>
        <v>#DIV/0!</v>
      </c>
      <c r="BY370" s="23" t="e">
        <f t="shared" si="333"/>
        <v>#DIV/0!</v>
      </c>
      <c r="BZ370" s="23" t="e">
        <f t="shared" si="360"/>
        <v>#DIV/0!</v>
      </c>
      <c r="CA370" s="23" t="e">
        <f t="shared" si="360"/>
        <v>#DIV/0!</v>
      </c>
      <c r="CB370" s="23" t="e">
        <f t="shared" si="360"/>
        <v>#DIV/0!</v>
      </c>
      <c r="CC370" s="23" t="e">
        <f t="shared" si="360"/>
        <v>#DIV/0!</v>
      </c>
      <c r="CD370" s="11"/>
      <c r="CE370" s="24">
        <f t="shared" si="346"/>
        <v>0</v>
      </c>
      <c r="CF370" s="23" t="e">
        <f t="shared" si="347"/>
        <v>#DIV/0!</v>
      </c>
      <c r="CL370" s="65" t="e">
        <f t="shared" si="348"/>
        <v>#DIV/0!</v>
      </c>
      <c r="CM370" s="44">
        <v>65643</v>
      </c>
      <c r="CN370" s="11">
        <v>209</v>
      </c>
      <c r="CO370" s="11">
        <v>795</v>
      </c>
      <c r="CP370" s="11">
        <v>951</v>
      </c>
      <c r="CQ370" s="11">
        <v>476</v>
      </c>
      <c r="CR370" s="11">
        <v>160</v>
      </c>
      <c r="CS370" s="23">
        <f t="shared" si="361"/>
        <v>8.066383635661907E-2</v>
      </c>
      <c r="CT370" s="23">
        <f t="shared" si="361"/>
        <v>0.30683133925125433</v>
      </c>
      <c r="CU370" s="23">
        <f t="shared" si="361"/>
        <v>0.36703975299112312</v>
      </c>
      <c r="CV370" s="23">
        <f t="shared" si="361"/>
        <v>0.18371285218062525</v>
      </c>
      <c r="CW370" s="23">
        <f t="shared" si="361"/>
        <v>6.1752219220378234E-2</v>
      </c>
      <c r="CX370" s="23">
        <f t="shared" si="340"/>
        <v>7.223001402524544E-2</v>
      </c>
      <c r="CY370" s="11">
        <v>103</v>
      </c>
      <c r="CZ370" s="23">
        <f t="shared" si="349"/>
        <v>4.4141689373297002E-2</v>
      </c>
      <c r="DA370" s="11">
        <v>162</v>
      </c>
      <c r="DB370" s="11">
        <v>3670</v>
      </c>
      <c r="DC370" s="11">
        <v>655</v>
      </c>
      <c r="DD370" s="11">
        <v>314</v>
      </c>
      <c r="DE370" s="11">
        <v>494</v>
      </c>
      <c r="DF370" s="11">
        <v>166</v>
      </c>
      <c r="DG370" s="11">
        <v>484</v>
      </c>
      <c r="DH370" s="23">
        <f t="shared" si="325"/>
        <v>0.3099858021769995</v>
      </c>
      <c r="DI370" s="23">
        <f t="shared" si="325"/>
        <v>0.14860388073828679</v>
      </c>
      <c r="DJ370" s="23">
        <f t="shared" si="325"/>
        <v>0.23379081874112637</v>
      </c>
      <c r="DK370" s="23">
        <f t="shared" si="325"/>
        <v>7.8561287269285379E-2</v>
      </c>
      <c r="DL370" s="23">
        <f t="shared" si="325"/>
        <v>0.22905821107430194</v>
      </c>
      <c r="DM370" s="23">
        <f t="shared" si="350"/>
        <v>0.75229357798165142</v>
      </c>
      <c r="DN370" s="11">
        <v>2214</v>
      </c>
      <c r="DO370" s="11">
        <v>2943</v>
      </c>
      <c r="DP370" s="11">
        <v>3050</v>
      </c>
      <c r="DQ370" s="11">
        <v>479</v>
      </c>
      <c r="DR370" s="11">
        <v>107</v>
      </c>
      <c r="DS370" s="11">
        <v>45</v>
      </c>
      <c r="DT370" s="23">
        <f t="shared" si="334"/>
        <v>0.82857919043738115</v>
      </c>
      <c r="DU370" s="23">
        <f t="shared" si="334"/>
        <v>0.13012768269491987</v>
      </c>
      <c r="DV370" s="23">
        <f t="shared" si="334"/>
        <v>2.9068187992393371E-2</v>
      </c>
      <c r="DW370" s="23">
        <f t="shared" si="334"/>
        <v>1.2224938875305624E-2</v>
      </c>
      <c r="DX370" s="10">
        <v>1549</v>
      </c>
      <c r="DY370" s="23">
        <f t="shared" si="351"/>
        <v>2.5073042028504601E-3</v>
      </c>
      <c r="DZ370" s="20">
        <v>1153</v>
      </c>
      <c r="EA370" s="20">
        <v>273</v>
      </c>
      <c r="EB370" s="23">
        <f t="shared" si="335"/>
        <v>0.80855539971949508</v>
      </c>
      <c r="EC370" s="23">
        <f t="shared" si="335"/>
        <v>0.19144460028050492</v>
      </c>
      <c r="EE370" s="45">
        <v>1133</v>
      </c>
      <c r="EF370" s="16">
        <v>1950</v>
      </c>
      <c r="EG370" s="16">
        <v>1392</v>
      </c>
      <c r="EH370" s="16">
        <v>131</v>
      </c>
      <c r="EI370" s="16">
        <v>26</v>
      </c>
      <c r="EJ370" s="16">
        <v>0</v>
      </c>
      <c r="EK370" s="16">
        <v>0</v>
      </c>
      <c r="EL370" s="23">
        <f t="shared" si="326"/>
        <v>0.89864428663653972</v>
      </c>
      <c r="EM370" s="23">
        <f t="shared" si="326"/>
        <v>8.4570690768237575E-2</v>
      </c>
      <c r="EN370" s="23">
        <f t="shared" si="326"/>
        <v>1.6785022595222725E-2</v>
      </c>
      <c r="EO370" s="23">
        <f t="shared" si="326"/>
        <v>0</v>
      </c>
      <c r="EP370" s="23">
        <f t="shared" si="326"/>
        <v>0</v>
      </c>
      <c r="EQ370" s="21">
        <v>1426</v>
      </c>
      <c r="ER370" s="21">
        <v>123</v>
      </c>
      <c r="ES370" s="23">
        <f t="shared" si="336"/>
        <v>0.92059393156875402</v>
      </c>
      <c r="ET370" s="23">
        <f t="shared" si="336"/>
        <v>7.9406068431245966E-2</v>
      </c>
      <c r="EU370" s="21">
        <v>9</v>
      </c>
      <c r="EV370" s="21">
        <v>531</v>
      </c>
      <c r="EW370" s="21">
        <v>291</v>
      </c>
      <c r="EX370" s="21">
        <v>595</v>
      </c>
      <c r="EY370" s="23">
        <f t="shared" si="337"/>
        <v>6.311360448807854E-3</v>
      </c>
      <c r="EZ370" s="23">
        <f t="shared" si="337"/>
        <v>0.37237026647966337</v>
      </c>
      <c r="FA370" s="23">
        <f t="shared" si="337"/>
        <v>0.20406732117812063</v>
      </c>
      <c r="FB370" s="23">
        <f t="shared" si="337"/>
        <v>0.41725105189340811</v>
      </c>
      <c r="FC370" s="53"/>
      <c r="FD370" s="53"/>
      <c r="FE370" s="53"/>
      <c r="FF370" s="53"/>
      <c r="FG370" s="53"/>
      <c r="FH370" s="53"/>
      <c r="FI370" s="53"/>
      <c r="FJ370" s="53"/>
      <c r="FK370" s="53"/>
      <c r="FL370" s="53"/>
      <c r="FM370" s="53"/>
      <c r="FN370" s="53"/>
      <c r="FO370" s="48">
        <v>441.78156565656565</v>
      </c>
      <c r="FP370" s="48">
        <v>85.202075113987647</v>
      </c>
      <c r="FQ370" s="48">
        <v>84.173393852065743</v>
      </c>
      <c r="FR370" s="23">
        <v>0.19286018643028319</v>
      </c>
      <c r="FS370" s="49">
        <v>1.2220978801565313E-2</v>
      </c>
      <c r="FT370" s="38">
        <v>1.0286812619219035</v>
      </c>
      <c r="FU370" s="46">
        <v>1662</v>
      </c>
      <c r="FV370" s="46">
        <v>227</v>
      </c>
      <c r="FW370" s="46">
        <v>17</v>
      </c>
      <c r="FX370" s="46">
        <v>41</v>
      </c>
      <c r="FY370" s="46">
        <v>129</v>
      </c>
      <c r="FZ370" s="46">
        <v>24</v>
      </c>
      <c r="GA370" s="23">
        <f t="shared" si="352"/>
        <v>0.79142857142857148</v>
      </c>
      <c r="GB370" s="23">
        <f t="shared" si="353"/>
        <v>0.10809523809523809</v>
      </c>
      <c r="GC370" s="23">
        <f t="shared" si="354"/>
        <v>8.0952380952380946E-3</v>
      </c>
      <c r="GD370" s="23">
        <f t="shared" si="355"/>
        <v>1.9523809523809523E-2</v>
      </c>
      <c r="GE370" s="23">
        <f t="shared" si="356"/>
        <v>6.142857142857143E-2</v>
      </c>
      <c r="GF370" s="23">
        <f t="shared" si="357"/>
        <v>1.1428571428571429E-2</v>
      </c>
      <c r="GG370" s="46">
        <v>747</v>
      </c>
      <c r="GH370" s="46">
        <v>1971</v>
      </c>
      <c r="GI370" s="23">
        <f t="shared" si="358"/>
        <v>0.37899543378995432</v>
      </c>
      <c r="GJ370" s="22">
        <v>22</v>
      </c>
      <c r="GK370" s="22">
        <v>494</v>
      </c>
      <c r="GL370" s="22">
        <v>910</v>
      </c>
      <c r="GM370" s="23">
        <f t="shared" si="338"/>
        <v>1.5427769985974754E-2</v>
      </c>
      <c r="GN370" s="23">
        <f t="shared" si="338"/>
        <v>0.34642356241234223</v>
      </c>
      <c r="GO370" s="23">
        <f t="shared" si="338"/>
        <v>0.63814866760168298</v>
      </c>
    </row>
    <row r="371" spans="1:197" x14ac:dyDescent="0.25">
      <c r="A371" t="s">
        <v>901</v>
      </c>
      <c r="B371" s="13" t="s">
        <v>902</v>
      </c>
      <c r="C371" s="61">
        <v>0.67382133389999999</v>
      </c>
      <c r="D371" s="61">
        <v>431.247398895</v>
      </c>
      <c r="E371" s="14" t="s">
        <v>1095</v>
      </c>
      <c r="G371" s="41">
        <v>4294</v>
      </c>
      <c r="H371" s="23">
        <f t="shared" si="318"/>
        <v>3.394957531405729E-3</v>
      </c>
      <c r="I371" s="14"/>
      <c r="J371" s="14"/>
      <c r="K371" s="14"/>
      <c r="L371" s="27">
        <f t="shared" si="359"/>
        <v>6372.6091531516586</v>
      </c>
      <c r="M371" s="42">
        <v>4070</v>
      </c>
      <c r="N371" s="42"/>
      <c r="O371" s="27">
        <f t="shared" si="341"/>
        <v>4070</v>
      </c>
      <c r="P371" s="23" t="e">
        <f t="shared" si="342"/>
        <v>#DIV/0!</v>
      </c>
      <c r="Q371" s="42">
        <v>3632</v>
      </c>
      <c r="R371" s="42">
        <v>62</v>
      </c>
      <c r="S371" s="42">
        <v>121</v>
      </c>
      <c r="T371" s="42">
        <v>192</v>
      </c>
      <c r="U371" s="42">
        <v>287</v>
      </c>
      <c r="V371" s="23">
        <f t="shared" si="327"/>
        <v>0.84583139264089424</v>
      </c>
      <c r="W371" s="23">
        <f t="shared" si="328"/>
        <v>1.4438751746623195E-2</v>
      </c>
      <c r="X371" s="23">
        <f t="shared" si="329"/>
        <v>2.8178854215183978E-2</v>
      </c>
      <c r="Y371" s="23">
        <f t="shared" si="329"/>
        <v>4.4713553795994412E-2</v>
      </c>
      <c r="Z371" s="23">
        <f t="shared" si="329"/>
        <v>6.683744760130414E-2</v>
      </c>
      <c r="AA371" s="19">
        <v>670</v>
      </c>
      <c r="AB371" s="19">
        <v>881</v>
      </c>
      <c r="AC371" s="19">
        <v>1637</v>
      </c>
      <c r="AD371" s="19">
        <v>882</v>
      </c>
      <c r="AE371" s="23">
        <f t="shared" si="330"/>
        <v>0.16461916461916462</v>
      </c>
      <c r="AF371" s="23">
        <f t="shared" si="330"/>
        <v>0.21646191646191645</v>
      </c>
      <c r="AG371" s="23">
        <f t="shared" si="330"/>
        <v>0.40221130221130219</v>
      </c>
      <c r="AH371" s="23">
        <f t="shared" si="330"/>
        <v>0.21670761670761671</v>
      </c>
      <c r="AI371" s="55">
        <v>1884</v>
      </c>
      <c r="AJ371" s="23">
        <f t="shared" si="319"/>
        <v>3.4386652722185416E-3</v>
      </c>
      <c r="AK371" s="43"/>
      <c r="AL371" s="24">
        <f t="shared" si="343"/>
        <v>1884</v>
      </c>
      <c r="AM371" s="23" t="e">
        <f t="shared" si="344"/>
        <v>#DIV/0!</v>
      </c>
      <c r="AN371" s="19">
        <v>750</v>
      </c>
      <c r="AO371" s="19">
        <v>565</v>
      </c>
      <c r="AP371" s="19">
        <v>307</v>
      </c>
      <c r="AQ371" s="19">
        <v>262</v>
      </c>
      <c r="AR371" s="23">
        <f t="shared" si="331"/>
        <v>0.39808917197452232</v>
      </c>
      <c r="AS371" s="23">
        <f t="shared" si="331"/>
        <v>0.29989384288747345</v>
      </c>
      <c r="AT371" s="23">
        <f t="shared" si="331"/>
        <v>0.16295116772823778</v>
      </c>
      <c r="AU371" s="23">
        <f t="shared" si="331"/>
        <v>0.13906581740976645</v>
      </c>
      <c r="AV371" s="19">
        <v>4065</v>
      </c>
      <c r="AW371" s="32">
        <f t="shared" si="339"/>
        <v>2.1576433121019107</v>
      </c>
      <c r="AX371" s="19">
        <v>3155</v>
      </c>
      <c r="AY371" s="19">
        <v>116</v>
      </c>
      <c r="AZ371" s="19">
        <v>590</v>
      </c>
      <c r="BA371" s="19">
        <v>50</v>
      </c>
      <c r="BB371" s="19">
        <v>30</v>
      </c>
      <c r="BC371" s="23">
        <f t="shared" si="324"/>
        <v>0.80055823395077397</v>
      </c>
      <c r="BD371" s="23">
        <f t="shared" si="324"/>
        <v>2.9434153768079167E-2</v>
      </c>
      <c r="BE371" s="23">
        <f t="shared" si="324"/>
        <v>0.14970819588936818</v>
      </c>
      <c r="BF371" s="23">
        <f t="shared" si="324"/>
        <v>1.2687135244861709E-2</v>
      </c>
      <c r="BG371" s="23">
        <f t="shared" si="324"/>
        <v>7.6122811469170265E-3</v>
      </c>
      <c r="BH371" s="19">
        <v>3163</v>
      </c>
      <c r="BI371" s="19">
        <v>433</v>
      </c>
      <c r="BJ371" s="19">
        <v>34</v>
      </c>
      <c r="BK371" s="19">
        <v>440</v>
      </c>
      <c r="BL371" s="23">
        <f t="shared" si="321"/>
        <v>0.77714987714987716</v>
      </c>
      <c r="BM371" s="23">
        <f t="shared" si="322"/>
        <v>0.10638820638820638</v>
      </c>
      <c r="BN371" s="23">
        <f t="shared" si="345"/>
        <v>8.3538083538083532E-3</v>
      </c>
      <c r="BO371" s="23">
        <f t="shared" si="323"/>
        <v>0.10810810810810811</v>
      </c>
      <c r="BP371" s="11"/>
      <c r="BQ371" s="23">
        <f t="shared" si="320"/>
        <v>0</v>
      </c>
      <c r="BR371" s="11"/>
      <c r="BS371" s="11"/>
      <c r="BT371" s="11"/>
      <c r="BU371" s="11"/>
      <c r="BV371" s="11"/>
      <c r="BW371" s="11"/>
      <c r="BX371" s="23" t="e">
        <f t="shared" si="332"/>
        <v>#DIV/0!</v>
      </c>
      <c r="BY371" s="23" t="e">
        <f t="shared" si="333"/>
        <v>#DIV/0!</v>
      </c>
      <c r="BZ371" s="23" t="e">
        <f t="shared" si="360"/>
        <v>#DIV/0!</v>
      </c>
      <c r="CA371" s="23" t="e">
        <f t="shared" si="360"/>
        <v>#DIV/0!</v>
      </c>
      <c r="CB371" s="23" t="e">
        <f t="shared" si="360"/>
        <v>#DIV/0!</v>
      </c>
      <c r="CC371" s="23" t="e">
        <f t="shared" si="360"/>
        <v>#DIV/0!</v>
      </c>
      <c r="CD371" s="11"/>
      <c r="CE371" s="24">
        <f t="shared" si="346"/>
        <v>0</v>
      </c>
      <c r="CF371" s="23" t="e">
        <f t="shared" si="347"/>
        <v>#DIV/0!</v>
      </c>
      <c r="CL371" s="65" t="e">
        <f t="shared" si="348"/>
        <v>#DIV/0!</v>
      </c>
      <c r="CM371" s="44">
        <v>50536</v>
      </c>
      <c r="CN371" s="11">
        <v>223</v>
      </c>
      <c r="CO371" s="11">
        <v>1225</v>
      </c>
      <c r="CP371" s="11">
        <v>1047</v>
      </c>
      <c r="CQ371" s="11">
        <v>476</v>
      </c>
      <c r="CR371" s="11">
        <v>148</v>
      </c>
      <c r="CS371" s="23">
        <f t="shared" si="361"/>
        <v>7.1497274767553701E-2</v>
      </c>
      <c r="CT371" s="23">
        <f t="shared" si="361"/>
        <v>0.39275408784866944</v>
      </c>
      <c r="CU371" s="23">
        <f t="shared" si="361"/>
        <v>0.33568451426739337</v>
      </c>
      <c r="CV371" s="23">
        <f t="shared" si="361"/>
        <v>0.15261301699262583</v>
      </c>
      <c r="CW371" s="23">
        <f t="shared" si="361"/>
        <v>4.7451106123757615E-2</v>
      </c>
      <c r="CX371" s="23">
        <f t="shared" si="340"/>
        <v>8.4925690021231418E-2</v>
      </c>
      <c r="CY371" s="11">
        <v>160</v>
      </c>
      <c r="CZ371" s="23">
        <f t="shared" si="349"/>
        <v>5.9213759213759216E-2</v>
      </c>
      <c r="DA371" s="11">
        <v>241</v>
      </c>
      <c r="DB371" s="11">
        <v>4070</v>
      </c>
      <c r="DC371" s="11">
        <v>678</v>
      </c>
      <c r="DD371" s="11">
        <v>468</v>
      </c>
      <c r="DE371" s="11">
        <v>648</v>
      </c>
      <c r="DF371" s="11">
        <v>125</v>
      </c>
      <c r="DG371" s="11">
        <v>338</v>
      </c>
      <c r="DH371" s="23">
        <f t="shared" si="325"/>
        <v>0.30039875941515287</v>
      </c>
      <c r="DI371" s="23">
        <f t="shared" si="325"/>
        <v>0.20735489587948605</v>
      </c>
      <c r="DJ371" s="23">
        <f t="shared" si="325"/>
        <v>0.28710677891005759</v>
      </c>
      <c r="DK371" s="23">
        <f t="shared" si="325"/>
        <v>5.5383252104563581E-2</v>
      </c>
      <c r="DL371" s="23">
        <f t="shared" si="325"/>
        <v>0.14975631369073991</v>
      </c>
      <c r="DM371" s="23">
        <f t="shared" si="350"/>
        <v>0.68927038626609438</v>
      </c>
      <c r="DN371" s="11">
        <v>2409</v>
      </c>
      <c r="DO371" s="11">
        <v>3495</v>
      </c>
      <c r="DP371" s="11">
        <v>3096</v>
      </c>
      <c r="DQ371" s="11">
        <v>406</v>
      </c>
      <c r="DR371" s="11">
        <v>116</v>
      </c>
      <c r="DS371" s="11">
        <v>447</v>
      </c>
      <c r="DT371" s="23">
        <f t="shared" si="334"/>
        <v>0.76162361623616237</v>
      </c>
      <c r="DU371" s="23">
        <f t="shared" si="334"/>
        <v>9.9876998769987693E-2</v>
      </c>
      <c r="DV371" s="23">
        <f t="shared" si="334"/>
        <v>2.8536285362853627E-2</v>
      </c>
      <c r="DW371" s="23">
        <f t="shared" si="334"/>
        <v>0.10996309963099631</v>
      </c>
      <c r="DX371" s="10">
        <v>2032</v>
      </c>
      <c r="DY371" s="23">
        <f t="shared" si="351"/>
        <v>3.2891169400853034E-3</v>
      </c>
      <c r="DZ371" s="20">
        <v>1470</v>
      </c>
      <c r="EA371" s="20">
        <v>414</v>
      </c>
      <c r="EB371" s="23">
        <f t="shared" si="335"/>
        <v>0.78025477707006374</v>
      </c>
      <c r="EC371" s="23">
        <f t="shared" si="335"/>
        <v>0.21974522292993631</v>
      </c>
      <c r="EE371" s="45">
        <v>809</v>
      </c>
      <c r="EF371" s="16">
        <v>1956</v>
      </c>
      <c r="EG371" s="16">
        <v>1805</v>
      </c>
      <c r="EH371" s="16">
        <v>128</v>
      </c>
      <c r="EI371" s="16">
        <v>99</v>
      </c>
      <c r="EJ371" s="16">
        <v>0</v>
      </c>
      <c r="EK371" s="16">
        <v>0</v>
      </c>
      <c r="EL371" s="23">
        <f t="shared" si="326"/>
        <v>0.88828740157480313</v>
      </c>
      <c r="EM371" s="23">
        <f t="shared" si="326"/>
        <v>6.2992125984251968E-2</v>
      </c>
      <c r="EN371" s="23">
        <f t="shared" si="326"/>
        <v>4.8720472440944879E-2</v>
      </c>
      <c r="EO371" s="23">
        <f t="shared" si="326"/>
        <v>0</v>
      </c>
      <c r="EP371" s="23">
        <f t="shared" si="326"/>
        <v>0</v>
      </c>
      <c r="EQ371" s="21">
        <v>1884</v>
      </c>
      <c r="ER371" s="21">
        <v>148</v>
      </c>
      <c r="ES371" s="23">
        <f t="shared" si="336"/>
        <v>0.92716535433070868</v>
      </c>
      <c r="ET371" s="23">
        <f t="shared" si="336"/>
        <v>7.2834645669291334E-2</v>
      </c>
      <c r="EU371" s="21">
        <v>42</v>
      </c>
      <c r="EV371" s="21">
        <v>694</v>
      </c>
      <c r="EW371" s="21">
        <v>292</v>
      </c>
      <c r="EX371" s="21">
        <v>856</v>
      </c>
      <c r="EY371" s="23">
        <f t="shared" si="337"/>
        <v>2.2292993630573247E-2</v>
      </c>
      <c r="EZ371" s="23">
        <f t="shared" si="337"/>
        <v>0.36836518046709127</v>
      </c>
      <c r="FA371" s="23">
        <f t="shared" si="337"/>
        <v>0.15498938428874734</v>
      </c>
      <c r="FB371" s="23">
        <f t="shared" si="337"/>
        <v>0.45435244161358812</v>
      </c>
      <c r="FC371" s="53"/>
      <c r="FD371" s="53"/>
      <c r="FE371" s="53"/>
      <c r="FF371" s="53"/>
      <c r="FG371" s="53"/>
      <c r="FH371" s="53"/>
      <c r="FI371" s="53"/>
      <c r="FJ371" s="53"/>
      <c r="FK371" s="53"/>
      <c r="FL371" s="53"/>
      <c r="FM371" s="53"/>
      <c r="FN371" s="53"/>
      <c r="FO371" s="48">
        <v>437.70507346189163</v>
      </c>
      <c r="FP371" s="48">
        <v>150.04373847153903</v>
      </c>
      <c r="FQ371" s="48">
        <v>155.59789195647468</v>
      </c>
      <c r="FR371" s="23">
        <v>0.34279643433148926</v>
      </c>
      <c r="FS371" s="49">
        <v>-3.5695557408254051E-2</v>
      </c>
      <c r="FT371" s="38">
        <v>-5.5541534849356538</v>
      </c>
      <c r="FU371" s="46">
        <v>1952</v>
      </c>
      <c r="FV371" s="46">
        <v>131</v>
      </c>
      <c r="FW371" s="46">
        <v>33</v>
      </c>
      <c r="FX371" s="46">
        <v>21</v>
      </c>
      <c r="FY371" s="46">
        <v>63</v>
      </c>
      <c r="FZ371" s="46">
        <v>0</v>
      </c>
      <c r="GA371" s="23">
        <f t="shared" si="352"/>
        <v>0.88727272727272732</v>
      </c>
      <c r="GB371" s="23">
        <f t="shared" si="353"/>
        <v>5.9545454545454547E-2</v>
      </c>
      <c r="GC371" s="23">
        <f t="shared" si="354"/>
        <v>1.4999999999999999E-2</v>
      </c>
      <c r="GD371" s="23">
        <f t="shared" si="355"/>
        <v>9.5454545454545462E-3</v>
      </c>
      <c r="GE371" s="23">
        <f t="shared" si="356"/>
        <v>2.8636363636363637E-2</v>
      </c>
      <c r="GF371" s="23">
        <f t="shared" si="357"/>
        <v>0</v>
      </c>
      <c r="GG371" s="46">
        <v>1003</v>
      </c>
      <c r="GH371" s="46">
        <v>2137</v>
      </c>
      <c r="GI371" s="23">
        <f t="shared" si="358"/>
        <v>0.46934955545156759</v>
      </c>
      <c r="GJ371" s="22">
        <v>47</v>
      </c>
      <c r="GK371" s="22">
        <v>744</v>
      </c>
      <c r="GL371" s="22">
        <v>1093</v>
      </c>
      <c r="GM371" s="23">
        <f t="shared" si="338"/>
        <v>2.4946921443736732E-2</v>
      </c>
      <c r="GN371" s="23">
        <f t="shared" si="338"/>
        <v>0.39490445859872614</v>
      </c>
      <c r="GO371" s="23">
        <f t="shared" si="338"/>
        <v>0.58014861995753719</v>
      </c>
    </row>
    <row r="372" spans="1:197" x14ac:dyDescent="0.25">
      <c r="A372" t="s">
        <v>903</v>
      </c>
      <c r="B372" s="13" t="s">
        <v>904</v>
      </c>
      <c r="C372" s="61">
        <v>2.0722373099999998</v>
      </c>
      <c r="D372" s="61">
        <v>1326.2372455</v>
      </c>
      <c r="E372" s="14" t="s">
        <v>1095</v>
      </c>
      <c r="G372" s="41">
        <v>3510</v>
      </c>
      <c r="H372" s="23">
        <f t="shared" si="318"/>
        <v>2.775105015191921E-3</v>
      </c>
      <c r="I372" s="14"/>
      <c r="J372" s="14"/>
      <c r="K372" s="14"/>
      <c r="L372" s="27">
        <f t="shared" si="359"/>
        <v>1693.8214475059328</v>
      </c>
      <c r="M372" s="42">
        <v>3252</v>
      </c>
      <c r="N372" s="42"/>
      <c r="O372" s="27">
        <f t="shared" si="341"/>
        <v>3252</v>
      </c>
      <c r="P372" s="23" t="e">
        <f t="shared" si="342"/>
        <v>#DIV/0!</v>
      </c>
      <c r="Q372" s="42">
        <v>3103</v>
      </c>
      <c r="R372" s="42">
        <v>62</v>
      </c>
      <c r="S372" s="42">
        <v>86</v>
      </c>
      <c r="T372" s="42">
        <v>97</v>
      </c>
      <c r="U372" s="42">
        <v>162</v>
      </c>
      <c r="V372" s="23">
        <f t="shared" si="327"/>
        <v>0.88404558404558409</v>
      </c>
      <c r="W372" s="23">
        <f t="shared" si="328"/>
        <v>1.7663817663817662E-2</v>
      </c>
      <c r="X372" s="23">
        <f t="shared" si="329"/>
        <v>2.45014245014245E-2</v>
      </c>
      <c r="Y372" s="23">
        <f t="shared" si="329"/>
        <v>2.7635327635327635E-2</v>
      </c>
      <c r="Z372" s="23">
        <f t="shared" si="329"/>
        <v>4.6153846153846156E-2</v>
      </c>
      <c r="AA372" s="19">
        <v>438</v>
      </c>
      <c r="AB372" s="19">
        <v>449</v>
      </c>
      <c r="AC372" s="19">
        <v>1479</v>
      </c>
      <c r="AD372" s="19">
        <v>886</v>
      </c>
      <c r="AE372" s="23">
        <f t="shared" si="330"/>
        <v>0.13468634686346864</v>
      </c>
      <c r="AF372" s="23">
        <f t="shared" si="330"/>
        <v>0.13806888068880688</v>
      </c>
      <c r="AG372" s="23">
        <f t="shared" si="330"/>
        <v>0.45479704797047971</v>
      </c>
      <c r="AH372" s="23">
        <f t="shared" si="330"/>
        <v>0.27244772447724475</v>
      </c>
      <c r="AI372" s="55">
        <v>1409</v>
      </c>
      <c r="AJ372" s="23">
        <f t="shared" si="319"/>
        <v>2.5716981786390257E-3</v>
      </c>
      <c r="AK372" s="43"/>
      <c r="AL372" s="24">
        <f t="shared" si="343"/>
        <v>1409</v>
      </c>
      <c r="AM372" s="23" t="e">
        <f t="shared" si="344"/>
        <v>#DIV/0!</v>
      </c>
      <c r="AN372" s="19">
        <v>465</v>
      </c>
      <c r="AO372" s="19">
        <v>534</v>
      </c>
      <c r="AP372" s="19">
        <v>155</v>
      </c>
      <c r="AQ372" s="19">
        <v>255</v>
      </c>
      <c r="AR372" s="23">
        <f t="shared" si="331"/>
        <v>0.33002129169623845</v>
      </c>
      <c r="AS372" s="23">
        <f t="shared" si="331"/>
        <v>0.37899219304471254</v>
      </c>
      <c r="AT372" s="23">
        <f t="shared" si="331"/>
        <v>0.11000709723207949</v>
      </c>
      <c r="AU372" s="23">
        <f t="shared" si="331"/>
        <v>0.18097941802696949</v>
      </c>
      <c r="AV372" s="19">
        <v>3206</v>
      </c>
      <c r="AW372" s="32">
        <f t="shared" si="339"/>
        <v>2.2753726046841733</v>
      </c>
      <c r="AX372" s="19">
        <v>2468</v>
      </c>
      <c r="AY372" s="19">
        <v>67</v>
      </c>
      <c r="AZ372" s="19">
        <v>543</v>
      </c>
      <c r="BA372" s="19">
        <v>62</v>
      </c>
      <c r="BB372" s="19">
        <v>17</v>
      </c>
      <c r="BC372" s="23">
        <f t="shared" si="324"/>
        <v>0.78175483053531836</v>
      </c>
      <c r="BD372" s="23">
        <f t="shared" si="324"/>
        <v>2.1222679759265124E-2</v>
      </c>
      <c r="BE372" s="23">
        <f t="shared" si="324"/>
        <v>0.17199873297434273</v>
      </c>
      <c r="BF372" s="23">
        <f t="shared" si="324"/>
        <v>1.9638897687678177E-2</v>
      </c>
      <c r="BG372" s="23">
        <f t="shared" si="324"/>
        <v>5.3848590433956288E-3</v>
      </c>
      <c r="BH372" s="19">
        <v>2210</v>
      </c>
      <c r="BI372" s="19">
        <v>495</v>
      </c>
      <c r="BJ372" s="19">
        <v>7</v>
      </c>
      <c r="BK372" s="19">
        <v>540</v>
      </c>
      <c r="BL372" s="23">
        <f t="shared" si="321"/>
        <v>0.67958179581795819</v>
      </c>
      <c r="BM372" s="23">
        <f t="shared" si="322"/>
        <v>0.15221402214022139</v>
      </c>
      <c r="BN372" s="23">
        <f t="shared" si="345"/>
        <v>2.1525215252152521E-3</v>
      </c>
      <c r="BO372" s="23">
        <f t="shared" si="323"/>
        <v>0.16605166051660517</v>
      </c>
      <c r="BP372" s="11"/>
      <c r="BQ372" s="23">
        <f t="shared" si="320"/>
        <v>0</v>
      </c>
      <c r="BR372" s="11"/>
      <c r="BS372" s="11"/>
      <c r="BT372" s="11"/>
      <c r="BU372" s="11"/>
      <c r="BV372" s="11"/>
      <c r="BW372" s="11"/>
      <c r="BX372" s="23" t="e">
        <f t="shared" si="332"/>
        <v>#DIV/0!</v>
      </c>
      <c r="BY372" s="23" t="e">
        <f t="shared" si="333"/>
        <v>#DIV/0!</v>
      </c>
      <c r="BZ372" s="23" t="e">
        <f t="shared" si="360"/>
        <v>#DIV/0!</v>
      </c>
      <c r="CA372" s="23" t="e">
        <f t="shared" si="360"/>
        <v>#DIV/0!</v>
      </c>
      <c r="CB372" s="23" t="e">
        <f t="shared" si="360"/>
        <v>#DIV/0!</v>
      </c>
      <c r="CC372" s="23" t="e">
        <f t="shared" si="360"/>
        <v>#DIV/0!</v>
      </c>
      <c r="CD372" s="11"/>
      <c r="CE372" s="24">
        <f t="shared" si="346"/>
        <v>0</v>
      </c>
      <c r="CF372" s="23" t="e">
        <f t="shared" si="347"/>
        <v>#DIV/0!</v>
      </c>
      <c r="CL372" s="65" t="e">
        <f t="shared" si="348"/>
        <v>#DIV/0!</v>
      </c>
      <c r="CM372" s="44">
        <v>69028</v>
      </c>
      <c r="CN372" s="11">
        <v>241</v>
      </c>
      <c r="CO372" s="11">
        <v>769</v>
      </c>
      <c r="CP372" s="11">
        <v>964</v>
      </c>
      <c r="CQ372" s="11">
        <v>481</v>
      </c>
      <c r="CR372" s="11">
        <v>178</v>
      </c>
      <c r="CS372" s="23">
        <f t="shared" si="361"/>
        <v>9.1530573490315223E-2</v>
      </c>
      <c r="CT372" s="23">
        <f t="shared" si="361"/>
        <v>0.29206228636536269</v>
      </c>
      <c r="CU372" s="23">
        <f t="shared" si="361"/>
        <v>0.36612229396126089</v>
      </c>
      <c r="CV372" s="23">
        <f t="shared" si="361"/>
        <v>0.18268135206988226</v>
      </c>
      <c r="CW372" s="23">
        <f t="shared" si="361"/>
        <v>6.7603494113178883E-2</v>
      </c>
      <c r="CX372" s="23">
        <f t="shared" si="340"/>
        <v>5.0390347764371894E-2</v>
      </c>
      <c r="CY372" s="11">
        <v>71</v>
      </c>
      <c r="CZ372" s="23">
        <f t="shared" si="349"/>
        <v>5.7858910891089112E-2</v>
      </c>
      <c r="DA372" s="11">
        <v>187</v>
      </c>
      <c r="DB372" s="11">
        <v>3232</v>
      </c>
      <c r="DC372" s="11">
        <v>578</v>
      </c>
      <c r="DD372" s="11">
        <v>291</v>
      </c>
      <c r="DE372" s="11">
        <v>407</v>
      </c>
      <c r="DF372" s="11">
        <v>54</v>
      </c>
      <c r="DG372" s="11">
        <v>308</v>
      </c>
      <c r="DH372" s="23">
        <f t="shared" si="325"/>
        <v>0.35286935286935289</v>
      </c>
      <c r="DI372" s="23">
        <f t="shared" si="325"/>
        <v>0.17765567765567766</v>
      </c>
      <c r="DJ372" s="23">
        <f t="shared" si="325"/>
        <v>0.24847374847374848</v>
      </c>
      <c r="DK372" s="23">
        <f t="shared" si="325"/>
        <v>3.2967032967032968E-2</v>
      </c>
      <c r="DL372" s="23">
        <f t="shared" si="325"/>
        <v>0.18803418803418803</v>
      </c>
      <c r="DM372" s="23">
        <f t="shared" si="350"/>
        <v>0.58866995073891626</v>
      </c>
      <c r="DN372" s="11">
        <v>1673</v>
      </c>
      <c r="DO372" s="11">
        <v>2842</v>
      </c>
      <c r="DP372" s="11">
        <v>2552</v>
      </c>
      <c r="DQ372" s="11">
        <v>292</v>
      </c>
      <c r="DR372" s="11">
        <v>104</v>
      </c>
      <c r="DS372" s="11">
        <v>258</v>
      </c>
      <c r="DT372" s="23">
        <f t="shared" si="334"/>
        <v>0.79600748596381787</v>
      </c>
      <c r="DU372" s="23">
        <f t="shared" si="334"/>
        <v>9.107922645040549E-2</v>
      </c>
      <c r="DV372" s="23">
        <f t="shared" si="334"/>
        <v>3.2439176543980035E-2</v>
      </c>
      <c r="DW372" s="23">
        <f t="shared" si="334"/>
        <v>8.0474111041796637E-2</v>
      </c>
      <c r="DX372" s="10">
        <v>1536</v>
      </c>
      <c r="DY372" s="23">
        <f t="shared" si="351"/>
        <v>2.486261624001489E-3</v>
      </c>
      <c r="DZ372" s="20">
        <v>1172</v>
      </c>
      <c r="EA372" s="20">
        <v>237</v>
      </c>
      <c r="EB372" s="23">
        <f t="shared" si="335"/>
        <v>0.83179559971611072</v>
      </c>
      <c r="EC372" s="23">
        <f t="shared" si="335"/>
        <v>0.16820440028388928</v>
      </c>
      <c r="EE372" s="45">
        <v>644</v>
      </c>
      <c r="EF372" s="16">
        <v>1966</v>
      </c>
      <c r="EG372" s="16">
        <v>1289</v>
      </c>
      <c r="EH372" s="16">
        <v>7</v>
      </c>
      <c r="EI372" s="16">
        <v>154</v>
      </c>
      <c r="EJ372" s="16">
        <v>86</v>
      </c>
      <c r="EK372" s="16">
        <v>0</v>
      </c>
      <c r="EL372" s="23">
        <f t="shared" si="326"/>
        <v>0.83919270833333337</v>
      </c>
      <c r="EM372" s="23">
        <f t="shared" si="326"/>
        <v>4.557291666666667E-3</v>
      </c>
      <c r="EN372" s="23">
        <f t="shared" si="326"/>
        <v>0.10026041666666667</v>
      </c>
      <c r="EO372" s="23">
        <f t="shared" si="326"/>
        <v>5.5989583333333336E-2</v>
      </c>
      <c r="EP372" s="23">
        <f t="shared" si="326"/>
        <v>0</v>
      </c>
      <c r="EQ372" s="21">
        <v>1409</v>
      </c>
      <c r="ER372" s="21">
        <v>127</v>
      </c>
      <c r="ES372" s="23">
        <f t="shared" si="336"/>
        <v>0.91731770833333337</v>
      </c>
      <c r="ET372" s="23">
        <f t="shared" si="336"/>
        <v>8.2682291666666671E-2</v>
      </c>
      <c r="EU372" s="21">
        <v>5</v>
      </c>
      <c r="EV372" s="21">
        <v>506</v>
      </c>
      <c r="EW372" s="21">
        <v>352</v>
      </c>
      <c r="EX372" s="21">
        <v>546</v>
      </c>
      <c r="EY372" s="23">
        <f t="shared" si="337"/>
        <v>3.5486160397444995E-3</v>
      </c>
      <c r="EZ372" s="23">
        <f t="shared" si="337"/>
        <v>0.35911994322214336</v>
      </c>
      <c r="FA372" s="23">
        <f t="shared" si="337"/>
        <v>0.24982256919801277</v>
      </c>
      <c r="FB372" s="23">
        <f t="shared" si="337"/>
        <v>0.38750887154009939</v>
      </c>
      <c r="FC372" s="53"/>
      <c r="FD372" s="53"/>
      <c r="FE372" s="53"/>
      <c r="FF372" s="53"/>
      <c r="FG372" s="53"/>
      <c r="FH372" s="53"/>
      <c r="FI372" s="53"/>
      <c r="FJ372" s="53"/>
      <c r="FK372" s="53"/>
      <c r="FL372" s="53"/>
      <c r="FM372" s="53"/>
      <c r="FN372" s="53"/>
      <c r="FO372" s="48">
        <v>315.90440771349864</v>
      </c>
      <c r="FP372" s="48">
        <v>74.843502960486632</v>
      </c>
      <c r="FQ372" s="48">
        <v>82.588561581174929</v>
      </c>
      <c r="FR372" s="23">
        <v>0.23691819782509657</v>
      </c>
      <c r="FS372" s="49">
        <v>-9.3778829324637256E-2</v>
      </c>
      <c r="FT372" s="38">
        <v>-7.7450586206882974</v>
      </c>
      <c r="FU372" s="46">
        <v>1386</v>
      </c>
      <c r="FV372" s="46">
        <v>111</v>
      </c>
      <c r="FW372" s="46">
        <v>63</v>
      </c>
      <c r="FX372" s="46">
        <v>7</v>
      </c>
      <c r="FY372" s="46">
        <v>62</v>
      </c>
      <c r="FZ372" s="46">
        <v>0</v>
      </c>
      <c r="GA372" s="23">
        <f t="shared" si="352"/>
        <v>0.850828729281768</v>
      </c>
      <c r="GB372" s="23">
        <f t="shared" si="353"/>
        <v>6.8139963167587483E-2</v>
      </c>
      <c r="GC372" s="23">
        <f t="shared" si="354"/>
        <v>3.8674033149171269E-2</v>
      </c>
      <c r="GD372" s="23">
        <f t="shared" si="355"/>
        <v>4.2971147943523637E-3</v>
      </c>
      <c r="GE372" s="23">
        <f t="shared" si="356"/>
        <v>3.8060159607120933E-2</v>
      </c>
      <c r="GF372" s="23">
        <f t="shared" si="357"/>
        <v>0</v>
      </c>
      <c r="GG372" s="46">
        <v>665</v>
      </c>
      <c r="GH372" s="46">
        <v>1567</v>
      </c>
      <c r="GI372" s="23">
        <f t="shared" si="358"/>
        <v>0.42437779195915765</v>
      </c>
      <c r="GJ372" s="22">
        <v>194</v>
      </c>
      <c r="GK372" s="22">
        <v>374</v>
      </c>
      <c r="GL372" s="22">
        <v>841</v>
      </c>
      <c r="GM372" s="23">
        <f t="shared" si="338"/>
        <v>0.13768630234208659</v>
      </c>
      <c r="GN372" s="23">
        <f t="shared" si="338"/>
        <v>0.26543647977288859</v>
      </c>
      <c r="GO372" s="23">
        <f t="shared" si="338"/>
        <v>0.59687721788502479</v>
      </c>
    </row>
    <row r="373" spans="1:197" x14ac:dyDescent="0.25">
      <c r="A373" t="s">
        <v>905</v>
      </c>
      <c r="B373" s="13" t="s">
        <v>906</v>
      </c>
      <c r="C373" s="61">
        <v>0.79792931789999999</v>
      </c>
      <c r="D373" s="61">
        <v>510.67683009500001</v>
      </c>
      <c r="E373" s="14" t="s">
        <v>1095</v>
      </c>
      <c r="G373" s="41">
        <v>4008</v>
      </c>
      <c r="H373" s="23">
        <f t="shared" si="318"/>
        <v>3.1688378635012023E-3</v>
      </c>
      <c r="I373" s="14"/>
      <c r="J373" s="14"/>
      <c r="K373" s="14"/>
      <c r="L373" s="27">
        <f t="shared" si="359"/>
        <v>5023.0012985966014</v>
      </c>
      <c r="M373" s="42">
        <v>3892</v>
      </c>
      <c r="N373" s="42"/>
      <c r="O373" s="27">
        <f t="shared" si="341"/>
        <v>3892</v>
      </c>
      <c r="P373" s="23" t="e">
        <f t="shared" si="342"/>
        <v>#DIV/0!</v>
      </c>
      <c r="Q373" s="42">
        <v>3581</v>
      </c>
      <c r="R373" s="42">
        <v>42</v>
      </c>
      <c r="S373" s="42">
        <v>57</v>
      </c>
      <c r="T373" s="42">
        <v>139</v>
      </c>
      <c r="U373" s="42">
        <v>189</v>
      </c>
      <c r="V373" s="23">
        <f t="shared" si="327"/>
        <v>0.8934630738522954</v>
      </c>
      <c r="W373" s="23">
        <f t="shared" si="328"/>
        <v>1.0479041916167664E-2</v>
      </c>
      <c r="X373" s="23">
        <f t="shared" si="329"/>
        <v>1.4221556886227544E-2</v>
      </c>
      <c r="Y373" s="23">
        <f t="shared" si="329"/>
        <v>3.4680638722554891E-2</v>
      </c>
      <c r="Z373" s="23">
        <f t="shared" si="329"/>
        <v>4.7155688622754488E-2</v>
      </c>
      <c r="AA373" s="19">
        <v>741</v>
      </c>
      <c r="AB373" s="19">
        <v>669</v>
      </c>
      <c r="AC373" s="19">
        <v>1530</v>
      </c>
      <c r="AD373" s="19">
        <v>952</v>
      </c>
      <c r="AE373" s="23">
        <f t="shared" si="330"/>
        <v>0.19039054470709146</v>
      </c>
      <c r="AF373" s="23">
        <f t="shared" si="330"/>
        <v>0.17189105858170606</v>
      </c>
      <c r="AG373" s="23">
        <f t="shared" si="330"/>
        <v>0.39311408016443988</v>
      </c>
      <c r="AH373" s="23">
        <f t="shared" si="330"/>
        <v>0.2446043165467626</v>
      </c>
      <c r="AI373" s="55">
        <v>1660</v>
      </c>
      <c r="AJ373" s="23">
        <f t="shared" si="319"/>
        <v>3.0298218428252543E-3</v>
      </c>
      <c r="AK373" s="43"/>
      <c r="AL373" s="24">
        <f t="shared" si="343"/>
        <v>1660</v>
      </c>
      <c r="AM373" s="23" t="e">
        <f t="shared" si="344"/>
        <v>#DIV/0!</v>
      </c>
      <c r="AN373" s="19">
        <v>408</v>
      </c>
      <c r="AO373" s="19">
        <v>716</v>
      </c>
      <c r="AP373" s="19">
        <v>292</v>
      </c>
      <c r="AQ373" s="19">
        <v>244</v>
      </c>
      <c r="AR373" s="23">
        <f t="shared" si="331"/>
        <v>0.24578313253012049</v>
      </c>
      <c r="AS373" s="23">
        <f t="shared" si="331"/>
        <v>0.43132530120481927</v>
      </c>
      <c r="AT373" s="23">
        <f t="shared" si="331"/>
        <v>0.17590361445783131</v>
      </c>
      <c r="AU373" s="23">
        <f t="shared" si="331"/>
        <v>0.14698795180722893</v>
      </c>
      <c r="AV373" s="19">
        <v>3878</v>
      </c>
      <c r="AW373" s="32">
        <f t="shared" si="339"/>
        <v>2.3361445783132528</v>
      </c>
      <c r="AX373" s="19">
        <v>3390</v>
      </c>
      <c r="AY373" s="19">
        <v>52</v>
      </c>
      <c r="AZ373" s="19">
        <v>203</v>
      </c>
      <c r="BA373" s="19">
        <v>0</v>
      </c>
      <c r="BB373" s="19">
        <v>54</v>
      </c>
      <c r="BC373" s="23">
        <f t="shared" si="324"/>
        <v>0.91646390916463905</v>
      </c>
      <c r="BD373" s="23">
        <f t="shared" si="324"/>
        <v>1.4057853473911868E-2</v>
      </c>
      <c r="BE373" s="23">
        <f t="shared" si="324"/>
        <v>5.4879697215463638E-2</v>
      </c>
      <c r="BF373" s="23">
        <f t="shared" si="324"/>
        <v>0</v>
      </c>
      <c r="BG373" s="23">
        <f t="shared" si="324"/>
        <v>1.4598540145985401E-2</v>
      </c>
      <c r="BH373" s="19">
        <v>3367</v>
      </c>
      <c r="BI373" s="19">
        <v>247</v>
      </c>
      <c r="BJ373" s="19">
        <v>0</v>
      </c>
      <c r="BK373" s="19">
        <v>278</v>
      </c>
      <c r="BL373" s="23">
        <f t="shared" si="321"/>
        <v>0.8651079136690647</v>
      </c>
      <c r="BM373" s="23">
        <f t="shared" si="322"/>
        <v>6.3463514902363821E-2</v>
      </c>
      <c r="BN373" s="23">
        <f t="shared" si="345"/>
        <v>0</v>
      </c>
      <c r="BO373" s="23">
        <f t="shared" si="323"/>
        <v>7.1428571428571425E-2</v>
      </c>
      <c r="BP373" s="11"/>
      <c r="BQ373" s="23">
        <f t="shared" si="320"/>
        <v>0</v>
      </c>
      <c r="BR373" s="11"/>
      <c r="BS373" s="11"/>
      <c r="BT373" s="11"/>
      <c r="BU373" s="11"/>
      <c r="BV373" s="11"/>
      <c r="BW373" s="11"/>
      <c r="BX373" s="23" t="e">
        <f t="shared" si="332"/>
        <v>#DIV/0!</v>
      </c>
      <c r="BY373" s="23" t="e">
        <f t="shared" si="333"/>
        <v>#DIV/0!</v>
      </c>
      <c r="BZ373" s="23" t="e">
        <f t="shared" si="360"/>
        <v>#DIV/0!</v>
      </c>
      <c r="CA373" s="23" t="e">
        <f t="shared" si="360"/>
        <v>#DIV/0!</v>
      </c>
      <c r="CB373" s="23" t="e">
        <f t="shared" si="360"/>
        <v>#DIV/0!</v>
      </c>
      <c r="CC373" s="23" t="e">
        <f t="shared" si="360"/>
        <v>#DIV/0!</v>
      </c>
      <c r="CD373" s="11"/>
      <c r="CE373" s="24">
        <f t="shared" si="346"/>
        <v>0</v>
      </c>
      <c r="CF373" s="23" t="e">
        <f t="shared" si="347"/>
        <v>#DIV/0!</v>
      </c>
      <c r="CL373" s="65" t="e">
        <f t="shared" si="348"/>
        <v>#DIV/0!</v>
      </c>
      <c r="CM373" s="44">
        <v>61603</v>
      </c>
      <c r="CN373" s="11">
        <v>333</v>
      </c>
      <c r="CO373" s="11">
        <v>1163</v>
      </c>
      <c r="CP373" s="11">
        <v>1051</v>
      </c>
      <c r="CQ373" s="11">
        <v>310</v>
      </c>
      <c r="CR373" s="11">
        <v>106</v>
      </c>
      <c r="CS373" s="23">
        <f t="shared" si="361"/>
        <v>0.11238609517381033</v>
      </c>
      <c r="CT373" s="23">
        <f t="shared" si="361"/>
        <v>0.39250759365507931</v>
      </c>
      <c r="CU373" s="23">
        <f t="shared" si="361"/>
        <v>0.35470806614917316</v>
      </c>
      <c r="CV373" s="23">
        <f t="shared" si="361"/>
        <v>0.10462369220384746</v>
      </c>
      <c r="CW373" s="23">
        <f t="shared" si="361"/>
        <v>3.5774552818089771E-2</v>
      </c>
      <c r="CX373" s="23">
        <f t="shared" si="340"/>
        <v>3.6746987951807232E-2</v>
      </c>
      <c r="CY373" s="11">
        <v>61</v>
      </c>
      <c r="CZ373" s="23">
        <f t="shared" si="349"/>
        <v>5.0720906282183315E-2</v>
      </c>
      <c r="DA373" s="11">
        <v>197</v>
      </c>
      <c r="DB373" s="11">
        <v>3884</v>
      </c>
      <c r="DC373" s="11">
        <v>682</v>
      </c>
      <c r="DD373" s="11">
        <v>283</v>
      </c>
      <c r="DE373" s="11">
        <v>539</v>
      </c>
      <c r="DF373" s="11">
        <v>93</v>
      </c>
      <c r="DG373" s="11">
        <v>243</v>
      </c>
      <c r="DH373" s="23">
        <f t="shared" si="325"/>
        <v>0.3706521739130435</v>
      </c>
      <c r="DI373" s="23">
        <f t="shared" si="325"/>
        <v>0.15380434782608696</v>
      </c>
      <c r="DJ373" s="23">
        <f t="shared" si="325"/>
        <v>0.29293478260869565</v>
      </c>
      <c r="DK373" s="23">
        <f t="shared" si="325"/>
        <v>5.0543478260869565E-2</v>
      </c>
      <c r="DL373" s="23">
        <f t="shared" si="325"/>
        <v>0.13206521739130433</v>
      </c>
      <c r="DM373" s="23">
        <f t="shared" si="350"/>
        <v>0.59107692307692306</v>
      </c>
      <c r="DN373" s="11">
        <v>1921</v>
      </c>
      <c r="DO373" s="11">
        <v>3250</v>
      </c>
      <c r="DP373" s="11">
        <v>3018</v>
      </c>
      <c r="DQ373" s="11">
        <v>490</v>
      </c>
      <c r="DR373" s="11">
        <v>37</v>
      </c>
      <c r="DS373" s="11">
        <v>333</v>
      </c>
      <c r="DT373" s="23">
        <f t="shared" si="334"/>
        <v>0.77823620422898399</v>
      </c>
      <c r="DU373" s="23">
        <f t="shared" si="334"/>
        <v>0.1263537906137184</v>
      </c>
      <c r="DV373" s="23">
        <f t="shared" si="334"/>
        <v>9.5410005157297584E-3</v>
      </c>
      <c r="DW373" s="23">
        <f t="shared" si="334"/>
        <v>8.5869004641567812E-2</v>
      </c>
      <c r="DX373" s="10">
        <v>1758</v>
      </c>
      <c r="DY373" s="23">
        <f t="shared" si="351"/>
        <v>2.8456041243454543E-3</v>
      </c>
      <c r="DZ373" s="20">
        <v>1421</v>
      </c>
      <c r="EA373" s="20">
        <v>239</v>
      </c>
      <c r="EB373" s="23">
        <f t="shared" si="335"/>
        <v>0.85602409638554222</v>
      </c>
      <c r="EC373" s="23">
        <f t="shared" si="335"/>
        <v>0.14397590361445783</v>
      </c>
      <c r="EE373" s="45">
        <v>1014</v>
      </c>
      <c r="EF373" s="16">
        <v>1957</v>
      </c>
      <c r="EG373" s="16">
        <v>1662</v>
      </c>
      <c r="EH373" s="16">
        <v>32</v>
      </c>
      <c r="EI373" s="16">
        <v>64</v>
      </c>
      <c r="EJ373" s="16">
        <v>0</v>
      </c>
      <c r="EK373" s="16">
        <v>0</v>
      </c>
      <c r="EL373" s="23">
        <f t="shared" si="326"/>
        <v>0.94539249146757676</v>
      </c>
      <c r="EM373" s="23">
        <f t="shared" si="326"/>
        <v>1.8202502844141068E-2</v>
      </c>
      <c r="EN373" s="23">
        <f t="shared" si="326"/>
        <v>3.6405005688282137E-2</v>
      </c>
      <c r="EO373" s="23">
        <f t="shared" si="326"/>
        <v>0</v>
      </c>
      <c r="EP373" s="23">
        <f t="shared" si="326"/>
        <v>0</v>
      </c>
      <c r="EQ373" s="21">
        <v>1660</v>
      </c>
      <c r="ER373" s="21">
        <v>98</v>
      </c>
      <c r="ES373" s="23">
        <f t="shared" si="336"/>
        <v>0.944254835039818</v>
      </c>
      <c r="ET373" s="23">
        <f t="shared" si="336"/>
        <v>5.5745164960182024E-2</v>
      </c>
      <c r="EU373" s="21">
        <v>58</v>
      </c>
      <c r="EV373" s="21">
        <v>467</v>
      </c>
      <c r="EW373" s="21">
        <v>337</v>
      </c>
      <c r="EX373" s="21">
        <v>798</v>
      </c>
      <c r="EY373" s="23">
        <f t="shared" si="337"/>
        <v>3.4939759036144581E-2</v>
      </c>
      <c r="EZ373" s="23">
        <f t="shared" si="337"/>
        <v>0.2813253012048193</v>
      </c>
      <c r="FA373" s="23">
        <f t="shared" si="337"/>
        <v>0.20301204819277108</v>
      </c>
      <c r="FB373" s="23">
        <f t="shared" si="337"/>
        <v>0.48072289156626508</v>
      </c>
      <c r="FC373" s="53"/>
      <c r="FD373" s="53"/>
      <c r="FE373" s="53"/>
      <c r="FF373" s="53"/>
      <c r="FG373" s="53"/>
      <c r="FH373" s="53"/>
      <c r="FI373" s="53"/>
      <c r="FJ373" s="53"/>
      <c r="FK373" s="53"/>
      <c r="FL373" s="53"/>
      <c r="FM373" s="53"/>
      <c r="FN373" s="53"/>
      <c r="FO373" s="48">
        <v>430.84058769513314</v>
      </c>
      <c r="FP373" s="48">
        <v>70.453103026977374</v>
      </c>
      <c r="FQ373" s="48">
        <v>80.063019773115386</v>
      </c>
      <c r="FR373" s="23">
        <v>0.16352475843531866</v>
      </c>
      <c r="FS373" s="49">
        <v>-0.12002940650216339</v>
      </c>
      <c r="FT373" s="38">
        <v>-9.6099167461380119</v>
      </c>
      <c r="FU373" s="46">
        <v>1508</v>
      </c>
      <c r="FV373" s="46">
        <v>151</v>
      </c>
      <c r="FW373" s="46">
        <v>1</v>
      </c>
      <c r="FX373" s="46">
        <v>0</v>
      </c>
      <c r="FY373" s="46">
        <v>162</v>
      </c>
      <c r="FZ373" s="46">
        <v>0</v>
      </c>
      <c r="GA373" s="23">
        <f t="shared" si="352"/>
        <v>0.827661909989023</v>
      </c>
      <c r="GB373" s="23">
        <f t="shared" si="353"/>
        <v>8.2875960482985733E-2</v>
      </c>
      <c r="GC373" s="23">
        <f t="shared" si="354"/>
        <v>5.4884742041712406E-4</v>
      </c>
      <c r="GD373" s="23">
        <f t="shared" si="355"/>
        <v>0</v>
      </c>
      <c r="GE373" s="23">
        <f t="shared" si="356"/>
        <v>8.8913282107574099E-2</v>
      </c>
      <c r="GF373" s="23">
        <f t="shared" si="357"/>
        <v>0</v>
      </c>
      <c r="GG373" s="46">
        <v>664</v>
      </c>
      <c r="GH373" s="46">
        <v>1660</v>
      </c>
      <c r="GI373" s="23">
        <f t="shared" si="358"/>
        <v>0.4</v>
      </c>
      <c r="GJ373" s="22">
        <v>71</v>
      </c>
      <c r="GK373" s="22">
        <v>510</v>
      </c>
      <c r="GL373" s="22">
        <v>1079</v>
      </c>
      <c r="GM373" s="23">
        <f t="shared" si="338"/>
        <v>4.2771084337349399E-2</v>
      </c>
      <c r="GN373" s="23">
        <f t="shared" si="338"/>
        <v>0.30722891566265059</v>
      </c>
      <c r="GO373" s="23">
        <f t="shared" si="338"/>
        <v>0.65</v>
      </c>
    </row>
    <row r="374" spans="1:197" x14ac:dyDescent="0.25">
      <c r="A374" t="s">
        <v>907</v>
      </c>
      <c r="B374" s="13" t="s">
        <v>908</v>
      </c>
      <c r="C374" s="61">
        <v>1.4172873857999999</v>
      </c>
      <c r="D374" s="61">
        <v>907.06759769000007</v>
      </c>
      <c r="E374" s="14" t="s">
        <v>1095</v>
      </c>
      <c r="G374" s="41">
        <v>4395</v>
      </c>
      <c r="H374" s="23">
        <f t="shared" si="318"/>
        <v>3.4748109805608244E-3</v>
      </c>
      <c r="I374" s="14"/>
      <c r="J374" s="14"/>
      <c r="K374" s="14"/>
      <c r="L374" s="27">
        <f t="shared" si="359"/>
        <v>3100.9942260363837</v>
      </c>
      <c r="M374" s="42">
        <v>4076</v>
      </c>
      <c r="N374" s="42"/>
      <c r="O374" s="27">
        <f t="shared" si="341"/>
        <v>4076</v>
      </c>
      <c r="P374" s="23" t="e">
        <f t="shared" si="342"/>
        <v>#DIV/0!</v>
      </c>
      <c r="Q374" s="42">
        <v>4047</v>
      </c>
      <c r="R374" s="42">
        <v>51</v>
      </c>
      <c r="S374" s="42">
        <v>61</v>
      </c>
      <c r="T374" s="42">
        <v>109</v>
      </c>
      <c r="U374" s="42">
        <v>127</v>
      </c>
      <c r="V374" s="23">
        <f t="shared" si="327"/>
        <v>0.92081911262798632</v>
      </c>
      <c r="W374" s="23">
        <f t="shared" si="328"/>
        <v>1.1604095563139932E-2</v>
      </c>
      <c r="X374" s="23">
        <f t="shared" si="329"/>
        <v>1.3879408418657566E-2</v>
      </c>
      <c r="Y374" s="23">
        <f t="shared" si="329"/>
        <v>2.4800910125142208E-2</v>
      </c>
      <c r="Z374" s="23">
        <f t="shared" si="329"/>
        <v>2.8896473265073948E-2</v>
      </c>
      <c r="AA374" s="19">
        <v>620</v>
      </c>
      <c r="AB374" s="19">
        <v>795</v>
      </c>
      <c r="AC374" s="19">
        <v>1617</v>
      </c>
      <c r="AD374" s="19">
        <v>1044</v>
      </c>
      <c r="AE374" s="23">
        <f t="shared" si="330"/>
        <v>0.1521099116781158</v>
      </c>
      <c r="AF374" s="23">
        <f t="shared" si="330"/>
        <v>0.19504416094210009</v>
      </c>
      <c r="AG374" s="23">
        <f t="shared" si="330"/>
        <v>0.39671246319921494</v>
      </c>
      <c r="AH374" s="23">
        <f t="shared" si="330"/>
        <v>0.2561334641805692</v>
      </c>
      <c r="AI374" s="55">
        <v>1779</v>
      </c>
      <c r="AJ374" s="23">
        <f t="shared" si="319"/>
        <v>3.2470199146904378E-3</v>
      </c>
      <c r="AK374" s="43"/>
      <c r="AL374" s="24">
        <f t="shared" si="343"/>
        <v>1779</v>
      </c>
      <c r="AM374" s="23" t="e">
        <f t="shared" si="344"/>
        <v>#DIV/0!</v>
      </c>
      <c r="AN374" s="19">
        <v>486</v>
      </c>
      <c r="AO374" s="19">
        <v>672</v>
      </c>
      <c r="AP374" s="19">
        <v>350</v>
      </c>
      <c r="AQ374" s="19">
        <v>271</v>
      </c>
      <c r="AR374" s="23">
        <f t="shared" si="331"/>
        <v>0.27318718381112983</v>
      </c>
      <c r="AS374" s="23">
        <f t="shared" si="331"/>
        <v>0.37774030354131533</v>
      </c>
      <c r="AT374" s="23">
        <f t="shared" si="331"/>
        <v>0.1967397414277684</v>
      </c>
      <c r="AU374" s="23">
        <f t="shared" si="331"/>
        <v>0.15233277121978639</v>
      </c>
      <c r="AV374" s="19">
        <v>4076</v>
      </c>
      <c r="AW374" s="32">
        <f t="shared" si="339"/>
        <v>2.2911748173130975</v>
      </c>
      <c r="AX374" s="19">
        <v>3349</v>
      </c>
      <c r="AY374" s="19">
        <v>16</v>
      </c>
      <c r="AZ374" s="19">
        <v>505</v>
      </c>
      <c r="BA374" s="19">
        <v>47</v>
      </c>
      <c r="BB374" s="19">
        <v>46</v>
      </c>
      <c r="BC374" s="23">
        <f t="shared" si="324"/>
        <v>0.84506686853393898</v>
      </c>
      <c r="BD374" s="23">
        <f t="shared" si="324"/>
        <v>4.0373454453696694E-3</v>
      </c>
      <c r="BE374" s="23">
        <f t="shared" si="324"/>
        <v>0.12742871561948019</v>
      </c>
      <c r="BF374" s="23">
        <f t="shared" si="324"/>
        <v>1.1859702245773405E-2</v>
      </c>
      <c r="BG374" s="23">
        <f t="shared" si="324"/>
        <v>1.16073681554378E-2</v>
      </c>
      <c r="BH374" s="19">
        <v>3118</v>
      </c>
      <c r="BI374" s="19">
        <v>341</v>
      </c>
      <c r="BJ374" s="19">
        <v>69</v>
      </c>
      <c r="BK374" s="19">
        <v>548</v>
      </c>
      <c r="BL374" s="23">
        <f t="shared" si="321"/>
        <v>0.7649656526005888</v>
      </c>
      <c r="BM374" s="23">
        <f t="shared" si="322"/>
        <v>8.3660451422963689E-2</v>
      </c>
      <c r="BN374" s="23">
        <f t="shared" si="345"/>
        <v>1.6928361138370953E-2</v>
      </c>
      <c r="BO374" s="23">
        <f t="shared" si="323"/>
        <v>0.13444553483807656</v>
      </c>
      <c r="BP374" s="11"/>
      <c r="BQ374" s="23">
        <f t="shared" si="320"/>
        <v>0</v>
      </c>
      <c r="BR374" s="11"/>
      <c r="BS374" s="11"/>
      <c r="BT374" s="11"/>
      <c r="BU374" s="11"/>
      <c r="BV374" s="11"/>
      <c r="BW374" s="11"/>
      <c r="BX374" s="23" t="e">
        <f t="shared" si="332"/>
        <v>#DIV/0!</v>
      </c>
      <c r="BY374" s="23" t="e">
        <f t="shared" si="333"/>
        <v>#DIV/0!</v>
      </c>
      <c r="BZ374" s="23" t="e">
        <f t="shared" si="360"/>
        <v>#DIV/0!</v>
      </c>
      <c r="CA374" s="23" t="e">
        <f t="shared" si="360"/>
        <v>#DIV/0!</v>
      </c>
      <c r="CB374" s="23" t="e">
        <f t="shared" si="360"/>
        <v>#DIV/0!</v>
      </c>
      <c r="CC374" s="23" t="e">
        <f t="shared" si="360"/>
        <v>#DIV/0!</v>
      </c>
      <c r="CD374" s="11"/>
      <c r="CE374" s="24">
        <f t="shared" si="346"/>
        <v>0</v>
      </c>
      <c r="CF374" s="23" t="e">
        <f t="shared" si="347"/>
        <v>#DIV/0!</v>
      </c>
      <c r="CL374" s="65" t="e">
        <f t="shared" si="348"/>
        <v>#DIV/0!</v>
      </c>
      <c r="CM374" s="44">
        <v>70221</v>
      </c>
      <c r="CN374" s="11">
        <v>213</v>
      </c>
      <c r="CO374" s="11">
        <v>1007</v>
      </c>
      <c r="CP374" s="11">
        <v>908</v>
      </c>
      <c r="CQ374" s="11">
        <v>566</v>
      </c>
      <c r="CR374" s="11">
        <v>408</v>
      </c>
      <c r="CS374" s="23">
        <f t="shared" si="361"/>
        <v>6.866537717601548E-2</v>
      </c>
      <c r="CT374" s="23">
        <f t="shared" si="361"/>
        <v>0.32462927143778209</v>
      </c>
      <c r="CU374" s="23">
        <f t="shared" si="361"/>
        <v>0.29271437782076082</v>
      </c>
      <c r="CV374" s="23">
        <f t="shared" si="361"/>
        <v>0.18246292714377821</v>
      </c>
      <c r="CW374" s="23">
        <f t="shared" si="361"/>
        <v>0.13152804642166344</v>
      </c>
      <c r="CX374" s="23">
        <f t="shared" si="340"/>
        <v>7.3636874648679032E-2</v>
      </c>
      <c r="CY374" s="11">
        <v>131</v>
      </c>
      <c r="CZ374" s="23">
        <f t="shared" si="349"/>
        <v>3.361138370951914E-2</v>
      </c>
      <c r="DA374" s="11">
        <v>137</v>
      </c>
      <c r="DB374" s="11">
        <v>4076</v>
      </c>
      <c r="DC374" s="11">
        <v>953</v>
      </c>
      <c r="DD374" s="11">
        <v>359</v>
      </c>
      <c r="DE374" s="11">
        <v>430</v>
      </c>
      <c r="DF374" s="11">
        <v>166</v>
      </c>
      <c r="DG374" s="11">
        <v>337</v>
      </c>
      <c r="DH374" s="23">
        <f t="shared" si="325"/>
        <v>0.42449888641425387</v>
      </c>
      <c r="DI374" s="23">
        <f t="shared" si="325"/>
        <v>0.15991091314031181</v>
      </c>
      <c r="DJ374" s="23">
        <f t="shared" si="325"/>
        <v>0.19153674832962139</v>
      </c>
      <c r="DK374" s="23">
        <f t="shared" si="325"/>
        <v>7.3942093541202666E-2</v>
      </c>
      <c r="DL374" s="23">
        <f t="shared" si="325"/>
        <v>0.15011135857461025</v>
      </c>
      <c r="DM374" s="23">
        <f t="shared" si="350"/>
        <v>0.64807105190119341</v>
      </c>
      <c r="DN374" s="11">
        <v>2335</v>
      </c>
      <c r="DO374" s="11">
        <v>3603</v>
      </c>
      <c r="DP374" s="11">
        <v>3402</v>
      </c>
      <c r="DQ374" s="11">
        <v>279</v>
      </c>
      <c r="DR374" s="11">
        <v>151</v>
      </c>
      <c r="DS374" s="11">
        <v>244</v>
      </c>
      <c r="DT374" s="23">
        <f t="shared" si="334"/>
        <v>0.83464180569185475</v>
      </c>
      <c r="DU374" s="23">
        <f t="shared" si="334"/>
        <v>6.8449460255152111E-2</v>
      </c>
      <c r="DV374" s="23">
        <f t="shared" si="334"/>
        <v>3.7046123650637877E-2</v>
      </c>
      <c r="DW374" s="23">
        <f t="shared" si="334"/>
        <v>5.986261040235525E-2</v>
      </c>
      <c r="DX374" s="10">
        <v>1862</v>
      </c>
      <c r="DY374" s="23">
        <f t="shared" si="351"/>
        <v>3.013944755137222E-3</v>
      </c>
      <c r="DZ374" s="20">
        <v>1491</v>
      </c>
      <c r="EA374" s="20">
        <v>288</v>
      </c>
      <c r="EB374" s="23">
        <f t="shared" si="335"/>
        <v>0.83811129848229338</v>
      </c>
      <c r="EC374" s="23">
        <f t="shared" si="335"/>
        <v>0.16188870151770657</v>
      </c>
      <c r="EE374" s="45">
        <v>843</v>
      </c>
      <c r="EF374" s="16">
        <v>1968</v>
      </c>
      <c r="EG374" s="16">
        <v>1663</v>
      </c>
      <c r="EH374" s="16">
        <v>4</v>
      </c>
      <c r="EI374" s="16">
        <v>0</v>
      </c>
      <c r="EJ374" s="16">
        <v>195</v>
      </c>
      <c r="EK374" s="16">
        <v>0</v>
      </c>
      <c r="EL374" s="23">
        <f t="shared" si="326"/>
        <v>0.89312567132116005</v>
      </c>
      <c r="EM374" s="23">
        <f t="shared" si="326"/>
        <v>2.1482277121374865E-3</v>
      </c>
      <c r="EN374" s="23">
        <f t="shared" si="326"/>
        <v>0</v>
      </c>
      <c r="EO374" s="23">
        <f t="shared" si="326"/>
        <v>0.10472610096670247</v>
      </c>
      <c r="EP374" s="23">
        <f t="shared" si="326"/>
        <v>0</v>
      </c>
      <c r="EQ374" s="21">
        <v>1779</v>
      </c>
      <c r="ER374" s="21">
        <v>83</v>
      </c>
      <c r="ES374" s="23">
        <f t="shared" si="336"/>
        <v>0.95542427497314719</v>
      </c>
      <c r="ET374" s="23">
        <f t="shared" si="336"/>
        <v>4.4575725026852843E-2</v>
      </c>
      <c r="EU374" s="21">
        <v>117</v>
      </c>
      <c r="EV374" s="21">
        <v>440</v>
      </c>
      <c r="EW374" s="21">
        <v>363</v>
      </c>
      <c r="EX374" s="21">
        <v>859</v>
      </c>
      <c r="EY374" s="23">
        <f t="shared" si="337"/>
        <v>6.5767284991568295E-2</v>
      </c>
      <c r="EZ374" s="23">
        <f t="shared" si="337"/>
        <v>0.24732996065205171</v>
      </c>
      <c r="FA374" s="23">
        <f t="shared" si="337"/>
        <v>0.20404721753794267</v>
      </c>
      <c r="FB374" s="23">
        <f t="shared" si="337"/>
        <v>0.48285553681843735</v>
      </c>
      <c r="FC374" s="53"/>
      <c r="FD374" s="53"/>
      <c r="FE374" s="53"/>
      <c r="FF374" s="53"/>
      <c r="FG374" s="53"/>
      <c r="FH374" s="53"/>
      <c r="FI374" s="53"/>
      <c r="FJ374" s="53"/>
      <c r="FK374" s="53"/>
      <c r="FL374" s="53"/>
      <c r="FM374" s="53"/>
      <c r="FN374" s="53"/>
      <c r="FO374" s="48">
        <v>397.40337465564738</v>
      </c>
      <c r="FP374" s="48">
        <v>69.58366938709085</v>
      </c>
      <c r="FQ374" s="48">
        <v>86.702695158304223</v>
      </c>
      <c r="FR374" s="23">
        <v>0.17509581907145494</v>
      </c>
      <c r="FS374" s="49">
        <v>-0.19744513985357634</v>
      </c>
      <c r="FT374" s="38">
        <v>-17.119025771213373</v>
      </c>
      <c r="FU374" s="46">
        <v>1850</v>
      </c>
      <c r="FV374" s="46">
        <v>167</v>
      </c>
      <c r="FW374" s="46">
        <v>8</v>
      </c>
      <c r="FX374" s="46">
        <v>17</v>
      </c>
      <c r="FY374" s="46">
        <v>131</v>
      </c>
      <c r="FZ374" s="46">
        <v>4</v>
      </c>
      <c r="GA374" s="23">
        <f t="shared" si="352"/>
        <v>0.8497932935231971</v>
      </c>
      <c r="GB374" s="23">
        <f t="shared" si="353"/>
        <v>7.6711070280202118E-2</v>
      </c>
      <c r="GC374" s="23">
        <f t="shared" si="354"/>
        <v>3.6747818098300414E-3</v>
      </c>
      <c r="GD374" s="23">
        <f t="shared" si="355"/>
        <v>7.8089113458888375E-3</v>
      </c>
      <c r="GE374" s="23">
        <f t="shared" si="356"/>
        <v>6.0174552135966924E-2</v>
      </c>
      <c r="GF374" s="23">
        <f t="shared" si="357"/>
        <v>1.8373909049150207E-3</v>
      </c>
      <c r="GG374" s="46">
        <v>727</v>
      </c>
      <c r="GH374" s="46">
        <v>2046</v>
      </c>
      <c r="GI374" s="23">
        <f t="shared" si="358"/>
        <v>0.35532746823069405</v>
      </c>
      <c r="GJ374" s="22">
        <v>108</v>
      </c>
      <c r="GK374" s="22">
        <v>450</v>
      </c>
      <c r="GL374" s="22">
        <v>1221</v>
      </c>
      <c r="GM374" s="23">
        <f t="shared" si="338"/>
        <v>6.0708263069139963E-2</v>
      </c>
      <c r="GN374" s="23">
        <f t="shared" si="338"/>
        <v>0.25295109612141653</v>
      </c>
      <c r="GO374" s="23">
        <f t="shared" si="338"/>
        <v>0.68634064080944346</v>
      </c>
    </row>
    <row r="375" spans="1:197" x14ac:dyDescent="0.25">
      <c r="A375" t="s">
        <v>909</v>
      </c>
      <c r="B375" s="13" t="s">
        <v>910</v>
      </c>
      <c r="C375" s="61">
        <v>0.86678561970000001</v>
      </c>
      <c r="D375" s="61">
        <v>554.74504158500008</v>
      </c>
      <c r="E375" s="14" t="s">
        <v>1095</v>
      </c>
      <c r="G375" s="41">
        <v>1979</v>
      </c>
      <c r="H375" s="23">
        <f t="shared" si="318"/>
        <v>1.5646532265141914E-3</v>
      </c>
      <c r="I375" s="14"/>
      <c r="J375" s="14"/>
      <c r="K375" s="14"/>
      <c r="L375" s="27">
        <f t="shared" si="359"/>
        <v>2283.148168384409</v>
      </c>
      <c r="M375" s="42">
        <v>1971</v>
      </c>
      <c r="N375" s="42"/>
      <c r="O375" s="27">
        <f t="shared" si="341"/>
        <v>1971</v>
      </c>
      <c r="P375" s="23" t="e">
        <f t="shared" si="342"/>
        <v>#DIV/0!</v>
      </c>
      <c r="Q375" s="42">
        <v>1721</v>
      </c>
      <c r="R375" s="42">
        <v>32</v>
      </c>
      <c r="S375" s="42">
        <v>28</v>
      </c>
      <c r="T375" s="42">
        <v>79</v>
      </c>
      <c r="U375" s="42">
        <v>119</v>
      </c>
      <c r="V375" s="23">
        <f t="shared" si="327"/>
        <v>0.86963112683173316</v>
      </c>
      <c r="W375" s="23">
        <f t="shared" si="328"/>
        <v>1.6169782718544721E-2</v>
      </c>
      <c r="X375" s="23">
        <f t="shared" si="329"/>
        <v>1.4148559878726629E-2</v>
      </c>
      <c r="Y375" s="23">
        <f t="shared" si="329"/>
        <v>3.9919151086407277E-2</v>
      </c>
      <c r="Z375" s="23">
        <f t="shared" si="329"/>
        <v>6.0131379484588174E-2</v>
      </c>
      <c r="AA375" s="19">
        <v>347</v>
      </c>
      <c r="AB375" s="19">
        <v>426</v>
      </c>
      <c r="AC375" s="19">
        <v>822</v>
      </c>
      <c r="AD375" s="19">
        <v>376</v>
      </c>
      <c r="AE375" s="23">
        <f t="shared" si="330"/>
        <v>0.17605276509386097</v>
      </c>
      <c r="AF375" s="23">
        <f t="shared" si="330"/>
        <v>0.21613394216133941</v>
      </c>
      <c r="AG375" s="23">
        <f t="shared" si="330"/>
        <v>0.41704718417047182</v>
      </c>
      <c r="AH375" s="23">
        <f t="shared" si="330"/>
        <v>0.19076610857432774</v>
      </c>
      <c r="AI375" s="55">
        <v>843</v>
      </c>
      <c r="AJ375" s="23">
        <f t="shared" si="319"/>
        <v>1.5386384418684875E-3</v>
      </c>
      <c r="AK375" s="43"/>
      <c r="AL375" s="24">
        <f t="shared" si="343"/>
        <v>843</v>
      </c>
      <c r="AM375" s="23" t="e">
        <f t="shared" si="344"/>
        <v>#DIV/0!</v>
      </c>
      <c r="AN375" s="19">
        <v>221</v>
      </c>
      <c r="AO375" s="19">
        <v>285</v>
      </c>
      <c r="AP375" s="19">
        <v>209</v>
      </c>
      <c r="AQ375" s="19">
        <v>128</v>
      </c>
      <c r="AR375" s="23">
        <f t="shared" si="331"/>
        <v>0.26215895610913403</v>
      </c>
      <c r="AS375" s="23">
        <f t="shared" si="331"/>
        <v>0.33807829181494664</v>
      </c>
      <c r="AT375" s="23">
        <f t="shared" si="331"/>
        <v>0.24792408066429419</v>
      </c>
      <c r="AU375" s="23">
        <f t="shared" si="331"/>
        <v>0.15183867141162516</v>
      </c>
      <c r="AV375" s="19">
        <v>1960</v>
      </c>
      <c r="AW375" s="32">
        <f t="shared" si="339"/>
        <v>2.3250296559905101</v>
      </c>
      <c r="AX375" s="19">
        <v>1681</v>
      </c>
      <c r="AY375" s="19">
        <v>18</v>
      </c>
      <c r="AZ375" s="19">
        <v>138</v>
      </c>
      <c r="BA375" s="19">
        <v>7</v>
      </c>
      <c r="BB375" s="19">
        <v>51</v>
      </c>
      <c r="BC375" s="23">
        <f t="shared" si="324"/>
        <v>0.88707124010554095</v>
      </c>
      <c r="BD375" s="23">
        <f t="shared" si="324"/>
        <v>9.4986807387862793E-3</v>
      </c>
      <c r="BE375" s="23">
        <f t="shared" si="324"/>
        <v>7.282321899736148E-2</v>
      </c>
      <c r="BF375" s="23">
        <f t="shared" si="324"/>
        <v>3.6939313984168864E-3</v>
      </c>
      <c r="BG375" s="23">
        <f t="shared" si="324"/>
        <v>2.6912928759894459E-2</v>
      </c>
      <c r="BH375" s="19">
        <v>1459</v>
      </c>
      <c r="BI375" s="19">
        <v>292</v>
      </c>
      <c r="BJ375" s="19">
        <v>22</v>
      </c>
      <c r="BK375" s="19">
        <v>198</v>
      </c>
      <c r="BL375" s="23">
        <f t="shared" si="321"/>
        <v>0.74023338406900052</v>
      </c>
      <c r="BM375" s="23">
        <f t="shared" si="322"/>
        <v>0.14814814814814814</v>
      </c>
      <c r="BN375" s="23">
        <f t="shared" si="345"/>
        <v>1.1161846778285134E-2</v>
      </c>
      <c r="BO375" s="23">
        <f t="shared" si="323"/>
        <v>0.1004566210045662</v>
      </c>
      <c r="BP375" s="11"/>
      <c r="BQ375" s="23">
        <f t="shared" si="320"/>
        <v>0</v>
      </c>
      <c r="BR375" s="11"/>
      <c r="BS375" s="11"/>
      <c r="BT375" s="11"/>
      <c r="BU375" s="11"/>
      <c r="BV375" s="11"/>
      <c r="BW375" s="11"/>
      <c r="BX375" s="23" t="e">
        <f t="shared" si="332"/>
        <v>#DIV/0!</v>
      </c>
      <c r="BY375" s="23" t="e">
        <f t="shared" si="333"/>
        <v>#DIV/0!</v>
      </c>
      <c r="BZ375" s="23" t="e">
        <f t="shared" si="360"/>
        <v>#DIV/0!</v>
      </c>
      <c r="CA375" s="23" t="e">
        <f t="shared" si="360"/>
        <v>#DIV/0!</v>
      </c>
      <c r="CB375" s="23" t="e">
        <f t="shared" si="360"/>
        <v>#DIV/0!</v>
      </c>
      <c r="CC375" s="23" t="e">
        <f t="shared" si="360"/>
        <v>#DIV/0!</v>
      </c>
      <c r="CD375" s="11"/>
      <c r="CE375" s="24">
        <f t="shared" si="346"/>
        <v>0</v>
      </c>
      <c r="CF375" s="23" t="e">
        <f t="shared" si="347"/>
        <v>#DIV/0!</v>
      </c>
      <c r="CL375" s="65" t="e">
        <f t="shared" si="348"/>
        <v>#DIV/0!</v>
      </c>
      <c r="CM375" s="44">
        <v>68911</v>
      </c>
      <c r="CN375" s="11">
        <v>171</v>
      </c>
      <c r="CO375" s="11">
        <v>559</v>
      </c>
      <c r="CP375" s="11">
        <v>458</v>
      </c>
      <c r="CQ375" s="11">
        <v>213</v>
      </c>
      <c r="CR375" s="11">
        <v>68</v>
      </c>
      <c r="CS375" s="23">
        <f t="shared" si="361"/>
        <v>0.11640571817562968</v>
      </c>
      <c r="CT375" s="23">
        <f t="shared" si="361"/>
        <v>0.38053097345132741</v>
      </c>
      <c r="CU375" s="23">
        <f t="shared" si="361"/>
        <v>0.31177671885636488</v>
      </c>
      <c r="CV375" s="23">
        <f t="shared" si="361"/>
        <v>0.14499659632402995</v>
      </c>
      <c r="CW375" s="23">
        <f t="shared" si="361"/>
        <v>4.6289993192648059E-2</v>
      </c>
      <c r="CX375" s="23">
        <f t="shared" si="340"/>
        <v>2.9655990510083038E-2</v>
      </c>
      <c r="CY375" s="11">
        <v>25</v>
      </c>
      <c r="CZ375" s="23">
        <f t="shared" si="349"/>
        <v>7.0522577371892436E-2</v>
      </c>
      <c r="DA375" s="11">
        <v>139</v>
      </c>
      <c r="DB375" s="11">
        <v>1971</v>
      </c>
      <c r="DC375" s="11">
        <v>283</v>
      </c>
      <c r="DD375" s="11">
        <v>142</v>
      </c>
      <c r="DE375" s="11">
        <v>352</v>
      </c>
      <c r="DF375" s="11">
        <v>110</v>
      </c>
      <c r="DG375" s="11">
        <v>151</v>
      </c>
      <c r="DH375" s="23">
        <f t="shared" si="325"/>
        <v>0.27263969171483621</v>
      </c>
      <c r="DI375" s="23">
        <f t="shared" si="325"/>
        <v>0.13680154142581888</v>
      </c>
      <c r="DJ375" s="23">
        <f t="shared" si="325"/>
        <v>0.33911368015414256</v>
      </c>
      <c r="DK375" s="23">
        <f t="shared" si="325"/>
        <v>0.10597302504816955</v>
      </c>
      <c r="DL375" s="23">
        <f t="shared" si="325"/>
        <v>0.14547206165703275</v>
      </c>
      <c r="DM375" s="23">
        <f t="shared" si="350"/>
        <v>0.63107378524295143</v>
      </c>
      <c r="DN375" s="11">
        <v>1052</v>
      </c>
      <c r="DO375" s="11">
        <v>1667</v>
      </c>
      <c r="DP375" s="11">
        <v>1632</v>
      </c>
      <c r="DQ375" s="11">
        <v>147</v>
      </c>
      <c r="DR375" s="11">
        <v>46</v>
      </c>
      <c r="DS375" s="11">
        <v>135</v>
      </c>
      <c r="DT375" s="23">
        <f t="shared" si="334"/>
        <v>0.83265306122448979</v>
      </c>
      <c r="DU375" s="23">
        <f t="shared" si="334"/>
        <v>7.4999999999999997E-2</v>
      </c>
      <c r="DV375" s="23">
        <f t="shared" si="334"/>
        <v>2.3469387755102041E-2</v>
      </c>
      <c r="DW375" s="23">
        <f t="shared" si="334"/>
        <v>6.8877551020408156E-2</v>
      </c>
      <c r="DX375" s="10">
        <v>849</v>
      </c>
      <c r="DY375" s="23">
        <f t="shared" si="351"/>
        <v>1.3742422648289482E-3</v>
      </c>
      <c r="DZ375" s="20">
        <v>759</v>
      </c>
      <c r="EA375" s="20">
        <v>84</v>
      </c>
      <c r="EB375" s="23">
        <f t="shared" si="335"/>
        <v>0.90035587188612098</v>
      </c>
      <c r="EC375" s="23">
        <f t="shared" si="335"/>
        <v>9.9644128113879002E-2</v>
      </c>
      <c r="EE375" s="45">
        <v>1208</v>
      </c>
      <c r="EF375" s="16">
        <v>1958</v>
      </c>
      <c r="EG375" s="16">
        <v>849</v>
      </c>
      <c r="EH375" s="16">
        <v>0</v>
      </c>
      <c r="EI375" s="16">
        <v>0</v>
      </c>
      <c r="EJ375" s="16">
        <v>0</v>
      </c>
      <c r="EK375" s="16">
        <v>0</v>
      </c>
      <c r="EL375" s="23">
        <f t="shared" si="326"/>
        <v>1</v>
      </c>
      <c r="EM375" s="23">
        <f t="shared" si="326"/>
        <v>0</v>
      </c>
      <c r="EN375" s="23">
        <f t="shared" si="326"/>
        <v>0</v>
      </c>
      <c r="EO375" s="23">
        <f t="shared" si="326"/>
        <v>0</v>
      </c>
      <c r="EP375" s="23">
        <f t="shared" si="326"/>
        <v>0</v>
      </c>
      <c r="EQ375" s="21">
        <v>843</v>
      </c>
      <c r="ER375" s="21">
        <v>6</v>
      </c>
      <c r="ES375" s="23">
        <f t="shared" si="336"/>
        <v>0.99293286219081267</v>
      </c>
      <c r="ET375" s="23">
        <f t="shared" si="336"/>
        <v>7.0671378091872791E-3</v>
      </c>
      <c r="EU375" s="21">
        <v>11</v>
      </c>
      <c r="EV375" s="21">
        <v>258</v>
      </c>
      <c r="EW375" s="21">
        <v>180</v>
      </c>
      <c r="EX375" s="21">
        <v>394</v>
      </c>
      <c r="EY375" s="23">
        <f t="shared" si="337"/>
        <v>1.3048635824436536E-2</v>
      </c>
      <c r="EZ375" s="23">
        <f t="shared" si="337"/>
        <v>0.30604982206405695</v>
      </c>
      <c r="FA375" s="23">
        <f t="shared" si="337"/>
        <v>0.21352313167259787</v>
      </c>
      <c r="FB375" s="23">
        <f t="shared" si="337"/>
        <v>0.46737841043890865</v>
      </c>
      <c r="FC375" s="53"/>
      <c r="FD375" s="53"/>
      <c r="FE375" s="53"/>
      <c r="FF375" s="53"/>
      <c r="FG375" s="53"/>
      <c r="FH375" s="53"/>
      <c r="FI375" s="53"/>
      <c r="FJ375" s="53"/>
      <c r="FK375" s="53"/>
      <c r="FL375" s="53"/>
      <c r="FM375" s="53"/>
      <c r="FN375" s="53"/>
      <c r="FO375" s="48">
        <v>569.22784664830124</v>
      </c>
      <c r="FP375" s="48">
        <v>73.295515750842057</v>
      </c>
      <c r="FQ375" s="48">
        <v>79.202939853358728</v>
      </c>
      <c r="FR375" s="23">
        <v>0.12876305363909554</v>
      </c>
      <c r="FS375" s="49">
        <v>-7.4585919581445406E-2</v>
      </c>
      <c r="FT375" s="38">
        <v>-5.9074241025166714</v>
      </c>
      <c r="FU375" s="46">
        <v>766</v>
      </c>
      <c r="FV375" s="46">
        <v>135</v>
      </c>
      <c r="FW375" s="46">
        <v>8</v>
      </c>
      <c r="FX375" s="46">
        <v>6</v>
      </c>
      <c r="FY375" s="46">
        <v>92</v>
      </c>
      <c r="FZ375" s="46">
        <v>15</v>
      </c>
      <c r="GA375" s="23">
        <f t="shared" si="352"/>
        <v>0.74951076320939336</v>
      </c>
      <c r="GB375" s="23">
        <f t="shared" si="353"/>
        <v>0.13209393346379647</v>
      </c>
      <c r="GC375" s="23">
        <f t="shared" si="354"/>
        <v>7.8277886497064575E-3</v>
      </c>
      <c r="GD375" s="23">
        <f t="shared" si="355"/>
        <v>5.8708414872798431E-3</v>
      </c>
      <c r="GE375" s="23">
        <f t="shared" si="356"/>
        <v>9.0019569471624261E-2</v>
      </c>
      <c r="GF375" s="23">
        <f t="shared" si="357"/>
        <v>1.4677103718199608E-2</v>
      </c>
      <c r="GG375" s="46">
        <v>373</v>
      </c>
      <c r="GH375" s="46">
        <v>930</v>
      </c>
      <c r="GI375" s="23">
        <f t="shared" si="358"/>
        <v>0.40107526881720429</v>
      </c>
      <c r="GJ375" s="22">
        <v>6</v>
      </c>
      <c r="GK375" s="22">
        <v>272</v>
      </c>
      <c r="GL375" s="22">
        <v>565</v>
      </c>
      <c r="GM375" s="23">
        <f t="shared" si="338"/>
        <v>7.1174377224199285E-3</v>
      </c>
      <c r="GN375" s="23">
        <f t="shared" si="338"/>
        <v>0.32265717674970346</v>
      </c>
      <c r="GO375" s="23">
        <f t="shared" si="338"/>
        <v>0.67022538552787658</v>
      </c>
    </row>
    <row r="376" spans="1:197" x14ac:dyDescent="0.25">
      <c r="A376" t="s">
        <v>911</v>
      </c>
      <c r="B376" s="13" t="s">
        <v>912</v>
      </c>
      <c r="C376" s="61">
        <v>0.95168862359999995</v>
      </c>
      <c r="D376" s="61">
        <v>609.08318398000006</v>
      </c>
      <c r="E376" s="14" t="s">
        <v>1095</v>
      </c>
      <c r="G376" s="41">
        <v>2710</v>
      </c>
      <c r="H376" s="23">
        <f t="shared" si="318"/>
        <v>2.142602447626811E-3</v>
      </c>
      <c r="I376" s="14"/>
      <c r="J376" s="14"/>
      <c r="K376" s="14"/>
      <c r="L376" s="27">
        <f t="shared" si="359"/>
        <v>2847.5700274200485</v>
      </c>
      <c r="M376" s="42">
        <v>2736</v>
      </c>
      <c r="N376" s="42"/>
      <c r="O376" s="27">
        <f t="shared" si="341"/>
        <v>2736</v>
      </c>
      <c r="P376" s="23" t="e">
        <f t="shared" si="342"/>
        <v>#DIV/0!</v>
      </c>
      <c r="Q376" s="42">
        <v>2484</v>
      </c>
      <c r="R376" s="42">
        <v>10</v>
      </c>
      <c r="S376" s="42">
        <v>22</v>
      </c>
      <c r="T376" s="42">
        <v>86</v>
      </c>
      <c r="U376" s="42">
        <v>108</v>
      </c>
      <c r="V376" s="23">
        <f t="shared" si="327"/>
        <v>0.91660516605166054</v>
      </c>
      <c r="W376" s="23">
        <f t="shared" si="328"/>
        <v>3.6900369003690036E-3</v>
      </c>
      <c r="X376" s="23">
        <f t="shared" si="329"/>
        <v>8.1180811808118074E-3</v>
      </c>
      <c r="Y376" s="23">
        <f t="shared" si="329"/>
        <v>3.1734317343173432E-2</v>
      </c>
      <c r="Z376" s="23">
        <f t="shared" si="329"/>
        <v>3.9852398523985241E-2</v>
      </c>
      <c r="AA376" s="19">
        <v>569</v>
      </c>
      <c r="AB376" s="19">
        <v>487</v>
      </c>
      <c r="AC376" s="19">
        <v>1071</v>
      </c>
      <c r="AD376" s="19">
        <v>609</v>
      </c>
      <c r="AE376" s="23">
        <f t="shared" si="330"/>
        <v>0.20796783625730994</v>
      </c>
      <c r="AF376" s="23">
        <f t="shared" si="330"/>
        <v>0.17799707602339182</v>
      </c>
      <c r="AG376" s="23">
        <f t="shared" si="330"/>
        <v>0.39144736842105265</v>
      </c>
      <c r="AH376" s="23">
        <f t="shared" si="330"/>
        <v>0.22258771929824561</v>
      </c>
      <c r="AI376" s="55">
        <v>1026</v>
      </c>
      <c r="AJ376" s="23">
        <f t="shared" si="319"/>
        <v>1.8726489221317535E-3</v>
      </c>
      <c r="AK376" s="43"/>
      <c r="AL376" s="24">
        <f t="shared" si="343"/>
        <v>1026</v>
      </c>
      <c r="AM376" s="23" t="e">
        <f t="shared" si="344"/>
        <v>#DIV/0!</v>
      </c>
      <c r="AN376" s="19">
        <v>161</v>
      </c>
      <c r="AO376" s="19">
        <v>481</v>
      </c>
      <c r="AP376" s="19">
        <v>184</v>
      </c>
      <c r="AQ376" s="19">
        <v>200</v>
      </c>
      <c r="AR376" s="23">
        <f t="shared" si="331"/>
        <v>0.15692007797270954</v>
      </c>
      <c r="AS376" s="23">
        <f t="shared" si="331"/>
        <v>0.46881091617933723</v>
      </c>
      <c r="AT376" s="23">
        <f t="shared" si="331"/>
        <v>0.17933723196881091</v>
      </c>
      <c r="AU376" s="23">
        <f t="shared" si="331"/>
        <v>0.19493177387914229</v>
      </c>
      <c r="AV376" s="19">
        <v>2736</v>
      </c>
      <c r="AW376" s="32">
        <f t="shared" si="339"/>
        <v>2.6666666666666665</v>
      </c>
      <c r="AX376" s="19">
        <v>2381</v>
      </c>
      <c r="AY376" s="19">
        <v>24</v>
      </c>
      <c r="AZ376" s="19">
        <v>138</v>
      </c>
      <c r="BA376" s="19">
        <v>23</v>
      </c>
      <c r="BB376" s="19">
        <v>0</v>
      </c>
      <c r="BC376" s="23">
        <f t="shared" ref="BC376:BG426" si="362">AX376/(SUM($AX376:$BB376))</f>
        <v>0.92790335151987524</v>
      </c>
      <c r="BD376" s="23">
        <f t="shared" si="362"/>
        <v>9.3530787217459086E-3</v>
      </c>
      <c r="BE376" s="23">
        <f t="shared" si="362"/>
        <v>5.3780202650038973E-2</v>
      </c>
      <c r="BF376" s="23">
        <f t="shared" si="362"/>
        <v>8.9633671083398283E-3</v>
      </c>
      <c r="BG376" s="23">
        <f t="shared" si="362"/>
        <v>0</v>
      </c>
      <c r="BH376" s="19">
        <v>2285</v>
      </c>
      <c r="BI376" s="19">
        <v>284</v>
      </c>
      <c r="BJ376" s="19">
        <v>15</v>
      </c>
      <c r="BK376" s="19">
        <v>152</v>
      </c>
      <c r="BL376" s="23">
        <f t="shared" si="321"/>
        <v>0.83516081871345027</v>
      </c>
      <c r="BM376" s="23">
        <f t="shared" si="322"/>
        <v>0.10380116959064327</v>
      </c>
      <c r="BN376" s="23">
        <f t="shared" si="345"/>
        <v>5.4824561403508769E-3</v>
      </c>
      <c r="BO376" s="23">
        <f t="shared" si="323"/>
        <v>5.5555555555555552E-2</v>
      </c>
      <c r="BP376" s="11"/>
      <c r="BQ376" s="23">
        <f t="shared" si="320"/>
        <v>0</v>
      </c>
      <c r="BR376" s="11"/>
      <c r="BS376" s="11"/>
      <c r="BT376" s="11"/>
      <c r="BU376" s="11"/>
      <c r="BV376" s="11"/>
      <c r="BW376" s="11"/>
      <c r="BX376" s="23" t="e">
        <f t="shared" si="332"/>
        <v>#DIV/0!</v>
      </c>
      <c r="BY376" s="23" t="e">
        <f t="shared" si="333"/>
        <v>#DIV/0!</v>
      </c>
      <c r="BZ376" s="23" t="e">
        <f t="shared" si="360"/>
        <v>#DIV/0!</v>
      </c>
      <c r="CA376" s="23" t="e">
        <f t="shared" si="360"/>
        <v>#DIV/0!</v>
      </c>
      <c r="CB376" s="23" t="e">
        <f t="shared" si="360"/>
        <v>#DIV/0!</v>
      </c>
      <c r="CC376" s="23" t="e">
        <f t="shared" si="360"/>
        <v>#DIV/0!</v>
      </c>
      <c r="CD376" s="11"/>
      <c r="CE376" s="24">
        <f t="shared" si="346"/>
        <v>0</v>
      </c>
      <c r="CF376" s="23" t="e">
        <f t="shared" si="347"/>
        <v>#DIV/0!</v>
      </c>
      <c r="CL376" s="65" t="e">
        <f t="shared" si="348"/>
        <v>#DIV/0!</v>
      </c>
      <c r="CM376" s="44">
        <v>71500</v>
      </c>
      <c r="CN376" s="11">
        <v>80</v>
      </c>
      <c r="CO376" s="11">
        <v>778</v>
      </c>
      <c r="CP376" s="11">
        <v>588</v>
      </c>
      <c r="CQ376" s="11">
        <v>313</v>
      </c>
      <c r="CR376" s="11">
        <v>194</v>
      </c>
      <c r="CS376" s="23">
        <f t="shared" si="361"/>
        <v>4.0962621607782898E-2</v>
      </c>
      <c r="CT376" s="23">
        <f t="shared" si="361"/>
        <v>0.39836149513568869</v>
      </c>
      <c r="CU376" s="23">
        <f t="shared" si="361"/>
        <v>0.30107526881720431</v>
      </c>
      <c r="CV376" s="23">
        <f t="shared" si="361"/>
        <v>0.16026625704045058</v>
      </c>
      <c r="CW376" s="23">
        <f t="shared" si="361"/>
        <v>9.933435739887353E-2</v>
      </c>
      <c r="CX376" s="23">
        <f t="shared" si="340"/>
        <v>0.11598440545808966</v>
      </c>
      <c r="CY376" s="11">
        <v>119</v>
      </c>
      <c r="CZ376" s="23">
        <f t="shared" si="349"/>
        <v>8.0409356725146194E-2</v>
      </c>
      <c r="DA376" s="11">
        <v>220</v>
      </c>
      <c r="DB376" s="11">
        <v>2736</v>
      </c>
      <c r="DC376" s="11">
        <v>494</v>
      </c>
      <c r="DD376" s="11">
        <v>147</v>
      </c>
      <c r="DE376" s="11">
        <v>348</v>
      </c>
      <c r="DF376" s="11">
        <v>59</v>
      </c>
      <c r="DG376" s="11">
        <v>222</v>
      </c>
      <c r="DH376" s="23">
        <f t="shared" ref="DH376:DL426" si="363">DC376/SUM($DC376:$DG376)</f>
        <v>0.38897637795275591</v>
      </c>
      <c r="DI376" s="23">
        <f t="shared" si="363"/>
        <v>0.115748031496063</v>
      </c>
      <c r="DJ376" s="23">
        <f t="shared" si="363"/>
        <v>0.27401574803149609</v>
      </c>
      <c r="DK376" s="23">
        <f t="shared" si="363"/>
        <v>4.6456692913385826E-2</v>
      </c>
      <c r="DL376" s="23">
        <f t="shared" si="363"/>
        <v>0.17480314960629922</v>
      </c>
      <c r="DM376" s="23">
        <f t="shared" si="350"/>
        <v>0.5859478568272205</v>
      </c>
      <c r="DN376" s="11">
        <v>1326</v>
      </c>
      <c r="DO376" s="11">
        <v>2263</v>
      </c>
      <c r="DP376" s="11">
        <v>2351</v>
      </c>
      <c r="DQ376" s="11">
        <v>108</v>
      </c>
      <c r="DR376" s="11">
        <v>150</v>
      </c>
      <c r="DS376" s="11">
        <v>127</v>
      </c>
      <c r="DT376" s="23">
        <f t="shared" si="334"/>
        <v>0.85928362573099415</v>
      </c>
      <c r="DU376" s="23">
        <f t="shared" si="334"/>
        <v>3.9473684210526314E-2</v>
      </c>
      <c r="DV376" s="23">
        <f t="shared" si="334"/>
        <v>5.4824561403508769E-2</v>
      </c>
      <c r="DW376" s="23">
        <f t="shared" si="334"/>
        <v>4.6418128654970761E-2</v>
      </c>
      <c r="DX376" s="10">
        <v>1089</v>
      </c>
      <c r="DY376" s="23">
        <f t="shared" si="351"/>
        <v>1.7627206435791808E-3</v>
      </c>
      <c r="DZ376" s="20">
        <v>974</v>
      </c>
      <c r="EA376" s="20">
        <v>52</v>
      </c>
      <c r="EB376" s="23">
        <f t="shared" si="335"/>
        <v>0.949317738791423</v>
      </c>
      <c r="EC376" s="23">
        <f t="shared" si="335"/>
        <v>5.0682261208576995E-2</v>
      </c>
      <c r="EE376" s="45">
        <v>1241</v>
      </c>
      <c r="EF376" s="16">
        <v>1959</v>
      </c>
      <c r="EG376" s="16">
        <v>1081</v>
      </c>
      <c r="EH376" s="16">
        <v>8</v>
      </c>
      <c r="EI376" s="16">
        <v>0</v>
      </c>
      <c r="EJ376" s="16">
        <v>0</v>
      </c>
      <c r="EK376" s="16">
        <v>0</v>
      </c>
      <c r="EL376" s="23">
        <f t="shared" ref="EL376:EP426" si="364">EG376/SUM($EG376:$EK376)</f>
        <v>0.99265381083562898</v>
      </c>
      <c r="EM376" s="23">
        <f t="shared" si="364"/>
        <v>7.3461891643709825E-3</v>
      </c>
      <c r="EN376" s="23">
        <f t="shared" si="364"/>
        <v>0</v>
      </c>
      <c r="EO376" s="23">
        <f t="shared" si="364"/>
        <v>0</v>
      </c>
      <c r="EP376" s="23">
        <f t="shared" si="364"/>
        <v>0</v>
      </c>
      <c r="EQ376" s="21">
        <v>1026</v>
      </c>
      <c r="ER376" s="21">
        <v>63</v>
      </c>
      <c r="ES376" s="23">
        <f t="shared" si="336"/>
        <v>0.94214876033057848</v>
      </c>
      <c r="ET376" s="23">
        <f t="shared" si="336"/>
        <v>5.7851239669421489E-2</v>
      </c>
      <c r="EU376" s="21">
        <v>0</v>
      </c>
      <c r="EV376" s="21">
        <v>254</v>
      </c>
      <c r="EW376" s="21">
        <v>341</v>
      </c>
      <c r="EX376" s="21">
        <v>431</v>
      </c>
      <c r="EY376" s="23">
        <f t="shared" si="337"/>
        <v>0</v>
      </c>
      <c r="EZ376" s="23">
        <f t="shared" si="337"/>
        <v>0.24756335282651071</v>
      </c>
      <c r="FA376" s="23">
        <f t="shared" si="337"/>
        <v>0.33235867446393763</v>
      </c>
      <c r="FB376" s="23">
        <f t="shared" si="337"/>
        <v>0.42007797270955166</v>
      </c>
      <c r="FC376" s="53"/>
      <c r="FD376" s="53"/>
      <c r="FE376" s="53"/>
      <c r="FF376" s="53"/>
      <c r="FG376" s="53"/>
      <c r="FH376" s="53"/>
      <c r="FI376" s="53"/>
      <c r="FJ376" s="53"/>
      <c r="FK376" s="53"/>
      <c r="FL376" s="53"/>
      <c r="FM376" s="53"/>
      <c r="FN376" s="53"/>
      <c r="FO376" s="48">
        <v>950.40645087235998</v>
      </c>
      <c r="FP376" s="48">
        <v>201.65679251958699</v>
      </c>
      <c r="FQ376" s="48">
        <v>219.04468434760355</v>
      </c>
      <c r="FR376" s="23">
        <v>0.21217952838439813</v>
      </c>
      <c r="FS376" s="49">
        <v>-7.9380569676019141E-2</v>
      </c>
      <c r="FT376" s="38">
        <v>-17.387891828016564</v>
      </c>
      <c r="FU376" s="46">
        <v>1056</v>
      </c>
      <c r="FV376" s="46">
        <v>101</v>
      </c>
      <c r="FW376" s="46">
        <v>0</v>
      </c>
      <c r="FX376" s="46">
        <v>0</v>
      </c>
      <c r="FY376" s="46">
        <v>92</v>
      </c>
      <c r="FZ376" s="46">
        <v>8</v>
      </c>
      <c r="GA376" s="23">
        <f t="shared" si="352"/>
        <v>0.84009546539379476</v>
      </c>
      <c r="GB376" s="23">
        <f t="shared" si="353"/>
        <v>8.0350039777247417E-2</v>
      </c>
      <c r="GC376" s="23">
        <f t="shared" si="354"/>
        <v>0</v>
      </c>
      <c r="GD376" s="23">
        <f t="shared" si="355"/>
        <v>0</v>
      </c>
      <c r="GE376" s="23">
        <f t="shared" si="356"/>
        <v>7.3190135242641216E-2</v>
      </c>
      <c r="GF376" s="23">
        <f t="shared" si="357"/>
        <v>6.3643595863166272E-3</v>
      </c>
      <c r="GG376" s="46">
        <v>551</v>
      </c>
      <c r="GH376" s="46">
        <v>1165</v>
      </c>
      <c r="GI376" s="23">
        <f t="shared" si="358"/>
        <v>0.47296137339055794</v>
      </c>
      <c r="GJ376" s="22">
        <v>21</v>
      </c>
      <c r="GK376" s="22">
        <v>232</v>
      </c>
      <c r="GL376" s="22">
        <v>773</v>
      </c>
      <c r="GM376" s="23">
        <f t="shared" si="338"/>
        <v>2.046783625730994E-2</v>
      </c>
      <c r="GN376" s="23">
        <f t="shared" si="338"/>
        <v>0.22612085769980506</v>
      </c>
      <c r="GO376" s="23">
        <f t="shared" si="338"/>
        <v>0.75341130604288498</v>
      </c>
    </row>
    <row r="377" spans="1:197" x14ac:dyDescent="0.25">
      <c r="A377" t="s">
        <v>913</v>
      </c>
      <c r="B377" s="13" t="s">
        <v>914</v>
      </c>
      <c r="C377" s="61">
        <v>1.2255315929999999</v>
      </c>
      <c r="D377" s="61">
        <v>784.34339365000005</v>
      </c>
      <c r="E377" s="14" t="s">
        <v>1095</v>
      </c>
      <c r="G377" s="41">
        <v>3809</v>
      </c>
      <c r="H377" s="23">
        <f t="shared" si="318"/>
        <v>3.0115028498193812E-3</v>
      </c>
      <c r="I377" s="14"/>
      <c r="J377" s="14"/>
      <c r="K377" s="14"/>
      <c r="L377" s="27">
        <f t="shared" si="359"/>
        <v>3108.0390107903163</v>
      </c>
      <c r="M377" s="42">
        <v>3513</v>
      </c>
      <c r="N377" s="42"/>
      <c r="O377" s="27">
        <f t="shared" si="341"/>
        <v>3513</v>
      </c>
      <c r="P377" s="23" t="e">
        <f t="shared" si="342"/>
        <v>#DIV/0!</v>
      </c>
      <c r="Q377" s="42">
        <v>3164</v>
      </c>
      <c r="R377" s="42">
        <v>170</v>
      </c>
      <c r="S377" s="42">
        <v>185</v>
      </c>
      <c r="T377" s="42">
        <v>105</v>
      </c>
      <c r="U377" s="42">
        <v>185</v>
      </c>
      <c r="V377" s="23">
        <f t="shared" si="327"/>
        <v>0.8306642163297453</v>
      </c>
      <c r="W377" s="23">
        <f t="shared" si="328"/>
        <v>4.463113678130743E-2</v>
      </c>
      <c r="X377" s="23">
        <f t="shared" si="329"/>
        <v>4.8569178262011029E-2</v>
      </c>
      <c r="Y377" s="23">
        <f t="shared" si="329"/>
        <v>2.7566290364925177E-2</v>
      </c>
      <c r="Z377" s="23">
        <f t="shared" si="329"/>
        <v>4.8569178262011029E-2</v>
      </c>
      <c r="AA377" s="19">
        <v>496</v>
      </c>
      <c r="AB377" s="19">
        <v>651</v>
      </c>
      <c r="AC377" s="19">
        <v>1177</v>
      </c>
      <c r="AD377" s="19">
        <v>1189</v>
      </c>
      <c r="AE377" s="23">
        <f t="shared" si="330"/>
        <v>0.14118986621121549</v>
      </c>
      <c r="AF377" s="23">
        <f t="shared" si="330"/>
        <v>0.18531169940222034</v>
      </c>
      <c r="AG377" s="23">
        <f t="shared" si="330"/>
        <v>0.33504127526330774</v>
      </c>
      <c r="AH377" s="23">
        <f t="shared" si="330"/>
        <v>0.33845715912325647</v>
      </c>
      <c r="AI377" s="55">
        <v>1502</v>
      </c>
      <c r="AJ377" s="23">
        <f t="shared" si="319"/>
        <v>2.741441209592489E-3</v>
      </c>
      <c r="AK377" s="43"/>
      <c r="AL377" s="24">
        <f t="shared" si="343"/>
        <v>1502</v>
      </c>
      <c r="AM377" s="23" t="e">
        <f t="shared" si="344"/>
        <v>#DIV/0!</v>
      </c>
      <c r="AN377" s="19">
        <v>553</v>
      </c>
      <c r="AO377" s="19">
        <v>598</v>
      </c>
      <c r="AP377" s="19">
        <v>167</v>
      </c>
      <c r="AQ377" s="19">
        <v>184</v>
      </c>
      <c r="AR377" s="23">
        <f t="shared" si="331"/>
        <v>0.36817576564580562</v>
      </c>
      <c r="AS377" s="23">
        <f t="shared" si="331"/>
        <v>0.3981358189081225</v>
      </c>
      <c r="AT377" s="23">
        <f t="shared" si="331"/>
        <v>0.11118508655126498</v>
      </c>
      <c r="AU377" s="23">
        <f t="shared" si="331"/>
        <v>0.12250332889480692</v>
      </c>
      <c r="AV377" s="19">
        <v>3277</v>
      </c>
      <c r="AW377" s="32">
        <f t="shared" si="339"/>
        <v>2.1817576564580561</v>
      </c>
      <c r="AX377" s="19">
        <v>2689</v>
      </c>
      <c r="AY377" s="19">
        <v>73</v>
      </c>
      <c r="AZ377" s="19">
        <v>518</v>
      </c>
      <c r="BA377" s="19">
        <v>56</v>
      </c>
      <c r="BB377" s="19">
        <v>81</v>
      </c>
      <c r="BC377" s="23">
        <f t="shared" si="362"/>
        <v>0.78694761486684228</v>
      </c>
      <c r="BD377" s="23">
        <f t="shared" si="362"/>
        <v>2.1363769388352355E-2</v>
      </c>
      <c r="BE377" s="23">
        <f t="shared" si="362"/>
        <v>0.15159496634474687</v>
      </c>
      <c r="BF377" s="23">
        <f t="shared" si="362"/>
        <v>1.6388645010242904E-2</v>
      </c>
      <c r="BG377" s="23">
        <f t="shared" si="362"/>
        <v>2.3705004389815629E-2</v>
      </c>
      <c r="BH377" s="19">
        <v>2497</v>
      </c>
      <c r="BI377" s="19">
        <v>312</v>
      </c>
      <c r="BJ377" s="19">
        <v>57</v>
      </c>
      <c r="BK377" s="19">
        <v>647</v>
      </c>
      <c r="BL377" s="23">
        <f t="shared" si="321"/>
        <v>0.71078849985767145</v>
      </c>
      <c r="BM377" s="23">
        <f t="shared" si="322"/>
        <v>8.8812980358667803E-2</v>
      </c>
      <c r="BN377" s="23">
        <f t="shared" si="345"/>
        <v>1.6225448334756618E-2</v>
      </c>
      <c r="BO377" s="23">
        <f t="shared" si="323"/>
        <v>0.18417307144890407</v>
      </c>
      <c r="BP377" s="11"/>
      <c r="BQ377" s="23">
        <f t="shared" si="320"/>
        <v>0</v>
      </c>
      <c r="BR377" s="11"/>
      <c r="BS377" s="11"/>
      <c r="BT377" s="11"/>
      <c r="BU377" s="11"/>
      <c r="BV377" s="11"/>
      <c r="BW377" s="11"/>
      <c r="BX377" s="23" t="e">
        <f t="shared" si="332"/>
        <v>#DIV/0!</v>
      </c>
      <c r="BY377" s="23" t="e">
        <f t="shared" si="333"/>
        <v>#DIV/0!</v>
      </c>
      <c r="BZ377" s="23" t="e">
        <f t="shared" si="360"/>
        <v>#DIV/0!</v>
      </c>
      <c r="CA377" s="23" t="e">
        <f t="shared" si="360"/>
        <v>#DIV/0!</v>
      </c>
      <c r="CB377" s="23" t="e">
        <f t="shared" si="360"/>
        <v>#DIV/0!</v>
      </c>
      <c r="CC377" s="23" t="e">
        <f t="shared" si="360"/>
        <v>#DIV/0!</v>
      </c>
      <c r="CD377" s="11"/>
      <c r="CE377" s="24">
        <f t="shared" si="346"/>
        <v>0</v>
      </c>
      <c r="CF377" s="23" t="e">
        <f t="shared" si="347"/>
        <v>#DIV/0!</v>
      </c>
      <c r="CL377" s="65" t="e">
        <f t="shared" si="348"/>
        <v>#DIV/0!</v>
      </c>
      <c r="CM377" s="44">
        <v>57717</v>
      </c>
      <c r="CN377" s="11">
        <v>362</v>
      </c>
      <c r="CO377" s="11">
        <v>897</v>
      </c>
      <c r="CP377" s="11">
        <v>957</v>
      </c>
      <c r="CQ377" s="11">
        <v>388</v>
      </c>
      <c r="CR377" s="11">
        <v>188</v>
      </c>
      <c r="CS377" s="23">
        <f t="shared" si="361"/>
        <v>0.12965616045845271</v>
      </c>
      <c r="CT377" s="23">
        <f t="shared" si="361"/>
        <v>0.32127507163323782</v>
      </c>
      <c r="CU377" s="23">
        <f t="shared" si="361"/>
        <v>0.3427650429799427</v>
      </c>
      <c r="CV377" s="23">
        <f t="shared" si="361"/>
        <v>0.13896848137535817</v>
      </c>
      <c r="CW377" s="23">
        <f t="shared" si="361"/>
        <v>6.73352435530086E-2</v>
      </c>
      <c r="CX377" s="23">
        <f t="shared" si="340"/>
        <v>7.456724367509987E-2</v>
      </c>
      <c r="CY377" s="11">
        <v>112</v>
      </c>
      <c r="CZ377" s="23">
        <f t="shared" si="349"/>
        <v>9.5615103532277715E-2</v>
      </c>
      <c r="DA377" s="11">
        <v>314</v>
      </c>
      <c r="DB377" s="11">
        <v>3284</v>
      </c>
      <c r="DC377" s="11">
        <v>728</v>
      </c>
      <c r="DD377" s="11">
        <v>179</v>
      </c>
      <c r="DE377" s="11">
        <v>373</v>
      </c>
      <c r="DF377" s="11">
        <v>116</v>
      </c>
      <c r="DG377" s="11">
        <v>228</v>
      </c>
      <c r="DH377" s="23">
        <f t="shared" si="363"/>
        <v>0.44827586206896552</v>
      </c>
      <c r="DI377" s="23">
        <f t="shared" si="363"/>
        <v>0.11022167487684729</v>
      </c>
      <c r="DJ377" s="23">
        <f t="shared" si="363"/>
        <v>0.22967980295566504</v>
      </c>
      <c r="DK377" s="23">
        <f t="shared" si="363"/>
        <v>7.1428571428571425E-2</v>
      </c>
      <c r="DL377" s="23">
        <f t="shared" si="363"/>
        <v>0.14039408866995073</v>
      </c>
      <c r="DM377" s="23">
        <f t="shared" si="350"/>
        <v>0.55469003570269393</v>
      </c>
      <c r="DN377" s="11">
        <v>1709</v>
      </c>
      <c r="DO377" s="11">
        <v>3081</v>
      </c>
      <c r="DP377" s="11">
        <v>2717</v>
      </c>
      <c r="DQ377" s="11">
        <v>331</v>
      </c>
      <c r="DR377" s="11">
        <v>73</v>
      </c>
      <c r="DS377" s="11">
        <v>156</v>
      </c>
      <c r="DT377" s="23">
        <f t="shared" si="334"/>
        <v>0.82911199267622826</v>
      </c>
      <c r="DU377" s="23">
        <f t="shared" si="334"/>
        <v>0.10100701861458651</v>
      </c>
      <c r="DV377" s="23">
        <f t="shared" si="334"/>
        <v>2.2276472383277388E-2</v>
      </c>
      <c r="DW377" s="23">
        <f t="shared" si="334"/>
        <v>4.7604516325907842E-2</v>
      </c>
      <c r="DX377" s="10">
        <v>1564</v>
      </c>
      <c r="DY377" s="23">
        <f t="shared" si="351"/>
        <v>2.5315841015223495E-3</v>
      </c>
      <c r="DZ377" s="20">
        <v>1093</v>
      </c>
      <c r="EA377" s="20">
        <v>409</v>
      </c>
      <c r="EB377" s="23">
        <f t="shared" si="335"/>
        <v>0.72769640479360853</v>
      </c>
      <c r="EC377" s="23">
        <f t="shared" si="335"/>
        <v>0.27230359520639147</v>
      </c>
      <c r="EE377" s="45">
        <v>925</v>
      </c>
      <c r="EF377" s="16">
        <v>1960</v>
      </c>
      <c r="EG377" s="16">
        <v>1123</v>
      </c>
      <c r="EH377" s="16">
        <v>0</v>
      </c>
      <c r="EI377" s="16">
        <v>162</v>
      </c>
      <c r="EJ377" s="16">
        <v>271</v>
      </c>
      <c r="EK377" s="16">
        <v>8</v>
      </c>
      <c r="EL377" s="23">
        <f t="shared" si="364"/>
        <v>0.71803069053708435</v>
      </c>
      <c r="EM377" s="23">
        <f t="shared" si="364"/>
        <v>0</v>
      </c>
      <c r="EN377" s="23">
        <f t="shared" si="364"/>
        <v>0.10358056265984655</v>
      </c>
      <c r="EO377" s="23">
        <f t="shared" si="364"/>
        <v>0.17327365728900257</v>
      </c>
      <c r="EP377" s="23">
        <f t="shared" si="364"/>
        <v>5.1150895140664966E-3</v>
      </c>
      <c r="EQ377" s="21">
        <v>1502</v>
      </c>
      <c r="ER377" s="21">
        <v>62</v>
      </c>
      <c r="ES377" s="23">
        <f t="shared" si="336"/>
        <v>0.96035805626598469</v>
      </c>
      <c r="ET377" s="23">
        <f t="shared" si="336"/>
        <v>3.9641943734015347E-2</v>
      </c>
      <c r="EU377" s="21">
        <v>7</v>
      </c>
      <c r="EV377" s="21">
        <v>600</v>
      </c>
      <c r="EW377" s="21">
        <v>264</v>
      </c>
      <c r="EX377" s="21">
        <v>631</v>
      </c>
      <c r="EY377" s="23">
        <f t="shared" si="337"/>
        <v>4.6604527296937419E-3</v>
      </c>
      <c r="EZ377" s="23">
        <f t="shared" si="337"/>
        <v>0.39946737683089212</v>
      </c>
      <c r="FA377" s="23">
        <f t="shared" si="337"/>
        <v>0.17576564580559254</v>
      </c>
      <c r="FB377" s="23">
        <f t="shared" si="337"/>
        <v>0.42010652463382159</v>
      </c>
      <c r="FC377" s="53"/>
      <c r="FD377" s="53"/>
      <c r="FE377" s="53"/>
      <c r="FF377" s="53"/>
      <c r="FG377" s="53"/>
      <c r="FH377" s="53"/>
      <c r="FI377" s="53"/>
      <c r="FJ377" s="53"/>
      <c r="FK377" s="53"/>
      <c r="FL377" s="53"/>
      <c r="FM377" s="53"/>
      <c r="FN377" s="53"/>
      <c r="FO377" s="48">
        <v>812.58429752066115</v>
      </c>
      <c r="FP377" s="48">
        <v>243.03742536479857</v>
      </c>
      <c r="FQ377" s="48">
        <v>262.2017366649373</v>
      </c>
      <c r="FR377" s="23">
        <v>0.29909195403645983</v>
      </c>
      <c r="FS377" s="49">
        <v>-7.3089948006822128E-2</v>
      </c>
      <c r="FT377" s="38">
        <v>-19.164311300138735</v>
      </c>
      <c r="FU377" s="46">
        <v>1349</v>
      </c>
      <c r="FV377" s="46">
        <v>102</v>
      </c>
      <c r="FW377" s="46">
        <v>26</v>
      </c>
      <c r="FX377" s="46">
        <v>1</v>
      </c>
      <c r="FY377" s="46">
        <v>63</v>
      </c>
      <c r="FZ377" s="46">
        <v>55</v>
      </c>
      <c r="GA377" s="23">
        <f t="shared" si="352"/>
        <v>0.84523809523809523</v>
      </c>
      <c r="GB377" s="23">
        <f t="shared" si="353"/>
        <v>6.3909774436090222E-2</v>
      </c>
      <c r="GC377" s="23">
        <f t="shared" si="354"/>
        <v>1.6290726817042606E-2</v>
      </c>
      <c r="GD377" s="23">
        <f t="shared" si="355"/>
        <v>6.2656641604010022E-4</v>
      </c>
      <c r="GE377" s="23">
        <f t="shared" si="356"/>
        <v>3.9473684210526314E-2</v>
      </c>
      <c r="GF377" s="23">
        <f t="shared" si="357"/>
        <v>3.4461152882205512E-2</v>
      </c>
      <c r="GG377" s="46">
        <v>701</v>
      </c>
      <c r="GH377" s="46">
        <v>1533</v>
      </c>
      <c r="GI377" s="23">
        <f t="shared" si="358"/>
        <v>0.45727332028701889</v>
      </c>
      <c r="GJ377" s="22">
        <v>167</v>
      </c>
      <c r="GK377" s="22">
        <v>530</v>
      </c>
      <c r="GL377" s="22">
        <v>805</v>
      </c>
      <c r="GM377" s="23">
        <f t="shared" si="338"/>
        <v>0.11118508655126498</v>
      </c>
      <c r="GN377" s="23">
        <f t="shared" si="338"/>
        <v>0.35286284953395475</v>
      </c>
      <c r="GO377" s="23">
        <f t="shared" si="338"/>
        <v>0.53595206391478034</v>
      </c>
    </row>
    <row r="378" spans="1:197" x14ac:dyDescent="0.25">
      <c r="A378" t="s">
        <v>915</v>
      </c>
      <c r="B378" s="13" t="s">
        <v>916</v>
      </c>
      <c r="C378" s="61">
        <v>1.1658069422999999</v>
      </c>
      <c r="D378" s="61">
        <v>746.11946251500001</v>
      </c>
      <c r="E378" s="14" t="s">
        <v>1095</v>
      </c>
      <c r="G378" s="41">
        <v>3778</v>
      </c>
      <c r="H378" s="23">
        <f t="shared" si="318"/>
        <v>2.9869933753262331E-3</v>
      </c>
      <c r="I378" s="14"/>
      <c r="J378" s="14"/>
      <c r="K378" s="14"/>
      <c r="L378" s="27">
        <f t="shared" si="359"/>
        <v>3240.6737881886779</v>
      </c>
      <c r="M378" s="42">
        <v>3821</v>
      </c>
      <c r="N378" s="42"/>
      <c r="O378" s="27">
        <f t="shared" si="341"/>
        <v>3821</v>
      </c>
      <c r="P378" s="23" t="e">
        <f t="shared" si="342"/>
        <v>#DIV/0!</v>
      </c>
      <c r="Q378" s="42">
        <v>3199</v>
      </c>
      <c r="R378" s="42">
        <v>143</v>
      </c>
      <c r="S378" s="42">
        <v>102</v>
      </c>
      <c r="T378" s="42">
        <v>130</v>
      </c>
      <c r="U378" s="42">
        <v>204</v>
      </c>
      <c r="V378" s="23">
        <f t="shared" si="327"/>
        <v>0.8467443091582848</v>
      </c>
      <c r="W378" s="23">
        <f t="shared" si="328"/>
        <v>3.78507146638433E-2</v>
      </c>
      <c r="X378" s="23">
        <f t="shared" si="329"/>
        <v>2.6998411858125994E-2</v>
      </c>
      <c r="Y378" s="23">
        <f t="shared" si="329"/>
        <v>3.4409740603493909E-2</v>
      </c>
      <c r="Z378" s="23">
        <f t="shared" si="329"/>
        <v>5.3996823716251988E-2</v>
      </c>
      <c r="AA378" s="19">
        <v>577</v>
      </c>
      <c r="AB378" s="19">
        <v>929</v>
      </c>
      <c r="AC378" s="19">
        <v>1492</v>
      </c>
      <c r="AD378" s="19">
        <v>823</v>
      </c>
      <c r="AE378" s="23">
        <f t="shared" si="330"/>
        <v>0.15100758963622088</v>
      </c>
      <c r="AF378" s="23">
        <f t="shared" si="330"/>
        <v>0.24313007066213033</v>
      </c>
      <c r="AG378" s="23">
        <f t="shared" si="330"/>
        <v>0.39047369798482073</v>
      </c>
      <c r="AH378" s="23">
        <f t="shared" si="330"/>
        <v>0.21538864171682806</v>
      </c>
      <c r="AI378" s="55">
        <v>1643</v>
      </c>
      <c r="AJ378" s="23">
        <f t="shared" si="319"/>
        <v>2.9987935468445137E-3</v>
      </c>
      <c r="AK378" s="43"/>
      <c r="AL378" s="24">
        <f t="shared" si="343"/>
        <v>1643</v>
      </c>
      <c r="AM378" s="23" t="e">
        <f t="shared" si="344"/>
        <v>#DIV/0!</v>
      </c>
      <c r="AN378" s="19">
        <v>544</v>
      </c>
      <c r="AO378" s="19">
        <v>613</v>
      </c>
      <c r="AP378" s="19">
        <v>246</v>
      </c>
      <c r="AQ378" s="19">
        <v>240</v>
      </c>
      <c r="AR378" s="23">
        <f t="shared" si="331"/>
        <v>0.33110164333536213</v>
      </c>
      <c r="AS378" s="23">
        <f t="shared" si="331"/>
        <v>0.3730979914790018</v>
      </c>
      <c r="AT378" s="23">
        <f t="shared" si="331"/>
        <v>0.14972611077297626</v>
      </c>
      <c r="AU378" s="23">
        <f t="shared" si="331"/>
        <v>0.14607425441265978</v>
      </c>
      <c r="AV378" s="19">
        <v>3672</v>
      </c>
      <c r="AW378" s="32">
        <f t="shared" si="339"/>
        <v>2.2349360925136943</v>
      </c>
      <c r="AX378" s="19">
        <v>2925</v>
      </c>
      <c r="AY378" s="19">
        <v>32</v>
      </c>
      <c r="AZ378" s="19">
        <v>571</v>
      </c>
      <c r="BA378" s="19">
        <v>0</v>
      </c>
      <c r="BB378" s="19">
        <v>68</v>
      </c>
      <c r="BC378" s="23">
        <f t="shared" si="362"/>
        <v>0.81340378197997776</v>
      </c>
      <c r="BD378" s="23">
        <f t="shared" si="362"/>
        <v>8.8987764182424916E-3</v>
      </c>
      <c r="BE378" s="23">
        <f t="shared" si="362"/>
        <v>0.15878754171301446</v>
      </c>
      <c r="BF378" s="23">
        <f t="shared" si="362"/>
        <v>0</v>
      </c>
      <c r="BG378" s="23">
        <f t="shared" si="362"/>
        <v>1.8909899888765295E-2</v>
      </c>
      <c r="BH378" s="19">
        <v>2815</v>
      </c>
      <c r="BI378" s="19">
        <v>434</v>
      </c>
      <c r="BJ378" s="19">
        <v>1</v>
      </c>
      <c r="BK378" s="19">
        <v>571</v>
      </c>
      <c r="BL378" s="23">
        <f t="shared" si="321"/>
        <v>0.73671813661345198</v>
      </c>
      <c r="BM378" s="23">
        <f t="shared" si="322"/>
        <v>0.11358283171944517</v>
      </c>
      <c r="BN378" s="23">
        <f t="shared" si="345"/>
        <v>2.6171159382360636E-4</v>
      </c>
      <c r="BO378" s="23">
        <f t="shared" si="323"/>
        <v>0.14943732007327926</v>
      </c>
      <c r="BP378" s="11"/>
      <c r="BQ378" s="23">
        <f t="shared" si="320"/>
        <v>0</v>
      </c>
      <c r="BR378" s="11"/>
      <c r="BS378" s="11"/>
      <c r="BT378" s="11"/>
      <c r="BU378" s="11"/>
      <c r="BV378" s="11"/>
      <c r="BW378" s="11"/>
      <c r="BX378" s="23" t="e">
        <f t="shared" si="332"/>
        <v>#DIV/0!</v>
      </c>
      <c r="BY378" s="23" t="e">
        <f t="shared" si="333"/>
        <v>#DIV/0!</v>
      </c>
      <c r="BZ378" s="23" t="e">
        <f t="shared" si="360"/>
        <v>#DIV/0!</v>
      </c>
      <c r="CA378" s="23" t="e">
        <f t="shared" si="360"/>
        <v>#DIV/0!</v>
      </c>
      <c r="CB378" s="23" t="e">
        <f t="shared" si="360"/>
        <v>#DIV/0!</v>
      </c>
      <c r="CC378" s="23" t="e">
        <f t="shared" si="360"/>
        <v>#DIV/0!</v>
      </c>
      <c r="CD378" s="11"/>
      <c r="CE378" s="24">
        <f t="shared" si="346"/>
        <v>0</v>
      </c>
      <c r="CF378" s="23" t="e">
        <f t="shared" si="347"/>
        <v>#DIV/0!</v>
      </c>
      <c r="CL378" s="65" t="e">
        <f t="shared" si="348"/>
        <v>#DIV/0!</v>
      </c>
      <c r="CM378" s="44">
        <v>60572</v>
      </c>
      <c r="CN378" s="11">
        <v>330</v>
      </c>
      <c r="CO378" s="11">
        <v>809</v>
      </c>
      <c r="CP378" s="11">
        <v>982</v>
      </c>
      <c r="CQ378" s="11">
        <v>515</v>
      </c>
      <c r="CR378" s="11">
        <v>231</v>
      </c>
      <c r="CS378" s="23">
        <f t="shared" si="361"/>
        <v>0.11510289501220788</v>
      </c>
      <c r="CT378" s="23">
        <f t="shared" si="361"/>
        <v>0.28217649110568538</v>
      </c>
      <c r="CU378" s="23">
        <f t="shared" si="361"/>
        <v>0.3425183118242065</v>
      </c>
      <c r="CV378" s="23">
        <f t="shared" si="361"/>
        <v>0.17963027554935473</v>
      </c>
      <c r="CW378" s="23">
        <f t="shared" si="361"/>
        <v>8.0572026508545516E-2</v>
      </c>
      <c r="CX378" s="23">
        <f t="shared" si="340"/>
        <v>9.7991479001825935E-2</v>
      </c>
      <c r="CY378" s="11">
        <v>161</v>
      </c>
      <c r="CZ378" s="23">
        <f t="shared" si="349"/>
        <v>0.13870002719608376</v>
      </c>
      <c r="DA378" s="11">
        <v>510</v>
      </c>
      <c r="DB378" s="11">
        <v>3677</v>
      </c>
      <c r="DC378" s="11">
        <v>695</v>
      </c>
      <c r="DD378" s="11">
        <v>537</v>
      </c>
      <c r="DE378" s="11">
        <v>345</v>
      </c>
      <c r="DF378" s="11">
        <v>149</v>
      </c>
      <c r="DG378" s="11">
        <v>267</v>
      </c>
      <c r="DH378" s="23">
        <f t="shared" si="363"/>
        <v>0.34872052182639235</v>
      </c>
      <c r="DI378" s="23">
        <f t="shared" si="363"/>
        <v>0.26944305067737079</v>
      </c>
      <c r="DJ378" s="23">
        <f t="shared" si="363"/>
        <v>0.1731058705469142</v>
      </c>
      <c r="DK378" s="23">
        <f t="shared" si="363"/>
        <v>7.4761665830406429E-2</v>
      </c>
      <c r="DL378" s="23">
        <f t="shared" si="363"/>
        <v>0.13396889111891622</v>
      </c>
      <c r="DM378" s="23">
        <f t="shared" si="350"/>
        <v>0.64272616136919314</v>
      </c>
      <c r="DN378" s="11">
        <v>2103</v>
      </c>
      <c r="DO378" s="11">
        <v>3272</v>
      </c>
      <c r="DP378" s="11">
        <v>2921</v>
      </c>
      <c r="DQ378" s="11">
        <v>345</v>
      </c>
      <c r="DR378" s="11">
        <v>166</v>
      </c>
      <c r="DS378" s="11">
        <v>240</v>
      </c>
      <c r="DT378" s="23">
        <f t="shared" si="334"/>
        <v>0.795479302832244</v>
      </c>
      <c r="DU378" s="23">
        <f t="shared" si="334"/>
        <v>9.3954248366013071E-2</v>
      </c>
      <c r="DV378" s="23">
        <f t="shared" si="334"/>
        <v>4.520697167755991E-2</v>
      </c>
      <c r="DW378" s="23">
        <f t="shared" si="334"/>
        <v>6.535947712418301E-2</v>
      </c>
      <c r="DX378" s="10">
        <v>1652</v>
      </c>
      <c r="DY378" s="23">
        <f t="shared" si="351"/>
        <v>2.6740261737307684E-3</v>
      </c>
      <c r="DZ378" s="20">
        <v>818</v>
      </c>
      <c r="EA378" s="20">
        <v>825</v>
      </c>
      <c r="EB378" s="23">
        <f t="shared" si="335"/>
        <v>0.49786975045648202</v>
      </c>
      <c r="EC378" s="23">
        <f t="shared" si="335"/>
        <v>0.50213024954351793</v>
      </c>
      <c r="EE378" s="45">
        <v>835</v>
      </c>
      <c r="EF378" s="16">
        <v>1973</v>
      </c>
      <c r="EG378" s="16">
        <v>866</v>
      </c>
      <c r="EH378" s="16">
        <v>43</v>
      </c>
      <c r="EI378" s="16">
        <v>587</v>
      </c>
      <c r="EJ378" s="16">
        <v>156</v>
      </c>
      <c r="EK378" s="16">
        <v>0</v>
      </c>
      <c r="EL378" s="23">
        <f t="shared" si="364"/>
        <v>0.52421307506053272</v>
      </c>
      <c r="EM378" s="23">
        <f t="shared" si="364"/>
        <v>2.602905569007264E-2</v>
      </c>
      <c r="EN378" s="23">
        <f t="shared" si="364"/>
        <v>0.35532687651331718</v>
      </c>
      <c r="EO378" s="23">
        <f t="shared" si="364"/>
        <v>9.4430992736077482E-2</v>
      </c>
      <c r="EP378" s="23">
        <f t="shared" si="364"/>
        <v>0</v>
      </c>
      <c r="EQ378" s="21">
        <v>1643</v>
      </c>
      <c r="ER378" s="21">
        <v>9</v>
      </c>
      <c r="ES378" s="23">
        <f t="shared" si="336"/>
        <v>0.99455205811138014</v>
      </c>
      <c r="ET378" s="23">
        <f t="shared" si="336"/>
        <v>5.4479418886198543E-3</v>
      </c>
      <c r="EU378" s="21">
        <v>63</v>
      </c>
      <c r="EV378" s="21">
        <v>854</v>
      </c>
      <c r="EW378" s="21">
        <v>197</v>
      </c>
      <c r="EX378" s="21">
        <v>529</v>
      </c>
      <c r="EY378" s="23">
        <f t="shared" si="337"/>
        <v>3.8344491783323192E-2</v>
      </c>
      <c r="EZ378" s="23">
        <f t="shared" si="337"/>
        <v>0.51978088861838101</v>
      </c>
      <c r="FA378" s="23">
        <f t="shared" si="337"/>
        <v>0.1199026171637249</v>
      </c>
      <c r="FB378" s="23">
        <f t="shared" si="337"/>
        <v>0.32197200243457091</v>
      </c>
      <c r="FC378" s="53"/>
      <c r="FD378" s="53"/>
      <c r="FE378" s="53"/>
      <c r="FF378" s="53"/>
      <c r="FG378" s="53"/>
      <c r="FH378" s="53"/>
      <c r="FI378" s="53"/>
      <c r="FJ378" s="53"/>
      <c r="FK378" s="53"/>
      <c r="FL378" s="53"/>
      <c r="FM378" s="53"/>
      <c r="FN378" s="53"/>
      <c r="FO378" s="48">
        <v>1812.2110651974288</v>
      </c>
      <c r="FP378" s="48">
        <v>440.73103869734888</v>
      </c>
      <c r="FQ378" s="48">
        <v>474.17126363872751</v>
      </c>
      <c r="FR378" s="23">
        <v>0.24320072157231534</v>
      </c>
      <c r="FS378" s="49">
        <v>-7.0523516513343237E-2</v>
      </c>
      <c r="FT378" s="38">
        <v>-33.440224941378631</v>
      </c>
      <c r="FU378" s="46">
        <v>1724</v>
      </c>
      <c r="FV378" s="46">
        <v>163</v>
      </c>
      <c r="FW378" s="46">
        <v>14</v>
      </c>
      <c r="FX378" s="46">
        <v>7</v>
      </c>
      <c r="FY378" s="46">
        <v>48</v>
      </c>
      <c r="FZ378" s="46">
        <v>7</v>
      </c>
      <c r="GA378" s="23">
        <f t="shared" si="352"/>
        <v>0.87824758023433525</v>
      </c>
      <c r="GB378" s="23">
        <f t="shared" si="353"/>
        <v>8.3036169128884355E-2</v>
      </c>
      <c r="GC378" s="23">
        <f t="shared" si="354"/>
        <v>7.1319409067753439E-3</v>
      </c>
      <c r="GD378" s="23">
        <f t="shared" si="355"/>
        <v>3.5659704533876719E-3</v>
      </c>
      <c r="GE378" s="23">
        <f t="shared" si="356"/>
        <v>2.445236882322975E-2</v>
      </c>
      <c r="GF378" s="23">
        <f t="shared" si="357"/>
        <v>3.5659704533876719E-3</v>
      </c>
      <c r="GG378" s="46">
        <v>764</v>
      </c>
      <c r="GH378" s="46">
        <v>1915</v>
      </c>
      <c r="GI378" s="23">
        <f t="shared" si="358"/>
        <v>0.39895561357702347</v>
      </c>
      <c r="GJ378" s="22">
        <v>48</v>
      </c>
      <c r="GK378" s="22">
        <v>691</v>
      </c>
      <c r="GL378" s="22">
        <v>904</v>
      </c>
      <c r="GM378" s="23">
        <f t="shared" si="338"/>
        <v>2.9214850882531954E-2</v>
      </c>
      <c r="GN378" s="23">
        <f t="shared" si="338"/>
        <v>0.42057212416311623</v>
      </c>
      <c r="GO378" s="23">
        <f t="shared" si="338"/>
        <v>0.55021302495435176</v>
      </c>
    </row>
    <row r="379" spans="1:197" x14ac:dyDescent="0.25">
      <c r="A379" t="s">
        <v>917</v>
      </c>
      <c r="B379" s="13" t="s">
        <v>918</v>
      </c>
      <c r="C379" s="61">
        <v>1.7130195225</v>
      </c>
      <c r="D379" s="61">
        <v>1096.3369311250001</v>
      </c>
      <c r="E379" s="14" t="s">
        <v>1095</v>
      </c>
      <c r="G379" s="41">
        <v>5672</v>
      </c>
      <c r="H379" s="23">
        <f t="shared" si="318"/>
        <v>4.4844432040366316E-3</v>
      </c>
      <c r="I379" s="14"/>
      <c r="J379" s="14"/>
      <c r="K379" s="14"/>
      <c r="L379" s="27">
        <f t="shared" si="359"/>
        <v>3311.1122935261237</v>
      </c>
      <c r="M379" s="42">
        <v>5693</v>
      </c>
      <c r="N379" s="42"/>
      <c r="O379" s="27">
        <f t="shared" si="341"/>
        <v>5693</v>
      </c>
      <c r="P379" s="23" t="e">
        <f t="shared" si="342"/>
        <v>#DIV/0!</v>
      </c>
      <c r="Q379" s="42">
        <v>4363</v>
      </c>
      <c r="R379" s="42">
        <v>393</v>
      </c>
      <c r="S379" s="42">
        <v>273</v>
      </c>
      <c r="T379" s="42">
        <v>239</v>
      </c>
      <c r="U379" s="42">
        <v>404</v>
      </c>
      <c r="V379" s="23">
        <f t="shared" si="327"/>
        <v>0.76921720733427368</v>
      </c>
      <c r="W379" s="23">
        <f t="shared" si="328"/>
        <v>6.9287729196050779E-2</v>
      </c>
      <c r="X379" s="23">
        <f t="shared" si="329"/>
        <v>4.8131170662905502E-2</v>
      </c>
      <c r="Y379" s="23">
        <f t="shared" si="329"/>
        <v>4.213681241184767E-2</v>
      </c>
      <c r="Z379" s="23">
        <f t="shared" si="329"/>
        <v>7.1227080394922426E-2</v>
      </c>
      <c r="AA379" s="19">
        <v>755</v>
      </c>
      <c r="AB379" s="19">
        <v>1642</v>
      </c>
      <c r="AC379" s="19">
        <v>2207</v>
      </c>
      <c r="AD379" s="19">
        <v>1089</v>
      </c>
      <c r="AE379" s="23">
        <f t="shared" si="330"/>
        <v>0.1326190057965923</v>
      </c>
      <c r="AF379" s="23">
        <f t="shared" si="330"/>
        <v>0.2884243808185491</v>
      </c>
      <c r="AG379" s="23">
        <f t="shared" si="330"/>
        <v>0.38766906727560163</v>
      </c>
      <c r="AH379" s="23">
        <f t="shared" si="330"/>
        <v>0.191287546109257</v>
      </c>
      <c r="AI379" s="55">
        <v>2622</v>
      </c>
      <c r="AJ379" s="23">
        <f t="shared" si="319"/>
        <v>4.7856583565589255E-3</v>
      </c>
      <c r="AK379" s="43"/>
      <c r="AL379" s="24">
        <f t="shared" si="343"/>
        <v>2622</v>
      </c>
      <c r="AM379" s="23" t="e">
        <f t="shared" si="344"/>
        <v>#DIV/0!</v>
      </c>
      <c r="AN379" s="19">
        <v>922</v>
      </c>
      <c r="AO379" s="19">
        <v>792</v>
      </c>
      <c r="AP379" s="19">
        <v>599</v>
      </c>
      <c r="AQ379" s="19">
        <v>309</v>
      </c>
      <c r="AR379" s="23">
        <f t="shared" si="331"/>
        <v>0.35163996948893972</v>
      </c>
      <c r="AS379" s="23">
        <f t="shared" si="331"/>
        <v>0.30205949656750575</v>
      </c>
      <c r="AT379" s="23">
        <f t="shared" si="331"/>
        <v>0.22845156369183831</v>
      </c>
      <c r="AU379" s="23">
        <f t="shared" si="331"/>
        <v>0.11784897025171624</v>
      </c>
      <c r="AV379" s="19">
        <v>5645</v>
      </c>
      <c r="AW379" s="32">
        <f t="shared" si="339"/>
        <v>2.152936689549962</v>
      </c>
      <c r="AX379" s="19">
        <v>4033</v>
      </c>
      <c r="AY379" s="19">
        <v>34</v>
      </c>
      <c r="AZ379" s="19">
        <v>1294</v>
      </c>
      <c r="BA379" s="19">
        <v>140</v>
      </c>
      <c r="BB379" s="19">
        <v>29</v>
      </c>
      <c r="BC379" s="23">
        <f t="shared" si="362"/>
        <v>0.72929475587703441</v>
      </c>
      <c r="BD379" s="23">
        <f t="shared" si="362"/>
        <v>6.1482820976491862E-3</v>
      </c>
      <c r="BE379" s="23">
        <f t="shared" si="362"/>
        <v>0.23399638336347198</v>
      </c>
      <c r="BF379" s="23">
        <f t="shared" si="362"/>
        <v>2.5316455696202531E-2</v>
      </c>
      <c r="BG379" s="23">
        <f t="shared" si="362"/>
        <v>5.2441229656419531E-3</v>
      </c>
      <c r="BH379" s="19">
        <v>3468</v>
      </c>
      <c r="BI379" s="19">
        <v>801</v>
      </c>
      <c r="BJ379" s="19">
        <v>156</v>
      </c>
      <c r="BK379" s="19">
        <v>1268</v>
      </c>
      <c r="BL379" s="23">
        <f t="shared" si="321"/>
        <v>0.60916915510275782</v>
      </c>
      <c r="BM379" s="23">
        <f t="shared" si="322"/>
        <v>0.14069910416300721</v>
      </c>
      <c r="BN379" s="23">
        <f t="shared" si="345"/>
        <v>2.7402072720885299E-2</v>
      </c>
      <c r="BO379" s="23">
        <f t="shared" si="323"/>
        <v>0.22272966801334973</v>
      </c>
      <c r="BP379" s="11"/>
      <c r="BQ379" s="23">
        <f t="shared" si="320"/>
        <v>0</v>
      </c>
      <c r="BR379" s="11"/>
      <c r="BS379" s="11"/>
      <c r="BT379" s="11"/>
      <c r="BU379" s="11"/>
      <c r="BV379" s="11"/>
      <c r="BW379" s="11"/>
      <c r="BX379" s="23" t="e">
        <f t="shared" si="332"/>
        <v>#DIV/0!</v>
      </c>
      <c r="BY379" s="23" t="e">
        <f t="shared" si="333"/>
        <v>#DIV/0!</v>
      </c>
      <c r="BZ379" s="23" t="e">
        <f t="shared" si="360"/>
        <v>#DIV/0!</v>
      </c>
      <c r="CA379" s="23" t="e">
        <f t="shared" si="360"/>
        <v>#DIV/0!</v>
      </c>
      <c r="CB379" s="23" t="e">
        <f t="shared" si="360"/>
        <v>#DIV/0!</v>
      </c>
      <c r="CC379" s="23" t="e">
        <f t="shared" si="360"/>
        <v>#DIV/0!</v>
      </c>
      <c r="CD379" s="11"/>
      <c r="CE379" s="24">
        <f t="shared" si="346"/>
        <v>0</v>
      </c>
      <c r="CF379" s="23" t="e">
        <f t="shared" si="347"/>
        <v>#DIV/0!</v>
      </c>
      <c r="CL379" s="65" t="e">
        <f t="shared" si="348"/>
        <v>#DIV/0!</v>
      </c>
      <c r="CM379" s="44">
        <v>44040</v>
      </c>
      <c r="CN379" s="11">
        <v>162</v>
      </c>
      <c r="CO379" s="11">
        <v>1198</v>
      </c>
      <c r="CP379" s="11">
        <v>1443</v>
      </c>
      <c r="CQ379" s="11">
        <v>630</v>
      </c>
      <c r="CR379" s="11">
        <v>576</v>
      </c>
      <c r="CS379" s="23">
        <f t="shared" si="361"/>
        <v>4.0409079570965331E-2</v>
      </c>
      <c r="CT379" s="23">
        <f t="shared" si="361"/>
        <v>0.29882763781491645</v>
      </c>
      <c r="CU379" s="23">
        <f t="shared" si="361"/>
        <v>0.35994013469693192</v>
      </c>
      <c r="CV379" s="23">
        <f t="shared" si="361"/>
        <v>0.15714642055375405</v>
      </c>
      <c r="CW379" s="23">
        <f t="shared" si="361"/>
        <v>0.14367672736343229</v>
      </c>
      <c r="CX379" s="23">
        <f t="shared" si="340"/>
        <v>4.3859649122807015E-2</v>
      </c>
      <c r="CY379" s="11">
        <v>115</v>
      </c>
      <c r="CZ379" s="23">
        <f t="shared" si="349"/>
        <v>6.8599717114568595E-2</v>
      </c>
      <c r="DA379" s="11">
        <v>388</v>
      </c>
      <c r="DB379" s="11">
        <v>5656</v>
      </c>
      <c r="DC379" s="11">
        <v>1060</v>
      </c>
      <c r="DD379" s="11">
        <v>343</v>
      </c>
      <c r="DE379" s="11">
        <v>772</v>
      </c>
      <c r="DF379" s="11">
        <v>136</v>
      </c>
      <c r="DG379" s="11">
        <v>574</v>
      </c>
      <c r="DH379" s="23">
        <f t="shared" si="363"/>
        <v>0.36741767764298094</v>
      </c>
      <c r="DI379" s="23">
        <f t="shared" si="363"/>
        <v>0.11889081455805893</v>
      </c>
      <c r="DJ379" s="23">
        <f t="shared" si="363"/>
        <v>0.26759098786828422</v>
      </c>
      <c r="DK379" s="23">
        <f t="shared" si="363"/>
        <v>4.7140381282495668E-2</v>
      </c>
      <c r="DL379" s="23">
        <f t="shared" si="363"/>
        <v>0.19896013864818024</v>
      </c>
      <c r="DM379" s="23">
        <f t="shared" si="350"/>
        <v>0.6930278884462151</v>
      </c>
      <c r="DN379" s="11">
        <v>3479</v>
      </c>
      <c r="DO379" s="11">
        <v>5020</v>
      </c>
      <c r="DP379" s="11">
        <v>4370</v>
      </c>
      <c r="DQ379" s="11">
        <v>434</v>
      </c>
      <c r="DR379" s="11">
        <v>493</v>
      </c>
      <c r="DS379" s="11">
        <v>348</v>
      </c>
      <c r="DT379" s="23">
        <f t="shared" si="334"/>
        <v>0.77413640389725424</v>
      </c>
      <c r="DU379" s="23">
        <f t="shared" si="334"/>
        <v>7.6882196634189548E-2</v>
      </c>
      <c r="DV379" s="23">
        <f t="shared" si="334"/>
        <v>8.7333923826395043E-2</v>
      </c>
      <c r="DW379" s="23">
        <f t="shared" si="334"/>
        <v>6.1647475642161206E-2</v>
      </c>
      <c r="DX379" s="10">
        <v>3088</v>
      </c>
      <c r="DY379" s="23">
        <f t="shared" si="351"/>
        <v>4.9984218065863275E-3</v>
      </c>
      <c r="DZ379" s="20">
        <v>1347</v>
      </c>
      <c r="EA379" s="20">
        <v>1275</v>
      </c>
      <c r="EB379" s="23">
        <f t="shared" si="335"/>
        <v>0.51372997711670476</v>
      </c>
      <c r="EC379" s="23">
        <f t="shared" si="335"/>
        <v>0.48627002288329518</v>
      </c>
      <c r="EE379" s="45">
        <v>850</v>
      </c>
      <c r="EF379" s="16">
        <v>1968</v>
      </c>
      <c r="EG379" s="16">
        <v>1912</v>
      </c>
      <c r="EH379" s="16">
        <v>15</v>
      </c>
      <c r="EI379" s="16">
        <v>92</v>
      </c>
      <c r="EJ379" s="16">
        <v>1069</v>
      </c>
      <c r="EK379" s="16">
        <v>0</v>
      </c>
      <c r="EL379" s="23">
        <f t="shared" si="364"/>
        <v>0.61917098445595853</v>
      </c>
      <c r="EM379" s="23">
        <f t="shared" si="364"/>
        <v>4.8575129533678756E-3</v>
      </c>
      <c r="EN379" s="23">
        <f t="shared" si="364"/>
        <v>2.9792746113989636E-2</v>
      </c>
      <c r="EO379" s="23">
        <f t="shared" si="364"/>
        <v>0.34617875647668395</v>
      </c>
      <c r="EP379" s="23">
        <f t="shared" si="364"/>
        <v>0</v>
      </c>
      <c r="EQ379" s="21">
        <v>2622</v>
      </c>
      <c r="ER379" s="21">
        <v>466</v>
      </c>
      <c r="ES379" s="23">
        <f t="shared" si="336"/>
        <v>0.84909326424870468</v>
      </c>
      <c r="ET379" s="23">
        <f t="shared" si="336"/>
        <v>0.15090673575129535</v>
      </c>
      <c r="EU379" s="21">
        <v>111</v>
      </c>
      <c r="EV379" s="21">
        <v>973</v>
      </c>
      <c r="EW379" s="21">
        <v>494</v>
      </c>
      <c r="EX379" s="21">
        <v>1044</v>
      </c>
      <c r="EY379" s="23">
        <f t="shared" si="337"/>
        <v>4.2334096109839819E-2</v>
      </c>
      <c r="EZ379" s="23">
        <f t="shared" si="337"/>
        <v>0.37109077040427157</v>
      </c>
      <c r="FA379" s="23">
        <f t="shared" si="337"/>
        <v>0.18840579710144928</v>
      </c>
      <c r="FB379" s="23">
        <f t="shared" si="337"/>
        <v>0.39816933638443935</v>
      </c>
      <c r="FC379" s="53"/>
      <c r="FD379" s="53"/>
      <c r="FE379" s="53"/>
      <c r="FF379" s="53"/>
      <c r="FG379" s="53"/>
      <c r="FH379" s="53"/>
      <c r="FI379" s="53"/>
      <c r="FJ379" s="53"/>
      <c r="FK379" s="53"/>
      <c r="FL379" s="53"/>
      <c r="FM379" s="53"/>
      <c r="FN379" s="53"/>
      <c r="FO379" s="48">
        <v>412.60982552800732</v>
      </c>
      <c r="FP379" s="48">
        <v>88.196350235642143</v>
      </c>
      <c r="FQ379" s="48">
        <v>101.71004764134595</v>
      </c>
      <c r="FR379" s="23">
        <v>0.21375242366751518</v>
      </c>
      <c r="FS379" s="49">
        <v>-0.13286492061587024</v>
      </c>
      <c r="FT379" s="38">
        <v>-13.513697405703809</v>
      </c>
      <c r="FU379" s="46">
        <v>2099</v>
      </c>
      <c r="FV379" s="46">
        <v>225</v>
      </c>
      <c r="FW379" s="46">
        <v>0</v>
      </c>
      <c r="FX379" s="46">
        <v>51</v>
      </c>
      <c r="FY379" s="46">
        <v>218</v>
      </c>
      <c r="FZ379" s="46">
        <v>260</v>
      </c>
      <c r="GA379" s="23">
        <f t="shared" si="352"/>
        <v>0.73571678934454965</v>
      </c>
      <c r="GB379" s="23">
        <f t="shared" si="353"/>
        <v>7.8864353312302835E-2</v>
      </c>
      <c r="GC379" s="23">
        <f t="shared" si="354"/>
        <v>0</v>
      </c>
      <c r="GD379" s="23">
        <f t="shared" si="355"/>
        <v>1.7875920084121977E-2</v>
      </c>
      <c r="GE379" s="23">
        <f t="shared" si="356"/>
        <v>7.6410795653697863E-2</v>
      </c>
      <c r="GF379" s="23">
        <f t="shared" si="357"/>
        <v>9.1132141605327718E-2</v>
      </c>
      <c r="GG379" s="46">
        <v>1095</v>
      </c>
      <c r="GH379" s="46">
        <v>2635</v>
      </c>
      <c r="GI379" s="23">
        <f t="shared" si="358"/>
        <v>0.41555977229601521</v>
      </c>
      <c r="GJ379" s="22">
        <v>94</v>
      </c>
      <c r="GK379" s="22">
        <v>1447</v>
      </c>
      <c r="GL379" s="22">
        <v>1081</v>
      </c>
      <c r="GM379" s="23">
        <f t="shared" si="338"/>
        <v>3.5850495804729217E-2</v>
      </c>
      <c r="GN379" s="23">
        <f t="shared" si="338"/>
        <v>0.55186880244088488</v>
      </c>
      <c r="GO379" s="23">
        <f t="shared" si="338"/>
        <v>0.41228070175438597</v>
      </c>
    </row>
    <row r="380" spans="1:197" x14ac:dyDescent="0.25">
      <c r="A380" t="s">
        <v>919</v>
      </c>
      <c r="B380" s="13" t="s">
        <v>920</v>
      </c>
      <c r="C380" s="61">
        <v>1.0474491455999999</v>
      </c>
      <c r="D380" s="61">
        <v>670.37016607999999</v>
      </c>
      <c r="E380" s="14" t="s">
        <v>1095</v>
      </c>
      <c r="G380" s="41">
        <v>2019</v>
      </c>
      <c r="H380" s="23">
        <f t="shared" si="318"/>
        <v>1.5962783548924468E-3</v>
      </c>
      <c r="I380" s="14"/>
      <c r="J380" s="14"/>
      <c r="K380" s="14"/>
      <c r="L380" s="27">
        <f t="shared" si="359"/>
        <v>1927.5398796029149</v>
      </c>
      <c r="M380" s="42">
        <v>1806</v>
      </c>
      <c r="N380" s="42"/>
      <c r="O380" s="27">
        <f t="shared" si="341"/>
        <v>1806</v>
      </c>
      <c r="P380" s="23" t="e">
        <f t="shared" si="342"/>
        <v>#DIV/0!</v>
      </c>
      <c r="Q380" s="42">
        <v>1806</v>
      </c>
      <c r="R380" s="42">
        <v>47</v>
      </c>
      <c r="S380" s="42">
        <v>53</v>
      </c>
      <c r="T380" s="42">
        <v>53</v>
      </c>
      <c r="U380" s="42">
        <v>60</v>
      </c>
      <c r="V380" s="23">
        <f t="shared" si="327"/>
        <v>0.8945022288261516</v>
      </c>
      <c r="W380" s="23">
        <f t="shared" si="328"/>
        <v>2.3278850916295196E-2</v>
      </c>
      <c r="X380" s="23">
        <f t="shared" si="329"/>
        <v>2.6250619118375434E-2</v>
      </c>
      <c r="Y380" s="23">
        <f t="shared" si="329"/>
        <v>2.6250619118375434E-2</v>
      </c>
      <c r="Z380" s="23">
        <f t="shared" si="329"/>
        <v>2.9717682020802376E-2</v>
      </c>
      <c r="AA380" s="19">
        <v>260</v>
      </c>
      <c r="AB380" s="19">
        <v>260</v>
      </c>
      <c r="AC380" s="19">
        <v>672</v>
      </c>
      <c r="AD380" s="19">
        <v>614</v>
      </c>
      <c r="AE380" s="23">
        <f t="shared" si="330"/>
        <v>0.14396456256921372</v>
      </c>
      <c r="AF380" s="23">
        <f t="shared" si="330"/>
        <v>0.14396456256921372</v>
      </c>
      <c r="AG380" s="23">
        <f t="shared" si="330"/>
        <v>0.37209302325581395</v>
      </c>
      <c r="AH380" s="23">
        <f t="shared" si="330"/>
        <v>0.33997785160575861</v>
      </c>
      <c r="AI380" s="55">
        <v>742</v>
      </c>
      <c r="AJ380" s="23">
        <f t="shared" si="319"/>
        <v>1.3542938598652642E-3</v>
      </c>
      <c r="AK380" s="43"/>
      <c r="AL380" s="24">
        <f t="shared" si="343"/>
        <v>742</v>
      </c>
      <c r="AM380" s="23" t="e">
        <f t="shared" si="344"/>
        <v>#DIV/0!</v>
      </c>
      <c r="AN380" s="19">
        <v>282</v>
      </c>
      <c r="AO380" s="19">
        <v>262</v>
      </c>
      <c r="AP380" s="19">
        <v>82</v>
      </c>
      <c r="AQ380" s="19">
        <v>116</v>
      </c>
      <c r="AR380" s="23">
        <f t="shared" si="331"/>
        <v>0.38005390835579517</v>
      </c>
      <c r="AS380" s="23">
        <f t="shared" si="331"/>
        <v>0.35309973045822102</v>
      </c>
      <c r="AT380" s="23">
        <f t="shared" si="331"/>
        <v>0.11051212938005391</v>
      </c>
      <c r="AU380" s="23">
        <f t="shared" si="331"/>
        <v>0.15633423180592992</v>
      </c>
      <c r="AV380" s="19">
        <v>1659</v>
      </c>
      <c r="AW380" s="32">
        <f t="shared" si="339"/>
        <v>2.2358490566037736</v>
      </c>
      <c r="AX380" s="19">
        <v>1581</v>
      </c>
      <c r="AY380" s="19">
        <v>28</v>
      </c>
      <c r="AZ380" s="19">
        <v>111</v>
      </c>
      <c r="BA380" s="19">
        <v>6</v>
      </c>
      <c r="BB380" s="19">
        <v>0</v>
      </c>
      <c r="BC380" s="23">
        <f t="shared" si="362"/>
        <v>0.91599073001158748</v>
      </c>
      <c r="BD380" s="23">
        <f t="shared" si="362"/>
        <v>1.6222479721900347E-2</v>
      </c>
      <c r="BE380" s="23">
        <f t="shared" si="362"/>
        <v>6.4310544611819231E-2</v>
      </c>
      <c r="BF380" s="23">
        <f t="shared" si="362"/>
        <v>3.4762456546929316E-3</v>
      </c>
      <c r="BG380" s="23">
        <f t="shared" si="362"/>
        <v>0</v>
      </c>
      <c r="BH380" s="19">
        <v>1442</v>
      </c>
      <c r="BI380" s="19">
        <v>191</v>
      </c>
      <c r="BJ380" s="19">
        <v>36</v>
      </c>
      <c r="BK380" s="19">
        <v>137</v>
      </c>
      <c r="BL380" s="23">
        <f t="shared" si="321"/>
        <v>0.79844961240310075</v>
      </c>
      <c r="BM380" s="23">
        <f t="shared" si="322"/>
        <v>0.10575858250276855</v>
      </c>
      <c r="BN380" s="23">
        <f t="shared" si="345"/>
        <v>1.9933554817275746E-2</v>
      </c>
      <c r="BO380" s="23">
        <f t="shared" si="323"/>
        <v>7.585825027685493E-2</v>
      </c>
      <c r="BP380" s="11"/>
      <c r="BQ380" s="23">
        <f t="shared" si="320"/>
        <v>0</v>
      </c>
      <c r="BR380" s="11"/>
      <c r="BS380" s="11"/>
      <c r="BT380" s="11"/>
      <c r="BU380" s="11"/>
      <c r="BV380" s="11"/>
      <c r="BW380" s="11"/>
      <c r="BX380" s="23" t="e">
        <f t="shared" si="332"/>
        <v>#DIV/0!</v>
      </c>
      <c r="BY380" s="23" t="e">
        <f t="shared" si="333"/>
        <v>#DIV/0!</v>
      </c>
      <c r="BZ380" s="23" t="e">
        <f t="shared" si="360"/>
        <v>#DIV/0!</v>
      </c>
      <c r="CA380" s="23" t="e">
        <f t="shared" si="360"/>
        <v>#DIV/0!</v>
      </c>
      <c r="CB380" s="23" t="e">
        <f t="shared" si="360"/>
        <v>#DIV/0!</v>
      </c>
      <c r="CC380" s="23" t="e">
        <f t="shared" si="360"/>
        <v>#DIV/0!</v>
      </c>
      <c r="CD380" s="11"/>
      <c r="CE380" s="24">
        <f t="shared" si="346"/>
        <v>0</v>
      </c>
      <c r="CF380" s="23" t="e">
        <f t="shared" si="347"/>
        <v>#DIV/0!</v>
      </c>
      <c r="CL380" s="65" t="e">
        <f t="shared" si="348"/>
        <v>#DIV/0!</v>
      </c>
      <c r="CM380" s="44">
        <v>68382</v>
      </c>
      <c r="CN380" s="11">
        <v>82</v>
      </c>
      <c r="CO380" s="11">
        <v>435</v>
      </c>
      <c r="CP380" s="11">
        <v>469</v>
      </c>
      <c r="CQ380" s="11">
        <v>293</v>
      </c>
      <c r="CR380" s="11">
        <v>179</v>
      </c>
      <c r="CS380" s="23">
        <f t="shared" si="361"/>
        <v>5.6241426611796985E-2</v>
      </c>
      <c r="CT380" s="23">
        <f t="shared" si="361"/>
        <v>0.29835390946502055</v>
      </c>
      <c r="CU380" s="23">
        <f t="shared" si="361"/>
        <v>0.3216735253772291</v>
      </c>
      <c r="CV380" s="23">
        <f t="shared" si="361"/>
        <v>0.20096021947873799</v>
      </c>
      <c r="CW380" s="23">
        <f t="shared" si="361"/>
        <v>0.12277091906721536</v>
      </c>
      <c r="CX380" s="23">
        <f t="shared" si="340"/>
        <v>5.9299191374663072E-2</v>
      </c>
      <c r="CY380" s="11">
        <v>44</v>
      </c>
      <c r="CZ380" s="23">
        <f t="shared" si="349"/>
        <v>3.4544371649791544E-2</v>
      </c>
      <c r="DA380" s="11">
        <v>58</v>
      </c>
      <c r="DB380" s="11">
        <v>1679</v>
      </c>
      <c r="DC380" s="11">
        <v>314</v>
      </c>
      <c r="DD380" s="11">
        <v>71</v>
      </c>
      <c r="DE380" s="11">
        <v>300</v>
      </c>
      <c r="DF380" s="11">
        <v>85</v>
      </c>
      <c r="DG380" s="11">
        <v>120</v>
      </c>
      <c r="DH380" s="23">
        <f t="shared" si="363"/>
        <v>0.35280898876404493</v>
      </c>
      <c r="DI380" s="23">
        <f t="shared" si="363"/>
        <v>7.9775280898876408E-2</v>
      </c>
      <c r="DJ380" s="23">
        <f t="shared" si="363"/>
        <v>0.33707865168539325</v>
      </c>
      <c r="DK380" s="23">
        <f t="shared" si="363"/>
        <v>9.5505617977528087E-2</v>
      </c>
      <c r="DL380" s="23">
        <f t="shared" si="363"/>
        <v>0.1348314606741573</v>
      </c>
      <c r="DM380" s="23">
        <f t="shared" si="350"/>
        <v>0.57496823379923756</v>
      </c>
      <c r="DN380" s="11">
        <v>905</v>
      </c>
      <c r="DO380" s="11">
        <v>1574</v>
      </c>
      <c r="DP380" s="11">
        <v>1187</v>
      </c>
      <c r="DQ380" s="11">
        <v>306</v>
      </c>
      <c r="DR380" s="11">
        <v>65</v>
      </c>
      <c r="DS380" s="11">
        <v>101</v>
      </c>
      <c r="DT380" s="23">
        <f t="shared" si="334"/>
        <v>0.71549125979505723</v>
      </c>
      <c r="DU380" s="23">
        <f t="shared" si="334"/>
        <v>0.18444846292947559</v>
      </c>
      <c r="DV380" s="23">
        <f t="shared" si="334"/>
        <v>3.9180229053646778E-2</v>
      </c>
      <c r="DW380" s="23">
        <f t="shared" si="334"/>
        <v>6.0880048221820374E-2</v>
      </c>
      <c r="DX380" s="10">
        <v>788</v>
      </c>
      <c r="DY380" s="23">
        <f t="shared" si="351"/>
        <v>1.2755040102299306E-3</v>
      </c>
      <c r="DZ380" s="20">
        <v>672</v>
      </c>
      <c r="EA380" s="20">
        <v>70</v>
      </c>
      <c r="EB380" s="23">
        <f t="shared" si="335"/>
        <v>0.90566037735849059</v>
      </c>
      <c r="EC380" s="23">
        <f t="shared" si="335"/>
        <v>9.4339622641509441E-2</v>
      </c>
      <c r="EE380" s="45" t="s">
        <v>72</v>
      </c>
      <c r="EF380" s="16">
        <v>1969</v>
      </c>
      <c r="EG380" s="16">
        <v>778</v>
      </c>
      <c r="EH380" s="16">
        <v>0</v>
      </c>
      <c r="EI380" s="16">
        <v>0</v>
      </c>
      <c r="EJ380" s="16">
        <v>10</v>
      </c>
      <c r="EK380" s="16">
        <v>0</v>
      </c>
      <c r="EL380" s="23">
        <f t="shared" si="364"/>
        <v>0.98730964467005078</v>
      </c>
      <c r="EM380" s="23">
        <f t="shared" si="364"/>
        <v>0</v>
      </c>
      <c r="EN380" s="23">
        <f t="shared" si="364"/>
        <v>0</v>
      </c>
      <c r="EO380" s="23">
        <f t="shared" si="364"/>
        <v>1.2690355329949238E-2</v>
      </c>
      <c r="EP380" s="23">
        <f t="shared" si="364"/>
        <v>0</v>
      </c>
      <c r="EQ380" s="21">
        <v>742</v>
      </c>
      <c r="ER380" s="21">
        <v>46</v>
      </c>
      <c r="ES380" s="23">
        <f t="shared" si="336"/>
        <v>0.94162436548223349</v>
      </c>
      <c r="ET380" s="23">
        <f t="shared" si="336"/>
        <v>5.8375634517766499E-2</v>
      </c>
      <c r="EU380" s="21">
        <v>5</v>
      </c>
      <c r="EV380" s="21">
        <v>191</v>
      </c>
      <c r="EW380" s="21">
        <v>277</v>
      </c>
      <c r="EX380" s="21">
        <v>269</v>
      </c>
      <c r="EY380" s="23">
        <f t="shared" si="337"/>
        <v>6.7385444743935314E-3</v>
      </c>
      <c r="EZ380" s="23">
        <f t="shared" si="337"/>
        <v>0.25741239892183287</v>
      </c>
      <c r="FA380" s="23">
        <f t="shared" si="337"/>
        <v>0.37331536388140163</v>
      </c>
      <c r="FB380" s="23">
        <f t="shared" si="337"/>
        <v>0.36253369272237196</v>
      </c>
      <c r="FC380" s="53"/>
      <c r="FD380" s="53"/>
      <c r="FE380" s="53"/>
      <c r="FF380" s="53"/>
      <c r="FG380" s="53"/>
      <c r="FH380" s="53"/>
      <c r="FI380" s="53"/>
      <c r="FJ380" s="53"/>
      <c r="FK380" s="53"/>
      <c r="FL380" s="53"/>
      <c r="FM380" s="53"/>
      <c r="FN380" s="53"/>
      <c r="FO380" s="48">
        <v>577.62821395775939</v>
      </c>
      <c r="FP380" s="48">
        <v>196.09795607466754</v>
      </c>
      <c r="FQ380" s="48">
        <v>209.63004275349357</v>
      </c>
      <c r="FR380" s="23">
        <v>0.33948818865867886</v>
      </c>
      <c r="FS380" s="49">
        <v>-6.455222973330485E-2</v>
      </c>
      <c r="FT380" s="38">
        <v>-13.532086678826033</v>
      </c>
      <c r="FU380" s="46">
        <v>835</v>
      </c>
      <c r="FV380" s="46">
        <v>23</v>
      </c>
      <c r="FW380" s="46">
        <v>4</v>
      </c>
      <c r="FX380" s="46">
        <v>0</v>
      </c>
      <c r="FY380" s="46">
        <v>15</v>
      </c>
      <c r="FZ380" s="46">
        <v>0</v>
      </c>
      <c r="GA380" s="23">
        <f t="shared" si="352"/>
        <v>0.95210946408209807</v>
      </c>
      <c r="GB380" s="23">
        <f t="shared" si="353"/>
        <v>2.6225769669327253E-2</v>
      </c>
      <c r="GC380" s="23">
        <f t="shared" si="354"/>
        <v>4.5610034207525657E-3</v>
      </c>
      <c r="GD380" s="23">
        <f t="shared" si="355"/>
        <v>0</v>
      </c>
      <c r="GE380" s="23">
        <f t="shared" si="356"/>
        <v>1.7103762827822121E-2</v>
      </c>
      <c r="GF380" s="23">
        <f t="shared" si="357"/>
        <v>0</v>
      </c>
      <c r="GG380" s="46">
        <v>433</v>
      </c>
      <c r="GH380" s="46">
        <v>862</v>
      </c>
      <c r="GI380" s="23">
        <f t="shared" si="358"/>
        <v>0.50232018561484915</v>
      </c>
      <c r="GJ380" s="22">
        <v>41</v>
      </c>
      <c r="GK380" s="22">
        <v>225</v>
      </c>
      <c r="GL380" s="22">
        <v>476</v>
      </c>
      <c r="GM380" s="23">
        <f t="shared" si="338"/>
        <v>5.5256064690026953E-2</v>
      </c>
      <c r="GN380" s="23">
        <f t="shared" si="338"/>
        <v>0.30323450134770891</v>
      </c>
      <c r="GO380" s="23">
        <f t="shared" si="338"/>
        <v>0.64150943396226412</v>
      </c>
    </row>
    <row r="381" spans="1:197" x14ac:dyDescent="0.25">
      <c r="A381" t="s">
        <v>921</v>
      </c>
      <c r="B381" s="13" t="s">
        <v>922</v>
      </c>
      <c r="C381" s="61">
        <v>0.69977265929999999</v>
      </c>
      <c r="D381" s="61">
        <v>447.856314365</v>
      </c>
      <c r="E381" s="14" t="s">
        <v>1095</v>
      </c>
      <c r="G381" s="41">
        <v>2758</v>
      </c>
      <c r="H381" s="23">
        <f t="shared" si="318"/>
        <v>2.1805526016807175E-3</v>
      </c>
      <c r="I381" s="14"/>
      <c r="J381" s="14"/>
      <c r="K381" s="14"/>
      <c r="L381" s="27">
        <f t="shared" si="359"/>
        <v>3941.2800190834778</v>
      </c>
      <c r="M381" s="42">
        <v>2750</v>
      </c>
      <c r="N381" s="42"/>
      <c r="O381" s="27">
        <f t="shared" si="341"/>
        <v>2750</v>
      </c>
      <c r="P381" s="23" t="e">
        <f t="shared" si="342"/>
        <v>#DIV/0!</v>
      </c>
      <c r="Q381" s="42">
        <v>2318</v>
      </c>
      <c r="R381" s="42">
        <v>81</v>
      </c>
      <c r="S381" s="42">
        <v>67</v>
      </c>
      <c r="T381" s="42">
        <v>129</v>
      </c>
      <c r="U381" s="42">
        <v>163</v>
      </c>
      <c r="V381" s="23">
        <f t="shared" si="327"/>
        <v>0.84046410442349528</v>
      </c>
      <c r="W381" s="23">
        <f t="shared" si="328"/>
        <v>2.9369108049311095E-2</v>
      </c>
      <c r="X381" s="23">
        <f t="shared" si="329"/>
        <v>2.4292965917331398E-2</v>
      </c>
      <c r="Y381" s="23">
        <f t="shared" si="329"/>
        <v>4.6773023930384336E-2</v>
      </c>
      <c r="Z381" s="23">
        <f t="shared" si="329"/>
        <v>5.910079767947788E-2</v>
      </c>
      <c r="AA381" s="19">
        <v>550</v>
      </c>
      <c r="AB381" s="19">
        <v>627</v>
      </c>
      <c r="AC381" s="19">
        <v>928</v>
      </c>
      <c r="AD381" s="19">
        <v>645</v>
      </c>
      <c r="AE381" s="23">
        <f t="shared" si="330"/>
        <v>0.2</v>
      </c>
      <c r="AF381" s="23">
        <f t="shared" si="330"/>
        <v>0.22800000000000001</v>
      </c>
      <c r="AG381" s="23">
        <f t="shared" si="330"/>
        <v>0.33745454545454545</v>
      </c>
      <c r="AH381" s="23">
        <f t="shared" si="330"/>
        <v>0.23454545454545456</v>
      </c>
      <c r="AI381" s="55">
        <v>1286</v>
      </c>
      <c r="AJ381" s="23">
        <f t="shared" si="319"/>
        <v>2.3471993312489618E-3</v>
      </c>
      <c r="AK381" s="43"/>
      <c r="AL381" s="24">
        <f t="shared" si="343"/>
        <v>1286</v>
      </c>
      <c r="AM381" s="23" t="e">
        <f t="shared" si="344"/>
        <v>#DIV/0!</v>
      </c>
      <c r="AN381" s="19">
        <v>524</v>
      </c>
      <c r="AO381" s="19">
        <v>456</v>
      </c>
      <c r="AP381" s="19">
        <v>84</v>
      </c>
      <c r="AQ381" s="19">
        <v>222</v>
      </c>
      <c r="AR381" s="23">
        <f t="shared" si="331"/>
        <v>0.40746500777604977</v>
      </c>
      <c r="AS381" s="23">
        <f t="shared" si="331"/>
        <v>0.35458786936236392</v>
      </c>
      <c r="AT381" s="23">
        <f t="shared" si="331"/>
        <v>6.5318818040435461E-2</v>
      </c>
      <c r="AU381" s="23">
        <f t="shared" si="331"/>
        <v>0.17262830482115085</v>
      </c>
      <c r="AV381" s="19">
        <v>2721</v>
      </c>
      <c r="AW381" s="32">
        <f t="shared" si="339"/>
        <v>2.1158631415241058</v>
      </c>
      <c r="AX381" s="19">
        <v>2187</v>
      </c>
      <c r="AY381" s="19">
        <v>9</v>
      </c>
      <c r="AZ381" s="19">
        <v>249</v>
      </c>
      <c r="BA381" s="19">
        <v>32</v>
      </c>
      <c r="BB381" s="19">
        <v>70</v>
      </c>
      <c r="BC381" s="23">
        <f t="shared" si="362"/>
        <v>0.85865724381625441</v>
      </c>
      <c r="BD381" s="23">
        <f t="shared" si="362"/>
        <v>3.5335689045936395E-3</v>
      </c>
      <c r="BE381" s="23">
        <f t="shared" si="362"/>
        <v>9.7762073027090696E-2</v>
      </c>
      <c r="BF381" s="23">
        <f t="shared" si="362"/>
        <v>1.2563800549666274E-2</v>
      </c>
      <c r="BG381" s="23">
        <f t="shared" si="362"/>
        <v>2.7483313702394974E-2</v>
      </c>
      <c r="BH381" s="19">
        <v>1968</v>
      </c>
      <c r="BI381" s="19">
        <v>383</v>
      </c>
      <c r="BJ381" s="19">
        <v>40</v>
      </c>
      <c r="BK381" s="19">
        <v>359</v>
      </c>
      <c r="BL381" s="23">
        <f t="shared" si="321"/>
        <v>0.71563636363636363</v>
      </c>
      <c r="BM381" s="23">
        <f t="shared" si="322"/>
        <v>0.13927272727272727</v>
      </c>
      <c r="BN381" s="23">
        <f t="shared" si="345"/>
        <v>1.4545454545454545E-2</v>
      </c>
      <c r="BO381" s="23">
        <f t="shared" si="323"/>
        <v>0.13054545454545455</v>
      </c>
      <c r="BP381" s="11"/>
      <c r="BQ381" s="23">
        <f t="shared" si="320"/>
        <v>0</v>
      </c>
      <c r="BR381" s="11"/>
      <c r="BS381" s="11"/>
      <c r="BT381" s="11"/>
      <c r="BU381" s="11"/>
      <c r="BV381" s="11"/>
      <c r="BW381" s="11"/>
      <c r="BX381" s="23" t="e">
        <f t="shared" si="332"/>
        <v>#DIV/0!</v>
      </c>
      <c r="BY381" s="23" t="e">
        <f t="shared" si="333"/>
        <v>#DIV/0!</v>
      </c>
      <c r="BZ381" s="23" t="e">
        <f t="shared" si="360"/>
        <v>#DIV/0!</v>
      </c>
      <c r="CA381" s="23" t="e">
        <f t="shared" si="360"/>
        <v>#DIV/0!</v>
      </c>
      <c r="CB381" s="23" t="e">
        <f t="shared" si="360"/>
        <v>#DIV/0!</v>
      </c>
      <c r="CC381" s="23" t="e">
        <f t="shared" si="360"/>
        <v>#DIV/0!</v>
      </c>
      <c r="CD381" s="11"/>
      <c r="CE381" s="24">
        <f t="shared" si="346"/>
        <v>0</v>
      </c>
      <c r="CF381" s="23" t="e">
        <f t="shared" si="347"/>
        <v>#DIV/0!</v>
      </c>
      <c r="CL381" s="65" t="e">
        <f t="shared" si="348"/>
        <v>#DIV/0!</v>
      </c>
      <c r="CM381" s="44">
        <v>43966</v>
      </c>
      <c r="CN381" s="11">
        <v>139</v>
      </c>
      <c r="CO381" s="11">
        <v>671</v>
      </c>
      <c r="CP381" s="11">
        <v>775</v>
      </c>
      <c r="CQ381" s="11">
        <v>318</v>
      </c>
      <c r="CR381" s="11">
        <v>76</v>
      </c>
      <c r="CS381" s="23">
        <f t="shared" si="361"/>
        <v>7.0237493683678626E-2</v>
      </c>
      <c r="CT381" s="23">
        <f t="shared" si="361"/>
        <v>0.3390601313794846</v>
      </c>
      <c r="CU381" s="23">
        <f t="shared" si="361"/>
        <v>0.39161192521475491</v>
      </c>
      <c r="CV381" s="23">
        <f t="shared" si="361"/>
        <v>0.16068721576553815</v>
      </c>
      <c r="CW381" s="23">
        <f t="shared" si="361"/>
        <v>3.8403233956543707E-2</v>
      </c>
      <c r="CX381" s="23">
        <f t="shared" si="340"/>
        <v>8.9424572317262835E-2</v>
      </c>
      <c r="CY381" s="11">
        <v>115</v>
      </c>
      <c r="CZ381" s="23">
        <f t="shared" si="349"/>
        <v>0.14654545454545453</v>
      </c>
      <c r="DA381" s="11">
        <v>403</v>
      </c>
      <c r="DB381" s="11">
        <v>2750</v>
      </c>
      <c r="DC381" s="11">
        <v>465</v>
      </c>
      <c r="DD381" s="11">
        <v>183</v>
      </c>
      <c r="DE381" s="11">
        <v>429</v>
      </c>
      <c r="DF381" s="11">
        <v>64</v>
      </c>
      <c r="DG381" s="11">
        <v>208</v>
      </c>
      <c r="DH381" s="23">
        <f t="shared" si="363"/>
        <v>0.34469977761304671</v>
      </c>
      <c r="DI381" s="23">
        <f t="shared" si="363"/>
        <v>0.13565604151223129</v>
      </c>
      <c r="DJ381" s="23">
        <f t="shared" si="363"/>
        <v>0.31801334321719793</v>
      </c>
      <c r="DK381" s="23">
        <f t="shared" si="363"/>
        <v>4.744255003706449E-2</v>
      </c>
      <c r="DL381" s="23">
        <f t="shared" si="363"/>
        <v>0.15418828762045961</v>
      </c>
      <c r="DM381" s="23">
        <f t="shared" si="350"/>
        <v>0.62298025134649915</v>
      </c>
      <c r="DN381" s="11">
        <v>1388</v>
      </c>
      <c r="DO381" s="11">
        <v>2228</v>
      </c>
      <c r="DP381" s="11">
        <v>1936</v>
      </c>
      <c r="DQ381" s="11">
        <v>459</v>
      </c>
      <c r="DR381" s="11">
        <v>75</v>
      </c>
      <c r="DS381" s="11">
        <v>251</v>
      </c>
      <c r="DT381" s="23">
        <f t="shared" si="334"/>
        <v>0.71150312385152514</v>
      </c>
      <c r="DU381" s="23">
        <f t="shared" si="334"/>
        <v>0.16868798235942667</v>
      </c>
      <c r="DV381" s="23">
        <f t="shared" si="334"/>
        <v>2.7563395810363836E-2</v>
      </c>
      <c r="DW381" s="23">
        <f t="shared" si="334"/>
        <v>9.224549797868431E-2</v>
      </c>
      <c r="DX381" s="10">
        <v>1403</v>
      </c>
      <c r="DY381" s="23">
        <f t="shared" si="351"/>
        <v>2.2709798557774019E-3</v>
      </c>
      <c r="DZ381" s="20">
        <v>956</v>
      </c>
      <c r="EA381" s="20">
        <v>330</v>
      </c>
      <c r="EB381" s="23">
        <f t="shared" si="335"/>
        <v>0.74339035769828932</v>
      </c>
      <c r="EC381" s="23">
        <f t="shared" si="335"/>
        <v>0.25660964230171074</v>
      </c>
      <c r="EE381" s="45">
        <v>781</v>
      </c>
      <c r="EF381" s="16">
        <v>1957</v>
      </c>
      <c r="EG381" s="16">
        <v>897</v>
      </c>
      <c r="EH381" s="16">
        <v>185</v>
      </c>
      <c r="EI381" s="16">
        <v>70</v>
      </c>
      <c r="EJ381" s="16">
        <v>240</v>
      </c>
      <c r="EK381" s="16">
        <v>11</v>
      </c>
      <c r="EL381" s="23">
        <f t="shared" si="364"/>
        <v>0.63934426229508201</v>
      </c>
      <c r="EM381" s="23">
        <f t="shared" si="364"/>
        <v>0.13186029935851745</v>
      </c>
      <c r="EN381" s="23">
        <f t="shared" si="364"/>
        <v>4.9893086243763367E-2</v>
      </c>
      <c r="EO381" s="23">
        <f t="shared" si="364"/>
        <v>0.17106200997861726</v>
      </c>
      <c r="EP381" s="23">
        <f t="shared" si="364"/>
        <v>7.8403421240199576E-3</v>
      </c>
      <c r="EQ381" s="21">
        <v>1286</v>
      </c>
      <c r="ER381" s="21">
        <v>117</v>
      </c>
      <c r="ES381" s="23">
        <f t="shared" si="336"/>
        <v>0.91660727013542409</v>
      </c>
      <c r="ET381" s="23">
        <f t="shared" si="336"/>
        <v>8.339272986457591E-2</v>
      </c>
      <c r="EU381" s="21">
        <v>13</v>
      </c>
      <c r="EV381" s="21">
        <v>502</v>
      </c>
      <c r="EW381" s="21">
        <v>354</v>
      </c>
      <c r="EX381" s="21">
        <v>417</v>
      </c>
      <c r="EY381" s="23">
        <f t="shared" si="337"/>
        <v>1.010886469673406E-2</v>
      </c>
      <c r="EZ381" s="23">
        <f t="shared" si="337"/>
        <v>0.39035769828926903</v>
      </c>
      <c r="FA381" s="23">
        <f t="shared" si="337"/>
        <v>0.27527216174183516</v>
      </c>
      <c r="FB381" s="23">
        <f t="shared" si="337"/>
        <v>0.32426127527216175</v>
      </c>
      <c r="FC381" s="53"/>
      <c r="FD381" s="53"/>
      <c r="FE381" s="53"/>
      <c r="FF381" s="53"/>
      <c r="FG381" s="53"/>
      <c r="FH381" s="53"/>
      <c r="FI381" s="53"/>
      <c r="FJ381" s="53"/>
      <c r="FK381" s="53"/>
      <c r="FL381" s="53"/>
      <c r="FM381" s="53"/>
      <c r="FN381" s="53"/>
      <c r="FO381" s="48">
        <v>1505.9817033976126</v>
      </c>
      <c r="FP381" s="48">
        <v>572.82166239043431</v>
      </c>
      <c r="FQ381" s="48">
        <v>643.08558294618206</v>
      </c>
      <c r="FR381" s="23">
        <v>0.38036429068036071</v>
      </c>
      <c r="FS381" s="49">
        <v>-0.10926060608270226</v>
      </c>
      <c r="FT381" s="38">
        <v>-70.263920555747745</v>
      </c>
      <c r="FU381" s="46">
        <v>1073</v>
      </c>
      <c r="FV381" s="46">
        <v>74</v>
      </c>
      <c r="FW381" s="46">
        <v>17</v>
      </c>
      <c r="FX381" s="46">
        <v>0</v>
      </c>
      <c r="FY381" s="46">
        <v>140</v>
      </c>
      <c r="FZ381" s="46">
        <v>0</v>
      </c>
      <c r="GA381" s="23">
        <f t="shared" si="352"/>
        <v>0.82285276073619629</v>
      </c>
      <c r="GB381" s="23">
        <f t="shared" si="353"/>
        <v>5.674846625766871E-2</v>
      </c>
      <c r="GC381" s="23">
        <f t="shared" si="354"/>
        <v>1.303680981595092E-2</v>
      </c>
      <c r="GD381" s="23">
        <f t="shared" si="355"/>
        <v>0</v>
      </c>
      <c r="GE381" s="23">
        <f t="shared" si="356"/>
        <v>0.10736196319018405</v>
      </c>
      <c r="GF381" s="23">
        <f t="shared" si="357"/>
        <v>0</v>
      </c>
      <c r="GG381" s="46">
        <v>451</v>
      </c>
      <c r="GH381" s="46">
        <v>1164</v>
      </c>
      <c r="GI381" s="23">
        <f t="shared" si="358"/>
        <v>0.38745704467353953</v>
      </c>
      <c r="GJ381" s="22">
        <v>61</v>
      </c>
      <c r="GK381" s="22">
        <v>505</v>
      </c>
      <c r="GL381" s="22">
        <v>720</v>
      </c>
      <c r="GM381" s="23">
        <f t="shared" si="338"/>
        <v>4.7433903576982892E-2</v>
      </c>
      <c r="GN381" s="23">
        <f t="shared" si="338"/>
        <v>0.39269051321928461</v>
      </c>
      <c r="GO381" s="23">
        <f t="shared" si="338"/>
        <v>0.55987558320373254</v>
      </c>
    </row>
    <row r="382" spans="1:197" x14ac:dyDescent="0.25">
      <c r="A382" t="s">
        <v>923</v>
      </c>
      <c r="B382" s="13" t="s">
        <v>924</v>
      </c>
      <c r="C382" s="61">
        <v>0.84921420869999997</v>
      </c>
      <c r="D382" s="61">
        <v>543.49929303500005</v>
      </c>
      <c r="E382" s="14" t="s">
        <v>1095</v>
      </c>
      <c r="G382" s="41">
        <v>4587</v>
      </c>
      <c r="H382" s="23">
        <f t="shared" si="318"/>
        <v>3.6266115967764508E-3</v>
      </c>
      <c r="I382" s="14"/>
      <c r="J382" s="14"/>
      <c r="K382" s="14"/>
      <c r="L382" s="27">
        <f t="shared" si="359"/>
        <v>5401.4640275766269</v>
      </c>
      <c r="M382" s="42">
        <v>4278</v>
      </c>
      <c r="N382" s="42"/>
      <c r="O382" s="27">
        <f t="shared" si="341"/>
        <v>4278</v>
      </c>
      <c r="P382" s="23" t="e">
        <f t="shared" si="342"/>
        <v>#DIV/0!</v>
      </c>
      <c r="Q382" s="42">
        <v>3345</v>
      </c>
      <c r="R382" s="42">
        <v>401</v>
      </c>
      <c r="S382" s="42">
        <v>315</v>
      </c>
      <c r="T382" s="42">
        <v>208</v>
      </c>
      <c r="U382" s="42">
        <v>318</v>
      </c>
      <c r="V382" s="23">
        <f t="shared" si="327"/>
        <v>0.7292347939829954</v>
      </c>
      <c r="W382" s="23">
        <f t="shared" si="328"/>
        <v>8.7420972313058648E-2</v>
      </c>
      <c r="X382" s="23">
        <f t="shared" si="329"/>
        <v>6.8672334859385217E-2</v>
      </c>
      <c r="Y382" s="23">
        <f t="shared" si="329"/>
        <v>4.5345541748419448E-2</v>
      </c>
      <c r="Z382" s="23">
        <f t="shared" si="329"/>
        <v>6.9326357096141267E-2</v>
      </c>
      <c r="AA382" s="19">
        <v>953</v>
      </c>
      <c r="AB382" s="19">
        <v>1115</v>
      </c>
      <c r="AC382" s="19">
        <v>1568</v>
      </c>
      <c r="AD382" s="19">
        <v>642</v>
      </c>
      <c r="AE382" s="23">
        <f t="shared" si="330"/>
        <v>0.22276764843384758</v>
      </c>
      <c r="AF382" s="23">
        <f t="shared" si="330"/>
        <v>0.26063581112669471</v>
      </c>
      <c r="AG382" s="23">
        <f t="shared" si="330"/>
        <v>0.36652641421224874</v>
      </c>
      <c r="AH382" s="23">
        <f t="shared" si="330"/>
        <v>0.15007012622720897</v>
      </c>
      <c r="AI382" s="55">
        <v>2079</v>
      </c>
      <c r="AJ382" s="23">
        <f t="shared" si="319"/>
        <v>3.7945780790564479E-3</v>
      </c>
      <c r="AK382" s="43"/>
      <c r="AL382" s="24">
        <f t="shared" si="343"/>
        <v>2079</v>
      </c>
      <c r="AM382" s="23" t="e">
        <f t="shared" si="344"/>
        <v>#DIV/0!</v>
      </c>
      <c r="AN382" s="19">
        <v>1003</v>
      </c>
      <c r="AO382" s="19">
        <v>489</v>
      </c>
      <c r="AP382" s="19">
        <v>257</v>
      </c>
      <c r="AQ382" s="19">
        <v>330</v>
      </c>
      <c r="AR382" s="23">
        <f t="shared" si="331"/>
        <v>0.48244348244348245</v>
      </c>
      <c r="AS382" s="23">
        <f t="shared" si="331"/>
        <v>0.2352092352092352</v>
      </c>
      <c r="AT382" s="23">
        <f t="shared" si="331"/>
        <v>0.12361712361712361</v>
      </c>
      <c r="AU382" s="23">
        <f t="shared" si="331"/>
        <v>0.15873015873015872</v>
      </c>
      <c r="AV382" s="19">
        <v>4278</v>
      </c>
      <c r="AW382" s="32">
        <f t="shared" si="339"/>
        <v>2.0577200577200578</v>
      </c>
      <c r="AX382" s="19">
        <v>3530</v>
      </c>
      <c r="AY382" s="19">
        <v>233</v>
      </c>
      <c r="AZ382" s="19">
        <v>327</v>
      </c>
      <c r="BA382" s="19">
        <v>0</v>
      </c>
      <c r="BB382" s="19">
        <v>64</v>
      </c>
      <c r="BC382" s="23">
        <f t="shared" si="362"/>
        <v>0.84978334135772748</v>
      </c>
      <c r="BD382" s="23">
        <f t="shared" si="362"/>
        <v>5.6090515166104957E-2</v>
      </c>
      <c r="BE382" s="23">
        <f t="shared" si="362"/>
        <v>7.8719306692344726E-2</v>
      </c>
      <c r="BF382" s="23">
        <f t="shared" si="362"/>
        <v>0</v>
      </c>
      <c r="BG382" s="23">
        <f t="shared" si="362"/>
        <v>1.5406836783822821E-2</v>
      </c>
      <c r="BH382" s="19">
        <v>3215</v>
      </c>
      <c r="BI382" s="19">
        <v>746</v>
      </c>
      <c r="BJ382" s="19">
        <v>72</v>
      </c>
      <c r="BK382" s="19">
        <v>245</v>
      </c>
      <c r="BL382" s="23">
        <f t="shared" si="321"/>
        <v>0.75151940158952779</v>
      </c>
      <c r="BM382" s="23">
        <f t="shared" si="322"/>
        <v>0.17438055165965405</v>
      </c>
      <c r="BN382" s="23">
        <f t="shared" si="345"/>
        <v>1.6830294530154277E-2</v>
      </c>
      <c r="BO382" s="23">
        <f t="shared" si="323"/>
        <v>5.7269752220663862E-2</v>
      </c>
      <c r="BP382" s="11"/>
      <c r="BQ382" s="23">
        <f t="shared" si="320"/>
        <v>0</v>
      </c>
      <c r="BR382" s="11"/>
      <c r="BS382" s="11"/>
      <c r="BT382" s="11"/>
      <c r="BU382" s="11"/>
      <c r="BV382" s="11"/>
      <c r="BW382" s="11"/>
      <c r="BX382" s="23" t="e">
        <f t="shared" si="332"/>
        <v>#DIV/0!</v>
      </c>
      <c r="BY382" s="23" t="e">
        <f t="shared" si="333"/>
        <v>#DIV/0!</v>
      </c>
      <c r="BZ382" s="23" t="e">
        <f t="shared" si="360"/>
        <v>#DIV/0!</v>
      </c>
      <c r="CA382" s="23" t="e">
        <f t="shared" si="360"/>
        <v>#DIV/0!</v>
      </c>
      <c r="CB382" s="23" t="e">
        <f t="shared" si="360"/>
        <v>#DIV/0!</v>
      </c>
      <c r="CC382" s="23" t="e">
        <f t="shared" si="360"/>
        <v>#DIV/0!</v>
      </c>
      <c r="CD382" s="11"/>
      <c r="CE382" s="24">
        <f t="shared" si="346"/>
        <v>0</v>
      </c>
      <c r="CF382" s="23" t="e">
        <f t="shared" si="347"/>
        <v>#DIV/0!</v>
      </c>
      <c r="CL382" s="65" t="e">
        <f t="shared" si="348"/>
        <v>#DIV/0!</v>
      </c>
      <c r="CM382" s="44">
        <v>60118</v>
      </c>
      <c r="CN382" s="11">
        <v>187</v>
      </c>
      <c r="CO382" s="11">
        <v>637</v>
      </c>
      <c r="CP382" s="11">
        <v>1152</v>
      </c>
      <c r="CQ382" s="11">
        <v>748</v>
      </c>
      <c r="CR382" s="11">
        <v>378</v>
      </c>
      <c r="CS382" s="23">
        <f t="shared" si="361"/>
        <v>6.0283687943262408E-2</v>
      </c>
      <c r="CT382" s="23">
        <f t="shared" si="361"/>
        <v>0.20535138620245003</v>
      </c>
      <c r="CU382" s="23">
        <f t="shared" si="361"/>
        <v>0.37137330754352033</v>
      </c>
      <c r="CV382" s="23">
        <f t="shared" si="361"/>
        <v>0.24113475177304963</v>
      </c>
      <c r="CW382" s="23">
        <f t="shared" si="361"/>
        <v>0.1218568665377176</v>
      </c>
      <c r="CX382" s="23">
        <f t="shared" si="340"/>
        <v>6.156806156806157E-2</v>
      </c>
      <c r="CY382" s="11">
        <v>128</v>
      </c>
      <c r="CZ382" s="23">
        <f t="shared" si="349"/>
        <v>7.6437587657784009E-2</v>
      </c>
      <c r="DA382" s="11">
        <v>327</v>
      </c>
      <c r="DB382" s="11">
        <v>4278</v>
      </c>
      <c r="DC382" s="11">
        <v>954</v>
      </c>
      <c r="DD382" s="11">
        <v>376</v>
      </c>
      <c r="DE382" s="11">
        <v>587</v>
      </c>
      <c r="DF382" s="11">
        <v>91</v>
      </c>
      <c r="DG382" s="11">
        <v>333</v>
      </c>
      <c r="DH382" s="23">
        <f t="shared" si="363"/>
        <v>0.40751815463477148</v>
      </c>
      <c r="DI382" s="23">
        <f t="shared" si="363"/>
        <v>0.16061512174284495</v>
      </c>
      <c r="DJ382" s="23">
        <f t="shared" si="363"/>
        <v>0.25074754378470737</v>
      </c>
      <c r="DK382" s="23">
        <f t="shared" si="363"/>
        <v>3.8872276804784278E-2</v>
      </c>
      <c r="DL382" s="23">
        <f t="shared" si="363"/>
        <v>0.14224690303289192</v>
      </c>
      <c r="DM382" s="23">
        <f t="shared" si="350"/>
        <v>0.69442832269297738</v>
      </c>
      <c r="DN382" s="11">
        <v>2393</v>
      </c>
      <c r="DO382" s="11">
        <v>3446</v>
      </c>
      <c r="DP382" s="11">
        <v>3507</v>
      </c>
      <c r="DQ382" s="11">
        <v>508</v>
      </c>
      <c r="DR382" s="11">
        <v>56</v>
      </c>
      <c r="DS382" s="11">
        <v>207</v>
      </c>
      <c r="DT382" s="23">
        <f t="shared" si="334"/>
        <v>0.81977559607293127</v>
      </c>
      <c r="DU382" s="23">
        <f t="shared" si="334"/>
        <v>0.11874707807386629</v>
      </c>
      <c r="DV382" s="23">
        <f t="shared" si="334"/>
        <v>1.3090229079008883E-2</v>
      </c>
      <c r="DW382" s="23">
        <f t="shared" si="334"/>
        <v>4.8387096774193547E-2</v>
      </c>
      <c r="DX382" s="10">
        <v>2143</v>
      </c>
      <c r="DY382" s="23">
        <f t="shared" si="351"/>
        <v>3.468788190257286E-3</v>
      </c>
      <c r="DZ382" s="20">
        <v>789</v>
      </c>
      <c r="EA382" s="20">
        <v>1290</v>
      </c>
      <c r="EB382" s="23">
        <f t="shared" si="335"/>
        <v>0.37950937950937952</v>
      </c>
      <c r="EC382" s="23">
        <f t="shared" si="335"/>
        <v>0.62049062049062054</v>
      </c>
      <c r="EE382" s="45">
        <v>984</v>
      </c>
      <c r="EF382" s="16">
        <v>1953</v>
      </c>
      <c r="EG382" s="16">
        <v>1061</v>
      </c>
      <c r="EH382" s="16">
        <v>106</v>
      </c>
      <c r="EI382" s="16">
        <v>735</v>
      </c>
      <c r="EJ382" s="16">
        <v>241</v>
      </c>
      <c r="EK382" s="16">
        <v>0</v>
      </c>
      <c r="EL382" s="23">
        <f t="shared" si="364"/>
        <v>0.49510032664489034</v>
      </c>
      <c r="EM382" s="23">
        <f t="shared" si="364"/>
        <v>4.9463369108726084E-2</v>
      </c>
      <c r="EN382" s="23">
        <f t="shared" si="364"/>
        <v>0.34297713485767617</v>
      </c>
      <c r="EO382" s="23">
        <f t="shared" si="364"/>
        <v>0.11245916938870743</v>
      </c>
      <c r="EP382" s="23">
        <f t="shared" si="364"/>
        <v>0</v>
      </c>
      <c r="EQ382" s="21">
        <v>2079</v>
      </c>
      <c r="ER382" s="21">
        <v>64</v>
      </c>
      <c r="ES382" s="23">
        <f t="shared" si="336"/>
        <v>0.97013532431171257</v>
      </c>
      <c r="ET382" s="23">
        <f t="shared" si="336"/>
        <v>2.9864675688287448E-2</v>
      </c>
      <c r="EU382" s="21">
        <v>168</v>
      </c>
      <c r="EV382" s="21">
        <v>1206</v>
      </c>
      <c r="EW382" s="21">
        <v>400</v>
      </c>
      <c r="EX382" s="21">
        <v>305</v>
      </c>
      <c r="EY382" s="23">
        <f t="shared" si="337"/>
        <v>8.0808080808080815E-2</v>
      </c>
      <c r="EZ382" s="23">
        <f t="shared" si="337"/>
        <v>0.58008658008658009</v>
      </c>
      <c r="FA382" s="23">
        <f t="shared" si="337"/>
        <v>0.1924001924001924</v>
      </c>
      <c r="FB382" s="23">
        <f t="shared" si="337"/>
        <v>0.1467051467051467</v>
      </c>
      <c r="FC382" s="53"/>
      <c r="FD382" s="53"/>
      <c r="FE382" s="53"/>
      <c r="FF382" s="53"/>
      <c r="FG382" s="53"/>
      <c r="FH382" s="53"/>
      <c r="FI382" s="53"/>
      <c r="FJ382" s="53"/>
      <c r="FK382" s="53"/>
      <c r="FL382" s="53"/>
      <c r="FM382" s="53"/>
      <c r="FN382" s="53"/>
      <c r="FO382" s="48">
        <v>1281.298530762167</v>
      </c>
      <c r="FP382" s="48">
        <v>768.58517261388135</v>
      </c>
      <c r="FQ382" s="48">
        <v>777.37504121207758</v>
      </c>
      <c r="FR382" s="23">
        <v>0.59984863336781979</v>
      </c>
      <c r="FS382" s="49">
        <v>-1.1307114497130139E-2</v>
      </c>
      <c r="FT382" s="38">
        <v>-8.7898685981962217</v>
      </c>
      <c r="FU382" s="46">
        <v>2034</v>
      </c>
      <c r="FV382" s="46">
        <v>135</v>
      </c>
      <c r="FW382" s="46">
        <v>57</v>
      </c>
      <c r="FX382" s="46">
        <v>0</v>
      </c>
      <c r="FY382" s="46">
        <v>67</v>
      </c>
      <c r="FZ382" s="46">
        <v>32</v>
      </c>
      <c r="GA382" s="23">
        <f t="shared" si="352"/>
        <v>0.87483870967741939</v>
      </c>
      <c r="GB382" s="23">
        <f t="shared" si="353"/>
        <v>5.8064516129032261E-2</v>
      </c>
      <c r="GC382" s="23">
        <f t="shared" si="354"/>
        <v>2.4516129032258065E-2</v>
      </c>
      <c r="GD382" s="23">
        <f t="shared" si="355"/>
        <v>0</v>
      </c>
      <c r="GE382" s="23">
        <f t="shared" si="356"/>
        <v>2.8817204301075268E-2</v>
      </c>
      <c r="GF382" s="23">
        <f t="shared" si="357"/>
        <v>1.3763440860215054E-2</v>
      </c>
      <c r="GG382" s="46">
        <v>828</v>
      </c>
      <c r="GH382" s="46">
        <v>2258</v>
      </c>
      <c r="GI382" s="23">
        <f t="shared" si="358"/>
        <v>0.36669619131975201</v>
      </c>
      <c r="GJ382" s="22">
        <v>90</v>
      </c>
      <c r="GK382" s="22">
        <v>936</v>
      </c>
      <c r="GL382" s="22">
        <v>1053</v>
      </c>
      <c r="GM382" s="23">
        <f t="shared" si="338"/>
        <v>4.3290043290043288E-2</v>
      </c>
      <c r="GN382" s="23">
        <f t="shared" si="338"/>
        <v>0.45021645021645024</v>
      </c>
      <c r="GO382" s="23">
        <f t="shared" si="338"/>
        <v>0.50649350649350644</v>
      </c>
    </row>
    <row r="383" spans="1:197" x14ac:dyDescent="0.25">
      <c r="A383" t="s">
        <v>925</v>
      </c>
      <c r="B383" s="13" t="s">
        <v>926</v>
      </c>
      <c r="C383" s="61">
        <v>0.78960191309999994</v>
      </c>
      <c r="D383" s="61">
        <v>505.347269455</v>
      </c>
      <c r="E383" s="14" t="s">
        <v>1095</v>
      </c>
      <c r="G383" s="41">
        <v>3454</v>
      </c>
      <c r="H383" s="23">
        <f t="shared" si="318"/>
        <v>2.7308298354623635E-3</v>
      </c>
      <c r="I383" s="14"/>
      <c r="J383" s="14"/>
      <c r="K383" s="14"/>
      <c r="L383" s="27">
        <f t="shared" si="359"/>
        <v>4374.3561694772197</v>
      </c>
      <c r="M383" s="42">
        <v>3109</v>
      </c>
      <c r="N383" s="42"/>
      <c r="O383" s="27">
        <f t="shared" si="341"/>
        <v>3109</v>
      </c>
      <c r="P383" s="23" t="e">
        <f t="shared" si="342"/>
        <v>#DIV/0!</v>
      </c>
      <c r="Q383" s="42">
        <v>3004</v>
      </c>
      <c r="R383" s="42">
        <v>129</v>
      </c>
      <c r="S383" s="42">
        <v>47</v>
      </c>
      <c r="T383" s="42">
        <v>117</v>
      </c>
      <c r="U383" s="42">
        <v>157</v>
      </c>
      <c r="V383" s="23">
        <f t="shared" si="327"/>
        <v>0.86971627099015636</v>
      </c>
      <c r="W383" s="23">
        <f t="shared" si="328"/>
        <v>3.7348002316155184E-2</v>
      </c>
      <c r="X383" s="23">
        <f t="shared" si="329"/>
        <v>1.3607411696583671E-2</v>
      </c>
      <c r="Y383" s="23">
        <f t="shared" si="329"/>
        <v>3.387376954255935E-2</v>
      </c>
      <c r="Z383" s="23">
        <f t="shared" si="329"/>
        <v>4.5454545454545456E-2</v>
      </c>
      <c r="AA383" s="19">
        <v>462</v>
      </c>
      <c r="AB383" s="19">
        <v>766</v>
      </c>
      <c r="AC383" s="19">
        <v>1257</v>
      </c>
      <c r="AD383" s="19">
        <v>624</v>
      </c>
      <c r="AE383" s="23">
        <f t="shared" si="330"/>
        <v>0.14860083628176263</v>
      </c>
      <c r="AF383" s="23">
        <f t="shared" si="330"/>
        <v>0.24638147314248954</v>
      </c>
      <c r="AG383" s="23">
        <f t="shared" si="330"/>
        <v>0.40431006754583465</v>
      </c>
      <c r="AH383" s="23">
        <f t="shared" si="330"/>
        <v>0.20070762302991316</v>
      </c>
      <c r="AI383" s="55">
        <v>1498</v>
      </c>
      <c r="AJ383" s="23">
        <f t="shared" si="319"/>
        <v>2.734140434067609E-3</v>
      </c>
      <c r="AK383" s="43"/>
      <c r="AL383" s="24">
        <f t="shared" si="343"/>
        <v>1498</v>
      </c>
      <c r="AM383" s="23" t="e">
        <f t="shared" si="344"/>
        <v>#DIV/0!</v>
      </c>
      <c r="AN383" s="19">
        <v>538</v>
      </c>
      <c r="AO383" s="19">
        <v>537</v>
      </c>
      <c r="AP383" s="19">
        <v>248</v>
      </c>
      <c r="AQ383" s="19">
        <v>175</v>
      </c>
      <c r="AR383" s="23">
        <f t="shared" si="331"/>
        <v>0.35914552736982641</v>
      </c>
      <c r="AS383" s="23">
        <f t="shared" si="331"/>
        <v>0.35847797062750336</v>
      </c>
      <c r="AT383" s="23">
        <f t="shared" si="331"/>
        <v>0.16555407209612816</v>
      </c>
      <c r="AU383" s="23">
        <f t="shared" si="331"/>
        <v>0.11682242990654206</v>
      </c>
      <c r="AV383" s="19">
        <v>3098</v>
      </c>
      <c r="AW383" s="32">
        <f t="shared" si="339"/>
        <v>2.0680907877169559</v>
      </c>
      <c r="AX383" s="19">
        <v>2715</v>
      </c>
      <c r="AY383" s="19">
        <v>43</v>
      </c>
      <c r="AZ383" s="19">
        <v>155</v>
      </c>
      <c r="BA383" s="19">
        <v>0</v>
      </c>
      <c r="BB383" s="19">
        <v>13</v>
      </c>
      <c r="BC383" s="23">
        <f t="shared" si="362"/>
        <v>0.92788790157211209</v>
      </c>
      <c r="BD383" s="23">
        <f t="shared" si="362"/>
        <v>1.469583048530417E-2</v>
      </c>
      <c r="BE383" s="23">
        <f t="shared" si="362"/>
        <v>5.2973342447026658E-2</v>
      </c>
      <c r="BF383" s="23">
        <f t="shared" si="362"/>
        <v>0</v>
      </c>
      <c r="BG383" s="23">
        <f t="shared" si="362"/>
        <v>4.4429254955570749E-3</v>
      </c>
      <c r="BH383" s="19">
        <v>2444</v>
      </c>
      <c r="BI383" s="19">
        <v>431</v>
      </c>
      <c r="BJ383" s="19">
        <v>34</v>
      </c>
      <c r="BK383" s="19">
        <v>200</v>
      </c>
      <c r="BL383" s="23">
        <f t="shared" si="321"/>
        <v>0.78610485686715981</v>
      </c>
      <c r="BM383" s="23">
        <f t="shared" si="322"/>
        <v>0.13862978449662272</v>
      </c>
      <c r="BN383" s="23">
        <f t="shared" si="345"/>
        <v>1.0935992280476037E-2</v>
      </c>
      <c r="BO383" s="23">
        <f t="shared" si="323"/>
        <v>6.4329366355741394E-2</v>
      </c>
      <c r="BP383" s="11"/>
      <c r="BQ383" s="23">
        <f t="shared" si="320"/>
        <v>0</v>
      </c>
      <c r="BR383" s="11"/>
      <c r="BS383" s="11"/>
      <c r="BT383" s="11"/>
      <c r="BU383" s="11"/>
      <c r="BV383" s="11"/>
      <c r="BW383" s="11"/>
      <c r="BX383" s="23" t="e">
        <f t="shared" si="332"/>
        <v>#DIV/0!</v>
      </c>
      <c r="BY383" s="23" t="e">
        <f t="shared" si="333"/>
        <v>#DIV/0!</v>
      </c>
      <c r="BZ383" s="23" t="e">
        <f t="shared" si="360"/>
        <v>#DIV/0!</v>
      </c>
      <c r="CA383" s="23" t="e">
        <f t="shared" si="360"/>
        <v>#DIV/0!</v>
      </c>
      <c r="CB383" s="23" t="e">
        <f t="shared" si="360"/>
        <v>#DIV/0!</v>
      </c>
      <c r="CC383" s="23" t="e">
        <f t="shared" si="360"/>
        <v>#DIV/0!</v>
      </c>
      <c r="CD383" s="11"/>
      <c r="CE383" s="24">
        <f t="shared" si="346"/>
        <v>0</v>
      </c>
      <c r="CF383" s="23" t="e">
        <f t="shared" si="347"/>
        <v>#DIV/0!</v>
      </c>
      <c r="CL383" s="65" t="e">
        <f t="shared" si="348"/>
        <v>#DIV/0!</v>
      </c>
      <c r="CM383" s="44">
        <v>55417</v>
      </c>
      <c r="CN383" s="11">
        <v>131</v>
      </c>
      <c r="CO383" s="11">
        <v>837</v>
      </c>
      <c r="CP383" s="11">
        <v>861</v>
      </c>
      <c r="CQ383" s="11">
        <v>437</v>
      </c>
      <c r="CR383" s="11">
        <v>98</v>
      </c>
      <c r="CS383" s="23">
        <f t="shared" si="361"/>
        <v>5.541455160744501E-2</v>
      </c>
      <c r="CT383" s="23">
        <f t="shared" si="361"/>
        <v>0.35406091370558374</v>
      </c>
      <c r="CU383" s="23">
        <f t="shared" si="361"/>
        <v>0.36421319796954316</v>
      </c>
      <c r="CV383" s="23">
        <f t="shared" si="361"/>
        <v>0.18485617597292725</v>
      </c>
      <c r="CW383" s="23">
        <f t="shared" si="361"/>
        <v>4.1455160744500848E-2</v>
      </c>
      <c r="CX383" s="23">
        <f t="shared" si="340"/>
        <v>7.810413885180241E-2</v>
      </c>
      <c r="CY383" s="11">
        <v>117</v>
      </c>
      <c r="CZ383" s="23">
        <f t="shared" si="349"/>
        <v>9.4914156138645941E-2</v>
      </c>
      <c r="DA383" s="11">
        <v>293</v>
      </c>
      <c r="DB383" s="11">
        <v>3087</v>
      </c>
      <c r="DC383" s="11">
        <v>536</v>
      </c>
      <c r="DD383" s="11">
        <v>375</v>
      </c>
      <c r="DE383" s="11">
        <v>440</v>
      </c>
      <c r="DF383" s="11">
        <v>159</v>
      </c>
      <c r="DG383" s="11">
        <v>321</v>
      </c>
      <c r="DH383" s="23">
        <f t="shared" si="363"/>
        <v>0.29273620972146369</v>
      </c>
      <c r="DI383" s="23">
        <f t="shared" si="363"/>
        <v>0.20480611687602404</v>
      </c>
      <c r="DJ383" s="23">
        <f t="shared" si="363"/>
        <v>0.24030584380120154</v>
      </c>
      <c r="DK383" s="23">
        <f t="shared" si="363"/>
        <v>8.6837793555434195E-2</v>
      </c>
      <c r="DL383" s="23">
        <f t="shared" si="363"/>
        <v>0.17531403604587656</v>
      </c>
      <c r="DM383" s="23">
        <f t="shared" si="350"/>
        <v>0.69650092081031312</v>
      </c>
      <c r="DN383" s="11">
        <v>1891</v>
      </c>
      <c r="DO383" s="11">
        <v>2715</v>
      </c>
      <c r="DP383" s="11">
        <v>2483</v>
      </c>
      <c r="DQ383" s="11">
        <v>353</v>
      </c>
      <c r="DR383" s="11">
        <v>52</v>
      </c>
      <c r="DS383" s="11">
        <v>210</v>
      </c>
      <c r="DT383" s="23">
        <f t="shared" si="334"/>
        <v>0.80148482892188511</v>
      </c>
      <c r="DU383" s="23">
        <f t="shared" si="334"/>
        <v>0.11394448030987735</v>
      </c>
      <c r="DV383" s="23">
        <f t="shared" si="334"/>
        <v>1.6785022595222725E-2</v>
      </c>
      <c r="DW383" s="23">
        <f t="shared" si="334"/>
        <v>6.7785668173014846E-2</v>
      </c>
      <c r="DX383" s="10">
        <v>1685</v>
      </c>
      <c r="DY383" s="23">
        <f t="shared" si="351"/>
        <v>2.7274419508089252E-3</v>
      </c>
      <c r="DZ383" s="20">
        <v>1140</v>
      </c>
      <c r="EA383" s="20">
        <v>358</v>
      </c>
      <c r="EB383" s="23">
        <f t="shared" si="335"/>
        <v>0.76101468624833113</v>
      </c>
      <c r="EC383" s="23">
        <f t="shared" si="335"/>
        <v>0.2389853137516689</v>
      </c>
      <c r="EE383" s="45">
        <v>876</v>
      </c>
      <c r="EF383" s="16">
        <v>1953</v>
      </c>
      <c r="EG383" s="16">
        <v>1390</v>
      </c>
      <c r="EH383" s="16">
        <v>48</v>
      </c>
      <c r="EI383" s="16">
        <v>40</v>
      </c>
      <c r="EJ383" s="16">
        <v>207</v>
      </c>
      <c r="EK383" s="16">
        <v>0</v>
      </c>
      <c r="EL383" s="23">
        <f t="shared" si="364"/>
        <v>0.82492581602373882</v>
      </c>
      <c r="EM383" s="23">
        <f t="shared" si="364"/>
        <v>2.8486646884272996E-2</v>
      </c>
      <c r="EN383" s="23">
        <f t="shared" si="364"/>
        <v>2.3738872403560832E-2</v>
      </c>
      <c r="EO383" s="23">
        <f t="shared" si="364"/>
        <v>0.1228486646884273</v>
      </c>
      <c r="EP383" s="23">
        <f t="shared" si="364"/>
        <v>0</v>
      </c>
      <c r="EQ383" s="21">
        <v>1498</v>
      </c>
      <c r="ER383" s="21">
        <v>187</v>
      </c>
      <c r="ES383" s="23">
        <f t="shared" si="336"/>
        <v>0.88902077151335313</v>
      </c>
      <c r="ET383" s="23">
        <f t="shared" si="336"/>
        <v>0.11097922848664689</v>
      </c>
      <c r="EU383" s="21">
        <v>62</v>
      </c>
      <c r="EV383" s="21">
        <v>747</v>
      </c>
      <c r="EW383" s="21">
        <v>333</v>
      </c>
      <c r="EX383" s="21">
        <v>356</v>
      </c>
      <c r="EY383" s="23">
        <f t="shared" si="337"/>
        <v>4.1388518024032039E-2</v>
      </c>
      <c r="EZ383" s="23">
        <f t="shared" si="337"/>
        <v>0.49866488651535379</v>
      </c>
      <c r="FA383" s="23">
        <f t="shared" si="337"/>
        <v>0.22229639519359146</v>
      </c>
      <c r="FB383" s="23">
        <f t="shared" si="337"/>
        <v>0.23765020026702269</v>
      </c>
      <c r="FC383" s="53"/>
      <c r="FD383" s="53"/>
      <c r="FE383" s="53"/>
      <c r="FF383" s="53"/>
      <c r="FG383" s="53"/>
      <c r="FH383" s="53"/>
      <c r="FI383" s="53"/>
      <c r="FJ383" s="53"/>
      <c r="FK383" s="53"/>
      <c r="FL383" s="53"/>
      <c r="FM383" s="53"/>
      <c r="FN383" s="53"/>
      <c r="FO383" s="48">
        <v>480.14393939393938</v>
      </c>
      <c r="FP383" s="48">
        <v>234.46609711803237</v>
      </c>
      <c r="FQ383" s="48">
        <v>242.77454093906837</v>
      </c>
      <c r="FR383" s="23">
        <v>0.48832459993973198</v>
      </c>
      <c r="FS383" s="49">
        <v>-3.4222879338576373E-2</v>
      </c>
      <c r="FT383" s="38">
        <v>-8.3084438210360076</v>
      </c>
      <c r="FU383" s="46">
        <v>1437</v>
      </c>
      <c r="FV383" s="46">
        <v>214</v>
      </c>
      <c r="FW383" s="46">
        <v>11</v>
      </c>
      <c r="FX383" s="46">
        <v>0</v>
      </c>
      <c r="FY383" s="46">
        <v>116</v>
      </c>
      <c r="FZ383" s="46">
        <v>0</v>
      </c>
      <c r="GA383" s="23">
        <f t="shared" si="352"/>
        <v>0.80821147356580425</v>
      </c>
      <c r="GB383" s="23">
        <f t="shared" si="353"/>
        <v>0.1203599550056243</v>
      </c>
      <c r="GC383" s="23">
        <f t="shared" si="354"/>
        <v>6.1867266591676042E-3</v>
      </c>
      <c r="GD383" s="23">
        <f t="shared" si="355"/>
        <v>0</v>
      </c>
      <c r="GE383" s="23">
        <f t="shared" si="356"/>
        <v>6.5241844769403826E-2</v>
      </c>
      <c r="GF383" s="23">
        <f t="shared" si="357"/>
        <v>0</v>
      </c>
      <c r="GG383" s="46">
        <v>551</v>
      </c>
      <c r="GH383" s="46">
        <v>1662</v>
      </c>
      <c r="GI383" s="23">
        <f t="shared" si="358"/>
        <v>0.3315282791817088</v>
      </c>
      <c r="GJ383" s="22">
        <v>61</v>
      </c>
      <c r="GK383" s="22">
        <v>735</v>
      </c>
      <c r="GL383" s="22">
        <v>702</v>
      </c>
      <c r="GM383" s="23">
        <f t="shared" si="338"/>
        <v>4.0720961281708948E-2</v>
      </c>
      <c r="GN383" s="23">
        <f t="shared" si="338"/>
        <v>0.49065420560747663</v>
      </c>
      <c r="GO383" s="23">
        <f t="shared" si="338"/>
        <v>0.46862483311081443</v>
      </c>
    </row>
    <row r="384" spans="1:197" x14ac:dyDescent="0.25">
      <c r="A384" t="s">
        <v>927</v>
      </c>
      <c r="B384" s="13" t="s">
        <v>928</v>
      </c>
      <c r="C384" s="61">
        <v>0.61474957829999999</v>
      </c>
      <c r="D384" s="61">
        <v>393.44132231500004</v>
      </c>
      <c r="E384" s="14" t="s">
        <v>1095</v>
      </c>
      <c r="G384" s="41">
        <v>4862</v>
      </c>
      <c r="H384" s="23">
        <f t="shared" si="318"/>
        <v>3.8440343543769571E-3</v>
      </c>
      <c r="I384" s="14"/>
      <c r="J384" s="14"/>
      <c r="K384" s="14"/>
      <c r="L384" s="27">
        <f t="shared" si="359"/>
        <v>7908.9114846490011</v>
      </c>
      <c r="M384" s="42">
        <v>5284</v>
      </c>
      <c r="N384" s="42"/>
      <c r="O384" s="27">
        <f t="shared" si="341"/>
        <v>5284</v>
      </c>
      <c r="P384" s="23" t="e">
        <f t="shared" si="342"/>
        <v>#DIV/0!</v>
      </c>
      <c r="Q384" s="42">
        <v>3511</v>
      </c>
      <c r="R384" s="42">
        <v>445</v>
      </c>
      <c r="S384" s="42">
        <v>299</v>
      </c>
      <c r="T384" s="42">
        <v>195</v>
      </c>
      <c r="U384" s="42">
        <v>412</v>
      </c>
      <c r="V384" s="23">
        <f t="shared" si="327"/>
        <v>0.72213081036610449</v>
      </c>
      <c r="W384" s="23">
        <f t="shared" si="328"/>
        <v>9.1526120937885647E-2</v>
      </c>
      <c r="X384" s="23">
        <f t="shared" si="329"/>
        <v>6.1497326203208559E-2</v>
      </c>
      <c r="Y384" s="23">
        <f t="shared" si="329"/>
        <v>4.0106951871657755E-2</v>
      </c>
      <c r="Z384" s="23">
        <f t="shared" si="329"/>
        <v>8.4738790621143562E-2</v>
      </c>
      <c r="AA384" s="19">
        <v>1376</v>
      </c>
      <c r="AB384" s="19">
        <v>1303</v>
      </c>
      <c r="AC384" s="19">
        <v>1678</v>
      </c>
      <c r="AD384" s="19">
        <v>927</v>
      </c>
      <c r="AE384" s="23">
        <f t="shared" si="330"/>
        <v>0.2604087812263437</v>
      </c>
      <c r="AF384" s="23">
        <f t="shared" si="330"/>
        <v>0.24659348978046935</v>
      </c>
      <c r="AG384" s="23">
        <f t="shared" si="330"/>
        <v>0.31756245268735805</v>
      </c>
      <c r="AH384" s="23">
        <f t="shared" si="330"/>
        <v>0.17543527630582892</v>
      </c>
      <c r="AI384" s="55">
        <v>2281</v>
      </c>
      <c r="AJ384" s="23">
        <f t="shared" si="319"/>
        <v>4.1632672430628945E-3</v>
      </c>
      <c r="AK384" s="43"/>
      <c r="AL384" s="24">
        <f t="shared" si="343"/>
        <v>2281</v>
      </c>
      <c r="AM384" s="23" t="e">
        <f t="shared" si="344"/>
        <v>#DIV/0!</v>
      </c>
      <c r="AN384" s="19">
        <v>822</v>
      </c>
      <c r="AO384" s="19">
        <v>768</v>
      </c>
      <c r="AP384" s="19">
        <v>240</v>
      </c>
      <c r="AQ384" s="19">
        <v>451</v>
      </c>
      <c r="AR384" s="23">
        <f t="shared" si="331"/>
        <v>0.36036825953529156</v>
      </c>
      <c r="AS384" s="23">
        <f t="shared" si="331"/>
        <v>0.33669443226654977</v>
      </c>
      <c r="AT384" s="23">
        <f t="shared" si="331"/>
        <v>0.1052170100832968</v>
      </c>
      <c r="AU384" s="23">
        <f t="shared" si="331"/>
        <v>0.19772029811486191</v>
      </c>
      <c r="AV384" s="19">
        <v>5271</v>
      </c>
      <c r="AW384" s="32">
        <f t="shared" si="339"/>
        <v>2.310828583954406</v>
      </c>
      <c r="AX384" s="19">
        <v>3425</v>
      </c>
      <c r="AY384" s="19">
        <v>611</v>
      </c>
      <c r="AZ384" s="19">
        <v>556</v>
      </c>
      <c r="BA384" s="19">
        <v>41</v>
      </c>
      <c r="BB384" s="19">
        <v>39</v>
      </c>
      <c r="BC384" s="23">
        <f t="shared" si="362"/>
        <v>0.73309075342465757</v>
      </c>
      <c r="BD384" s="23">
        <f t="shared" si="362"/>
        <v>0.1307791095890411</v>
      </c>
      <c r="BE384" s="23">
        <f t="shared" si="362"/>
        <v>0.1190068493150685</v>
      </c>
      <c r="BF384" s="23">
        <f t="shared" si="362"/>
        <v>8.7756849315068497E-3</v>
      </c>
      <c r="BG384" s="23">
        <f t="shared" si="362"/>
        <v>8.3476027397260278E-3</v>
      </c>
      <c r="BH384" s="19">
        <v>3747</v>
      </c>
      <c r="BI384" s="19">
        <v>712</v>
      </c>
      <c r="BJ384" s="19">
        <v>351</v>
      </c>
      <c r="BK384" s="19">
        <v>474</v>
      </c>
      <c r="BL384" s="23">
        <f t="shared" si="321"/>
        <v>0.70912187736563215</v>
      </c>
      <c r="BM384" s="23">
        <f t="shared" si="322"/>
        <v>0.13474640423921272</v>
      </c>
      <c r="BN384" s="23">
        <f t="shared" si="345"/>
        <v>6.6426949280847844E-2</v>
      </c>
      <c r="BO384" s="23">
        <f t="shared" si="323"/>
        <v>8.9704769114307345E-2</v>
      </c>
      <c r="BP384" s="11"/>
      <c r="BQ384" s="23">
        <f t="shared" si="320"/>
        <v>0</v>
      </c>
      <c r="BR384" s="11"/>
      <c r="BS384" s="11"/>
      <c r="BT384" s="11"/>
      <c r="BU384" s="11"/>
      <c r="BV384" s="11"/>
      <c r="BW384" s="11"/>
      <c r="BX384" s="23" t="e">
        <f t="shared" si="332"/>
        <v>#DIV/0!</v>
      </c>
      <c r="BY384" s="23" t="e">
        <f t="shared" si="333"/>
        <v>#DIV/0!</v>
      </c>
      <c r="BZ384" s="23" t="e">
        <f t="shared" si="360"/>
        <v>#DIV/0!</v>
      </c>
      <c r="CA384" s="23" t="e">
        <f t="shared" si="360"/>
        <v>#DIV/0!</v>
      </c>
      <c r="CB384" s="23" t="e">
        <f t="shared" si="360"/>
        <v>#DIV/0!</v>
      </c>
      <c r="CC384" s="23" t="e">
        <f t="shared" si="360"/>
        <v>#DIV/0!</v>
      </c>
      <c r="CD384" s="11"/>
      <c r="CE384" s="24">
        <f t="shared" si="346"/>
        <v>0</v>
      </c>
      <c r="CF384" s="23" t="e">
        <f t="shared" si="347"/>
        <v>#DIV/0!</v>
      </c>
      <c r="CL384" s="65" t="e">
        <f t="shared" si="348"/>
        <v>#DIV/0!</v>
      </c>
      <c r="CM384" s="44">
        <v>29983</v>
      </c>
      <c r="CN384" s="11">
        <v>373</v>
      </c>
      <c r="CO384" s="11">
        <v>1626</v>
      </c>
      <c r="CP384" s="11">
        <v>833</v>
      </c>
      <c r="CQ384" s="11">
        <v>345</v>
      </c>
      <c r="CR384" s="11">
        <v>257</v>
      </c>
      <c r="CS384" s="23">
        <f t="shared" si="361"/>
        <v>0.10861968549796155</v>
      </c>
      <c r="CT384" s="23">
        <f t="shared" si="361"/>
        <v>0.47350029120559117</v>
      </c>
      <c r="CU384" s="23">
        <f t="shared" si="361"/>
        <v>0.24257425742574257</v>
      </c>
      <c r="CV384" s="23">
        <f t="shared" si="361"/>
        <v>0.10046592894583577</v>
      </c>
      <c r="CW384" s="23">
        <f t="shared" si="361"/>
        <v>7.4839836924868952E-2</v>
      </c>
      <c r="CX384" s="23">
        <f t="shared" si="340"/>
        <v>6.7952652345462522E-2</v>
      </c>
      <c r="CY384" s="11">
        <v>155</v>
      </c>
      <c r="CZ384" s="23">
        <f t="shared" si="349"/>
        <v>0.26298701298701299</v>
      </c>
      <c r="DA384" s="11">
        <v>1377</v>
      </c>
      <c r="DB384" s="11">
        <v>5236</v>
      </c>
      <c r="DC384" s="11">
        <v>577</v>
      </c>
      <c r="DD384" s="11">
        <v>339</v>
      </c>
      <c r="DE384" s="11">
        <v>658</v>
      </c>
      <c r="DF384" s="11">
        <v>178</v>
      </c>
      <c r="DG384" s="11">
        <v>470</v>
      </c>
      <c r="DH384" s="23">
        <f t="shared" si="363"/>
        <v>0.25967596759675965</v>
      </c>
      <c r="DI384" s="23">
        <f t="shared" si="363"/>
        <v>0.15256525652565256</v>
      </c>
      <c r="DJ384" s="23">
        <f t="shared" si="363"/>
        <v>0.29612961296129614</v>
      </c>
      <c r="DK384" s="23">
        <f t="shared" si="363"/>
        <v>8.0108010801080112E-2</v>
      </c>
      <c r="DL384" s="23">
        <f t="shared" si="363"/>
        <v>0.21152115211521152</v>
      </c>
      <c r="DM384" s="23">
        <f t="shared" si="350"/>
        <v>0.62249690976514216</v>
      </c>
      <c r="DN384" s="11">
        <v>2518</v>
      </c>
      <c r="DO384" s="11">
        <v>4045</v>
      </c>
      <c r="DP384" s="11">
        <v>4354</v>
      </c>
      <c r="DQ384" s="11">
        <v>411</v>
      </c>
      <c r="DR384" s="11">
        <v>103</v>
      </c>
      <c r="DS384" s="11">
        <v>403</v>
      </c>
      <c r="DT384" s="23">
        <f t="shared" si="334"/>
        <v>0.82602921646746352</v>
      </c>
      <c r="DU384" s="23">
        <f t="shared" si="334"/>
        <v>7.797381900967558E-2</v>
      </c>
      <c r="DV384" s="23">
        <f t="shared" si="334"/>
        <v>1.9540884082716752E-2</v>
      </c>
      <c r="DW384" s="23">
        <f t="shared" si="334"/>
        <v>7.6456080440144181E-2</v>
      </c>
      <c r="DX384" s="10">
        <v>2518</v>
      </c>
      <c r="DY384" s="23">
        <f t="shared" si="351"/>
        <v>4.0757856570545247E-3</v>
      </c>
      <c r="DZ384" s="20">
        <v>707</v>
      </c>
      <c r="EA384" s="20">
        <v>1574</v>
      </c>
      <c r="EB384" s="23">
        <f t="shared" si="335"/>
        <v>0.30995177553704517</v>
      </c>
      <c r="EC384" s="23">
        <f t="shared" si="335"/>
        <v>0.69004822446295488</v>
      </c>
      <c r="EE384" s="45">
        <v>801</v>
      </c>
      <c r="EF384" s="16">
        <v>1962</v>
      </c>
      <c r="EG384" s="16">
        <v>853</v>
      </c>
      <c r="EH384" s="16">
        <v>64</v>
      </c>
      <c r="EI384" s="16">
        <v>177</v>
      </c>
      <c r="EJ384" s="16">
        <v>1424</v>
      </c>
      <c r="EK384" s="16">
        <v>0</v>
      </c>
      <c r="EL384" s="23">
        <f t="shared" si="364"/>
        <v>0.33876092136616365</v>
      </c>
      <c r="EM384" s="23">
        <f t="shared" si="364"/>
        <v>2.5416997617156472E-2</v>
      </c>
      <c r="EN384" s="23">
        <f t="shared" si="364"/>
        <v>7.0293884034948378E-2</v>
      </c>
      <c r="EO384" s="23">
        <f t="shared" si="364"/>
        <v>0.56552819698173151</v>
      </c>
      <c r="EP384" s="23">
        <f t="shared" si="364"/>
        <v>0</v>
      </c>
      <c r="EQ384" s="21">
        <v>2281</v>
      </c>
      <c r="ER384" s="21">
        <v>237</v>
      </c>
      <c r="ES384" s="23">
        <f t="shared" si="336"/>
        <v>0.90587768069896746</v>
      </c>
      <c r="ET384" s="23">
        <f t="shared" si="336"/>
        <v>9.412231930103257E-2</v>
      </c>
      <c r="EU384" s="21">
        <v>421</v>
      </c>
      <c r="EV384" s="21">
        <v>1178</v>
      </c>
      <c r="EW384" s="21">
        <v>223</v>
      </c>
      <c r="EX384" s="21">
        <v>459</v>
      </c>
      <c r="EY384" s="23">
        <f t="shared" si="337"/>
        <v>0.18456817185444979</v>
      </c>
      <c r="EZ384" s="23">
        <f t="shared" si="337"/>
        <v>0.51644015782551511</v>
      </c>
      <c r="FA384" s="23">
        <f t="shared" si="337"/>
        <v>9.7764138535729947E-2</v>
      </c>
      <c r="FB384" s="23">
        <f t="shared" si="337"/>
        <v>0.20122753178430514</v>
      </c>
      <c r="FC384" s="53"/>
      <c r="FD384" s="53"/>
      <c r="FE384" s="53"/>
      <c r="FF384" s="53"/>
      <c r="FG384" s="53"/>
      <c r="FH384" s="53"/>
      <c r="FI384" s="53"/>
      <c r="FJ384" s="53"/>
      <c r="FK384" s="53"/>
      <c r="FL384" s="53"/>
      <c r="FM384" s="53"/>
      <c r="FN384" s="53"/>
      <c r="FO384" s="48">
        <v>644.92940771349868</v>
      </c>
      <c r="FP384" s="48">
        <v>246.13928462003582</v>
      </c>
      <c r="FQ384" s="48">
        <v>241.12362522461663</v>
      </c>
      <c r="FR384" s="23">
        <v>0.38165306415889155</v>
      </c>
      <c r="FS384" s="49">
        <v>2.0801194369680275E-2</v>
      </c>
      <c r="FT384" s="38">
        <v>5.0156593954191919</v>
      </c>
      <c r="FU384" s="46">
        <v>1763</v>
      </c>
      <c r="FV384" s="46">
        <v>186</v>
      </c>
      <c r="FW384" s="46">
        <v>63</v>
      </c>
      <c r="FX384" s="46">
        <v>54</v>
      </c>
      <c r="FY384" s="46">
        <v>88</v>
      </c>
      <c r="FZ384" s="46">
        <v>41</v>
      </c>
      <c r="GA384" s="23">
        <f t="shared" si="352"/>
        <v>0.80318906605922546</v>
      </c>
      <c r="GB384" s="23">
        <f t="shared" si="353"/>
        <v>8.47380410022779E-2</v>
      </c>
      <c r="GC384" s="23">
        <f t="shared" si="354"/>
        <v>2.8701594533029614E-2</v>
      </c>
      <c r="GD384" s="23">
        <f t="shared" si="355"/>
        <v>2.460136674259681E-2</v>
      </c>
      <c r="GE384" s="23">
        <f t="shared" si="356"/>
        <v>4.0091116173120729E-2</v>
      </c>
      <c r="GF384" s="23">
        <f t="shared" si="357"/>
        <v>1.867881548974943E-2</v>
      </c>
      <c r="GG384" s="46">
        <v>968</v>
      </c>
      <c r="GH384" s="46">
        <v>2107</v>
      </c>
      <c r="GI384" s="23">
        <f t="shared" si="358"/>
        <v>0.45942097769340295</v>
      </c>
      <c r="GJ384" s="22">
        <v>373</v>
      </c>
      <c r="GK384" s="22">
        <v>1219</v>
      </c>
      <c r="GL384" s="22">
        <v>689</v>
      </c>
      <c r="GM384" s="23">
        <f t="shared" si="338"/>
        <v>0.16352476983779043</v>
      </c>
      <c r="GN384" s="23">
        <f t="shared" si="338"/>
        <v>0.53441473038141163</v>
      </c>
      <c r="GO384" s="23">
        <f t="shared" si="338"/>
        <v>0.30206049978079791</v>
      </c>
    </row>
    <row r="385" spans="1:197" x14ac:dyDescent="0.25">
      <c r="A385" t="s">
        <v>929</v>
      </c>
      <c r="B385" s="13" t="s">
        <v>930</v>
      </c>
      <c r="C385" s="61">
        <v>0.44505167849999999</v>
      </c>
      <c r="D385" s="61">
        <v>284.834226925</v>
      </c>
      <c r="E385" s="14" t="s">
        <v>1095</v>
      </c>
      <c r="G385" s="41">
        <v>2235</v>
      </c>
      <c r="H385" s="23">
        <f t="shared" si="318"/>
        <v>1.7670540481350267E-3</v>
      </c>
      <c r="I385" s="14"/>
      <c r="J385" s="14"/>
      <c r="K385" s="14"/>
      <c r="L385" s="27">
        <f t="shared" si="359"/>
        <v>5021.8887108410263</v>
      </c>
      <c r="M385" s="42">
        <v>1865</v>
      </c>
      <c r="N385" s="42"/>
      <c r="O385" s="27">
        <f t="shared" si="341"/>
        <v>1865</v>
      </c>
      <c r="P385" s="23" t="e">
        <f t="shared" si="342"/>
        <v>#DIV/0!</v>
      </c>
      <c r="Q385" s="42">
        <v>1878</v>
      </c>
      <c r="R385" s="42">
        <v>57</v>
      </c>
      <c r="S385" s="42">
        <v>81</v>
      </c>
      <c r="T385" s="42">
        <v>82</v>
      </c>
      <c r="U385" s="42">
        <v>137</v>
      </c>
      <c r="V385" s="23">
        <f t="shared" si="327"/>
        <v>0.84026845637583891</v>
      </c>
      <c r="W385" s="23">
        <f t="shared" si="328"/>
        <v>2.5503355704697986E-2</v>
      </c>
      <c r="X385" s="23">
        <f t="shared" si="329"/>
        <v>3.6241610738255034E-2</v>
      </c>
      <c r="Y385" s="23">
        <f t="shared" si="329"/>
        <v>3.6689038031319912E-2</v>
      </c>
      <c r="Z385" s="23">
        <f t="shared" si="329"/>
        <v>6.1297539149888142E-2</v>
      </c>
      <c r="AA385" s="19">
        <v>322</v>
      </c>
      <c r="AB385" s="19">
        <v>377</v>
      </c>
      <c r="AC385" s="19">
        <v>740</v>
      </c>
      <c r="AD385" s="19">
        <v>426</v>
      </c>
      <c r="AE385" s="23">
        <f t="shared" si="330"/>
        <v>0.17265415549597854</v>
      </c>
      <c r="AF385" s="23">
        <f t="shared" si="330"/>
        <v>0.20214477211796247</v>
      </c>
      <c r="AG385" s="23">
        <f t="shared" si="330"/>
        <v>0.39678284182305629</v>
      </c>
      <c r="AH385" s="23">
        <f t="shared" si="330"/>
        <v>0.22841823056300267</v>
      </c>
      <c r="AI385" s="55">
        <v>691</v>
      </c>
      <c r="AJ385" s="23">
        <f t="shared" si="319"/>
        <v>1.2612089719230425E-3</v>
      </c>
      <c r="AK385" s="43"/>
      <c r="AL385" s="24">
        <f t="shared" si="343"/>
        <v>691</v>
      </c>
      <c r="AM385" s="23" t="e">
        <f t="shared" si="344"/>
        <v>#DIV/0!</v>
      </c>
      <c r="AN385" s="19">
        <v>187</v>
      </c>
      <c r="AO385" s="19">
        <v>272</v>
      </c>
      <c r="AP385" s="19">
        <v>105</v>
      </c>
      <c r="AQ385" s="19">
        <v>127</v>
      </c>
      <c r="AR385" s="23">
        <f t="shared" si="331"/>
        <v>0.27062228654124459</v>
      </c>
      <c r="AS385" s="23">
        <f t="shared" si="331"/>
        <v>0.39363241678726485</v>
      </c>
      <c r="AT385" s="23">
        <f t="shared" si="331"/>
        <v>0.15195369030390737</v>
      </c>
      <c r="AU385" s="23">
        <f t="shared" si="331"/>
        <v>0.18379160636758321</v>
      </c>
      <c r="AV385" s="19">
        <v>1697</v>
      </c>
      <c r="AW385" s="32">
        <f t="shared" si="339"/>
        <v>2.4558610709117223</v>
      </c>
      <c r="AX385" s="19">
        <v>1600</v>
      </c>
      <c r="AY385" s="19">
        <v>30</v>
      </c>
      <c r="AZ385" s="19">
        <v>68</v>
      </c>
      <c r="BA385" s="19">
        <v>28</v>
      </c>
      <c r="BB385" s="19">
        <v>46</v>
      </c>
      <c r="BC385" s="23">
        <f t="shared" si="362"/>
        <v>0.90293453724604966</v>
      </c>
      <c r="BD385" s="23">
        <f t="shared" si="362"/>
        <v>1.6930022573363433E-2</v>
      </c>
      <c r="BE385" s="23">
        <f t="shared" si="362"/>
        <v>3.8374717832957109E-2</v>
      </c>
      <c r="BF385" s="23">
        <f t="shared" si="362"/>
        <v>1.580135440180587E-2</v>
      </c>
      <c r="BG385" s="23">
        <f t="shared" si="362"/>
        <v>2.5959367945823927E-2</v>
      </c>
      <c r="BH385" s="19">
        <v>1461</v>
      </c>
      <c r="BI385" s="19">
        <v>260</v>
      </c>
      <c r="BJ385" s="19">
        <v>16</v>
      </c>
      <c r="BK385" s="19">
        <v>128</v>
      </c>
      <c r="BL385" s="23">
        <f t="shared" si="321"/>
        <v>0.78337801608579083</v>
      </c>
      <c r="BM385" s="23">
        <f t="shared" si="322"/>
        <v>0.13941018766756033</v>
      </c>
      <c r="BN385" s="23">
        <f t="shared" si="345"/>
        <v>8.5790884718498668E-3</v>
      </c>
      <c r="BO385" s="23">
        <f t="shared" si="323"/>
        <v>6.8632707774798934E-2</v>
      </c>
      <c r="BP385" s="11"/>
      <c r="BQ385" s="23">
        <f t="shared" si="320"/>
        <v>0</v>
      </c>
      <c r="BR385" s="11"/>
      <c r="BS385" s="11"/>
      <c r="BT385" s="11"/>
      <c r="BU385" s="11"/>
      <c r="BV385" s="11"/>
      <c r="BW385" s="11"/>
      <c r="BX385" s="23" t="e">
        <f t="shared" si="332"/>
        <v>#DIV/0!</v>
      </c>
      <c r="BY385" s="23" t="e">
        <f t="shared" si="333"/>
        <v>#DIV/0!</v>
      </c>
      <c r="BZ385" s="23" t="e">
        <f t="shared" si="360"/>
        <v>#DIV/0!</v>
      </c>
      <c r="CA385" s="23" t="e">
        <f t="shared" si="360"/>
        <v>#DIV/0!</v>
      </c>
      <c r="CB385" s="23" t="e">
        <f t="shared" si="360"/>
        <v>#DIV/0!</v>
      </c>
      <c r="CC385" s="23" t="e">
        <f t="shared" si="360"/>
        <v>#DIV/0!</v>
      </c>
      <c r="CD385" s="11"/>
      <c r="CE385" s="24">
        <f t="shared" si="346"/>
        <v>0</v>
      </c>
      <c r="CF385" s="23" t="e">
        <f t="shared" si="347"/>
        <v>#DIV/0!</v>
      </c>
      <c r="CL385" s="65" t="e">
        <f t="shared" si="348"/>
        <v>#DIV/0!</v>
      </c>
      <c r="CM385" s="44">
        <v>66935</v>
      </c>
      <c r="CN385" s="11">
        <v>99</v>
      </c>
      <c r="CO385" s="11">
        <v>482</v>
      </c>
      <c r="CP385" s="11">
        <v>461</v>
      </c>
      <c r="CQ385" s="11">
        <v>277</v>
      </c>
      <c r="CR385" s="11">
        <v>102</v>
      </c>
      <c r="CS385" s="23">
        <f t="shared" si="361"/>
        <v>6.9669247009148491E-2</v>
      </c>
      <c r="CT385" s="23">
        <f t="shared" si="361"/>
        <v>0.33919774806474312</v>
      </c>
      <c r="CU385" s="23">
        <f t="shared" si="361"/>
        <v>0.32441942294159043</v>
      </c>
      <c r="CV385" s="23">
        <f t="shared" si="361"/>
        <v>0.19493314567206194</v>
      </c>
      <c r="CW385" s="23">
        <f t="shared" si="361"/>
        <v>7.1780436312456022E-2</v>
      </c>
      <c r="CX385" s="23">
        <f t="shared" si="340"/>
        <v>6.0781476121562955E-2</v>
      </c>
      <c r="CY385" s="11">
        <v>42</v>
      </c>
      <c r="CZ385" s="23">
        <f t="shared" si="349"/>
        <v>6.1465721040189124E-2</v>
      </c>
      <c r="DA385" s="11">
        <v>104</v>
      </c>
      <c r="DB385" s="11">
        <v>1692</v>
      </c>
      <c r="DC385" s="11">
        <v>379</v>
      </c>
      <c r="DD385" s="11">
        <v>154</v>
      </c>
      <c r="DE385" s="11">
        <v>209</v>
      </c>
      <c r="DF385" s="11">
        <v>94</v>
      </c>
      <c r="DG385" s="11">
        <v>127</v>
      </c>
      <c r="DH385" s="23">
        <f t="shared" si="363"/>
        <v>0.39356178608515058</v>
      </c>
      <c r="DI385" s="23">
        <f t="shared" si="363"/>
        <v>0.15991692627206647</v>
      </c>
      <c r="DJ385" s="23">
        <f t="shared" si="363"/>
        <v>0.21703011422637591</v>
      </c>
      <c r="DK385" s="23">
        <f t="shared" si="363"/>
        <v>9.7611630321910697E-2</v>
      </c>
      <c r="DL385" s="23">
        <f t="shared" si="363"/>
        <v>0.13187954309449637</v>
      </c>
      <c r="DM385" s="23">
        <f t="shared" si="350"/>
        <v>0.61412358133669609</v>
      </c>
      <c r="DN385" s="11">
        <v>974</v>
      </c>
      <c r="DO385" s="11">
        <v>1586</v>
      </c>
      <c r="DP385" s="11">
        <v>1507</v>
      </c>
      <c r="DQ385" s="11">
        <v>82</v>
      </c>
      <c r="DR385" s="11">
        <v>64</v>
      </c>
      <c r="DS385" s="11">
        <v>44</v>
      </c>
      <c r="DT385" s="23">
        <f t="shared" si="334"/>
        <v>0.88803771361225692</v>
      </c>
      <c r="DU385" s="23">
        <f t="shared" si="334"/>
        <v>4.8320565704183853E-2</v>
      </c>
      <c r="DV385" s="23">
        <f t="shared" si="334"/>
        <v>3.7713612256923983E-2</v>
      </c>
      <c r="DW385" s="23">
        <f t="shared" si="334"/>
        <v>2.5928108426635239E-2</v>
      </c>
      <c r="DX385" s="10">
        <v>759</v>
      </c>
      <c r="DY385" s="23">
        <f t="shared" si="351"/>
        <v>1.2285628727976108E-3</v>
      </c>
      <c r="DZ385" s="20">
        <v>606</v>
      </c>
      <c r="EA385" s="20">
        <v>85</v>
      </c>
      <c r="EB385" s="23">
        <f t="shared" si="335"/>
        <v>0.87698986975397974</v>
      </c>
      <c r="EC385" s="23">
        <f t="shared" si="335"/>
        <v>0.12301013024602026</v>
      </c>
      <c r="EE385" s="45">
        <v>1158</v>
      </c>
      <c r="EF385" s="16">
        <v>1956</v>
      </c>
      <c r="EG385" s="16">
        <v>744</v>
      </c>
      <c r="EH385" s="16">
        <v>0</v>
      </c>
      <c r="EI385" s="16">
        <v>0</v>
      </c>
      <c r="EJ385" s="16">
        <v>4</v>
      </c>
      <c r="EK385" s="16">
        <v>11</v>
      </c>
      <c r="EL385" s="23">
        <f t="shared" si="364"/>
        <v>0.98023715415019763</v>
      </c>
      <c r="EM385" s="23">
        <f t="shared" si="364"/>
        <v>0</v>
      </c>
      <c r="EN385" s="23">
        <f t="shared" si="364"/>
        <v>0</v>
      </c>
      <c r="EO385" s="23">
        <f t="shared" si="364"/>
        <v>5.270092226613966E-3</v>
      </c>
      <c r="EP385" s="23">
        <f t="shared" si="364"/>
        <v>1.4492753623188406E-2</v>
      </c>
      <c r="EQ385" s="21">
        <v>691</v>
      </c>
      <c r="ER385" s="21">
        <v>68</v>
      </c>
      <c r="ES385" s="23">
        <f t="shared" si="336"/>
        <v>0.91040843214756262</v>
      </c>
      <c r="ET385" s="23">
        <f t="shared" si="336"/>
        <v>8.9591567852437423E-2</v>
      </c>
      <c r="EU385" s="21">
        <v>11</v>
      </c>
      <c r="EV385" s="21">
        <v>250</v>
      </c>
      <c r="EW385" s="21">
        <v>175</v>
      </c>
      <c r="EX385" s="21">
        <v>255</v>
      </c>
      <c r="EY385" s="23">
        <f t="shared" si="337"/>
        <v>1.5918958031837915E-2</v>
      </c>
      <c r="EZ385" s="23">
        <f t="shared" si="337"/>
        <v>0.36179450072358899</v>
      </c>
      <c r="FA385" s="23">
        <f t="shared" si="337"/>
        <v>0.25325615050651229</v>
      </c>
      <c r="FB385" s="23">
        <f t="shared" si="337"/>
        <v>0.36903039073806077</v>
      </c>
      <c r="FC385" s="53"/>
      <c r="FD385" s="53"/>
      <c r="FE385" s="53"/>
      <c r="FF385" s="53"/>
      <c r="FG385" s="53"/>
      <c r="FH385" s="53"/>
      <c r="FI385" s="53"/>
      <c r="FJ385" s="53"/>
      <c r="FK385" s="53"/>
      <c r="FL385" s="53"/>
      <c r="FM385" s="53"/>
      <c r="FN385" s="53"/>
      <c r="FO385" s="48">
        <v>501.530303030303</v>
      </c>
      <c r="FP385" s="48">
        <v>191.8178144819465</v>
      </c>
      <c r="FQ385" s="48">
        <v>190.49190369178098</v>
      </c>
      <c r="FR385" s="23">
        <v>0.38246505410134041</v>
      </c>
      <c r="FS385" s="49">
        <v>6.9604574497342843E-3</v>
      </c>
      <c r="FT385" s="38">
        <v>1.3259107901655227</v>
      </c>
      <c r="FU385" s="46">
        <v>795</v>
      </c>
      <c r="FV385" s="46">
        <v>101</v>
      </c>
      <c r="FW385" s="46">
        <v>0</v>
      </c>
      <c r="FX385" s="46">
        <v>0</v>
      </c>
      <c r="FY385" s="46">
        <v>49</v>
      </c>
      <c r="FZ385" s="46">
        <v>8</v>
      </c>
      <c r="GA385" s="23">
        <f t="shared" si="352"/>
        <v>0.83420776495278071</v>
      </c>
      <c r="GB385" s="23">
        <f t="shared" si="353"/>
        <v>0.10598111227701994</v>
      </c>
      <c r="GC385" s="23">
        <f t="shared" si="354"/>
        <v>0</v>
      </c>
      <c r="GD385" s="23">
        <f t="shared" si="355"/>
        <v>0</v>
      </c>
      <c r="GE385" s="23">
        <f t="shared" si="356"/>
        <v>5.1416579223504719E-2</v>
      </c>
      <c r="GF385" s="23">
        <f t="shared" si="357"/>
        <v>8.3945435466946487E-3</v>
      </c>
      <c r="GG385" s="46">
        <v>296</v>
      </c>
      <c r="GH385" s="46">
        <v>904</v>
      </c>
      <c r="GI385" s="23">
        <f t="shared" si="358"/>
        <v>0.32743362831858408</v>
      </c>
      <c r="GJ385" s="22">
        <v>15</v>
      </c>
      <c r="GK385" s="22">
        <v>235</v>
      </c>
      <c r="GL385" s="22">
        <v>441</v>
      </c>
      <c r="GM385" s="23">
        <f t="shared" si="338"/>
        <v>2.1707670043415339E-2</v>
      </c>
      <c r="GN385" s="23">
        <f t="shared" si="338"/>
        <v>0.34008683068017365</v>
      </c>
      <c r="GO385" s="23">
        <f t="shared" si="338"/>
        <v>0.63820549927641101</v>
      </c>
    </row>
    <row r="386" spans="1:197" x14ac:dyDescent="0.25">
      <c r="A386" t="s">
        <v>931</v>
      </c>
      <c r="B386" s="13" t="s">
        <v>932</v>
      </c>
      <c r="C386" s="61">
        <v>0.79819456860000004</v>
      </c>
      <c r="D386" s="61">
        <v>510.84659123</v>
      </c>
      <c r="E386" s="14" t="s">
        <v>1095</v>
      </c>
      <c r="G386" s="41">
        <v>2967</v>
      </c>
      <c r="H386" s="23">
        <f t="shared" si="318"/>
        <v>2.3457938974571027E-3</v>
      </c>
      <c r="I386" s="14"/>
      <c r="J386" s="14"/>
      <c r="K386" s="14"/>
      <c r="L386" s="27">
        <f t="shared" si="359"/>
        <v>3717.1387988820748</v>
      </c>
      <c r="M386" s="42">
        <v>2630</v>
      </c>
      <c r="N386" s="42"/>
      <c r="O386" s="27">
        <f t="shared" si="341"/>
        <v>2630</v>
      </c>
      <c r="P386" s="23" t="e">
        <f t="shared" si="342"/>
        <v>#DIV/0!</v>
      </c>
      <c r="Q386" s="42">
        <v>2590</v>
      </c>
      <c r="R386" s="42">
        <v>70</v>
      </c>
      <c r="S386" s="42">
        <v>8</v>
      </c>
      <c r="T386" s="42">
        <v>140</v>
      </c>
      <c r="U386" s="42">
        <v>159</v>
      </c>
      <c r="V386" s="23">
        <f t="shared" si="327"/>
        <v>0.87293562521065049</v>
      </c>
      <c r="W386" s="23">
        <f t="shared" si="328"/>
        <v>2.3592854735422986E-2</v>
      </c>
      <c r="X386" s="23">
        <f t="shared" si="329"/>
        <v>2.6963262554769128E-3</v>
      </c>
      <c r="Y386" s="23">
        <f t="shared" si="329"/>
        <v>4.7185709470845973E-2</v>
      </c>
      <c r="Z386" s="23">
        <f t="shared" si="329"/>
        <v>5.3589484327603638E-2</v>
      </c>
      <c r="AA386" s="19">
        <v>473</v>
      </c>
      <c r="AB386" s="19">
        <v>425</v>
      </c>
      <c r="AC386" s="19">
        <v>968</v>
      </c>
      <c r="AD386" s="19">
        <v>764</v>
      </c>
      <c r="AE386" s="23">
        <f t="shared" si="330"/>
        <v>0.17984790874524714</v>
      </c>
      <c r="AF386" s="23">
        <f t="shared" si="330"/>
        <v>0.16159695817490494</v>
      </c>
      <c r="AG386" s="23">
        <f t="shared" si="330"/>
        <v>0.36806083650190113</v>
      </c>
      <c r="AH386" s="23">
        <f t="shared" si="330"/>
        <v>0.29049429657794679</v>
      </c>
      <c r="AI386" s="55">
        <v>1161</v>
      </c>
      <c r="AJ386" s="23">
        <f t="shared" si="319"/>
        <v>2.119050096096458E-3</v>
      </c>
      <c r="AK386" s="43"/>
      <c r="AL386" s="24">
        <f t="shared" si="343"/>
        <v>1161</v>
      </c>
      <c r="AM386" s="23" t="e">
        <f t="shared" si="344"/>
        <v>#DIV/0!</v>
      </c>
      <c r="AN386" s="19">
        <v>380</v>
      </c>
      <c r="AO386" s="19">
        <v>447</v>
      </c>
      <c r="AP386" s="19">
        <v>155</v>
      </c>
      <c r="AQ386" s="19">
        <v>179</v>
      </c>
      <c r="AR386" s="23">
        <f t="shared" si="331"/>
        <v>0.32730404823428078</v>
      </c>
      <c r="AS386" s="23">
        <f t="shared" si="331"/>
        <v>0.38501291989664083</v>
      </c>
      <c r="AT386" s="23">
        <f t="shared" si="331"/>
        <v>0.13350559862187769</v>
      </c>
      <c r="AU386" s="23">
        <f t="shared" si="331"/>
        <v>0.15417743324720068</v>
      </c>
      <c r="AV386" s="19">
        <v>2619</v>
      </c>
      <c r="AW386" s="32">
        <f t="shared" si="339"/>
        <v>2.2558139534883721</v>
      </c>
      <c r="AX386" s="19">
        <v>2122</v>
      </c>
      <c r="AY386" s="19">
        <v>117</v>
      </c>
      <c r="AZ386" s="19">
        <v>234</v>
      </c>
      <c r="BA386" s="19">
        <v>0</v>
      </c>
      <c r="BB386" s="19">
        <v>21</v>
      </c>
      <c r="BC386" s="23">
        <f t="shared" si="362"/>
        <v>0.85084202085004013</v>
      </c>
      <c r="BD386" s="23">
        <f t="shared" si="362"/>
        <v>4.6912590216519647E-2</v>
      </c>
      <c r="BE386" s="23">
        <f t="shared" si="362"/>
        <v>9.3825180433039293E-2</v>
      </c>
      <c r="BF386" s="23">
        <f t="shared" si="362"/>
        <v>0</v>
      </c>
      <c r="BG386" s="23">
        <f t="shared" si="362"/>
        <v>8.4202085004009622E-3</v>
      </c>
      <c r="BH386" s="19">
        <v>1961</v>
      </c>
      <c r="BI386" s="19">
        <v>329</v>
      </c>
      <c r="BJ386" s="19">
        <v>88</v>
      </c>
      <c r="BK386" s="19">
        <v>252</v>
      </c>
      <c r="BL386" s="23">
        <f t="shared" si="321"/>
        <v>0.74562737642585553</v>
      </c>
      <c r="BM386" s="23">
        <f t="shared" si="322"/>
        <v>0.12509505703422052</v>
      </c>
      <c r="BN386" s="23">
        <f t="shared" si="345"/>
        <v>3.3460076045627375E-2</v>
      </c>
      <c r="BO386" s="23">
        <f t="shared" si="323"/>
        <v>9.5817490494296581E-2</v>
      </c>
      <c r="BP386" s="11"/>
      <c r="BQ386" s="23">
        <f t="shared" si="320"/>
        <v>0</v>
      </c>
      <c r="BR386" s="11"/>
      <c r="BS386" s="11"/>
      <c r="BT386" s="11"/>
      <c r="BU386" s="11"/>
      <c r="BV386" s="11"/>
      <c r="BW386" s="11"/>
      <c r="BX386" s="23" t="e">
        <f t="shared" si="332"/>
        <v>#DIV/0!</v>
      </c>
      <c r="BY386" s="23" t="e">
        <f t="shared" si="333"/>
        <v>#DIV/0!</v>
      </c>
      <c r="BZ386" s="23" t="e">
        <f t="shared" si="360"/>
        <v>#DIV/0!</v>
      </c>
      <c r="CA386" s="23" t="e">
        <f t="shared" si="360"/>
        <v>#DIV/0!</v>
      </c>
      <c r="CB386" s="23" t="e">
        <f t="shared" si="360"/>
        <v>#DIV/0!</v>
      </c>
      <c r="CC386" s="23" t="e">
        <f t="shared" si="360"/>
        <v>#DIV/0!</v>
      </c>
      <c r="CD386" s="11"/>
      <c r="CE386" s="24">
        <f t="shared" si="346"/>
        <v>0</v>
      </c>
      <c r="CF386" s="23" t="e">
        <f t="shared" si="347"/>
        <v>#DIV/0!</v>
      </c>
      <c r="CL386" s="65" t="e">
        <f t="shared" si="348"/>
        <v>#DIV/0!</v>
      </c>
      <c r="CM386" s="44">
        <v>56895</v>
      </c>
      <c r="CN386" s="11">
        <v>297</v>
      </c>
      <c r="CO386" s="11">
        <v>611</v>
      </c>
      <c r="CP386" s="11">
        <v>586</v>
      </c>
      <c r="CQ386" s="11">
        <v>393</v>
      </c>
      <c r="CR386" s="11">
        <v>124</v>
      </c>
      <c r="CS386" s="23">
        <f t="shared" si="361"/>
        <v>0.147687717553456</v>
      </c>
      <c r="CT386" s="23">
        <f t="shared" si="361"/>
        <v>0.30382894082545997</v>
      </c>
      <c r="CU386" s="23">
        <f t="shared" si="361"/>
        <v>0.29139731476877173</v>
      </c>
      <c r="CV386" s="23">
        <f t="shared" si="361"/>
        <v>0.19542516161113874</v>
      </c>
      <c r="CW386" s="23">
        <f t="shared" si="361"/>
        <v>6.1660865241173549E-2</v>
      </c>
      <c r="CX386" s="23">
        <f t="shared" si="340"/>
        <v>2.4117140396210164E-2</v>
      </c>
      <c r="CY386" s="11">
        <v>28</v>
      </c>
      <c r="CZ386" s="23">
        <f t="shared" si="349"/>
        <v>6.1216730038022811E-2</v>
      </c>
      <c r="DA386" s="11">
        <v>161</v>
      </c>
      <c r="DB386" s="11">
        <v>2630</v>
      </c>
      <c r="DC386" s="11">
        <v>328</v>
      </c>
      <c r="DD386" s="11">
        <v>229</v>
      </c>
      <c r="DE386" s="11">
        <v>386</v>
      </c>
      <c r="DF386" s="11">
        <v>134</v>
      </c>
      <c r="DG386" s="11">
        <v>175</v>
      </c>
      <c r="DH386" s="23">
        <f t="shared" si="363"/>
        <v>0.26198083067092653</v>
      </c>
      <c r="DI386" s="23">
        <f t="shared" si="363"/>
        <v>0.18290734824281149</v>
      </c>
      <c r="DJ386" s="23">
        <f t="shared" si="363"/>
        <v>0.30830670926517573</v>
      </c>
      <c r="DK386" s="23">
        <f t="shared" si="363"/>
        <v>0.10702875399361023</v>
      </c>
      <c r="DL386" s="23">
        <f t="shared" si="363"/>
        <v>0.13977635782747605</v>
      </c>
      <c r="DM386" s="23">
        <f t="shared" si="350"/>
        <v>0.57866666666666666</v>
      </c>
      <c r="DN386" s="11">
        <v>1302</v>
      </c>
      <c r="DO386" s="11">
        <v>2250</v>
      </c>
      <c r="DP386" s="11">
        <v>1866</v>
      </c>
      <c r="DQ386" s="11">
        <v>452</v>
      </c>
      <c r="DR386" s="11">
        <v>81</v>
      </c>
      <c r="DS386" s="11">
        <v>220</v>
      </c>
      <c r="DT386" s="23">
        <f t="shared" si="334"/>
        <v>0.71248568155784653</v>
      </c>
      <c r="DU386" s="23">
        <f t="shared" si="334"/>
        <v>0.17258495609011074</v>
      </c>
      <c r="DV386" s="23">
        <f t="shared" si="334"/>
        <v>3.0927835051546393E-2</v>
      </c>
      <c r="DW386" s="23">
        <f t="shared" si="334"/>
        <v>8.400152730049637E-2</v>
      </c>
      <c r="DX386" s="10">
        <v>1173</v>
      </c>
      <c r="DY386" s="23">
        <f t="shared" si="351"/>
        <v>1.8986880761417623E-3</v>
      </c>
      <c r="DZ386" s="20">
        <v>964</v>
      </c>
      <c r="EA386" s="20">
        <v>197</v>
      </c>
      <c r="EB386" s="23">
        <f t="shared" si="335"/>
        <v>0.83031869078380705</v>
      </c>
      <c r="EC386" s="23">
        <f t="shared" si="335"/>
        <v>0.16968130921619293</v>
      </c>
      <c r="EE386" s="45">
        <v>1081</v>
      </c>
      <c r="EF386" s="16">
        <v>1952</v>
      </c>
      <c r="EG386" s="16">
        <v>1072</v>
      </c>
      <c r="EH386" s="16">
        <v>28</v>
      </c>
      <c r="EI386" s="16">
        <v>68</v>
      </c>
      <c r="EJ386" s="16">
        <v>5</v>
      </c>
      <c r="EK386" s="16">
        <v>0</v>
      </c>
      <c r="EL386" s="23">
        <f t="shared" si="364"/>
        <v>0.91389599317988068</v>
      </c>
      <c r="EM386" s="23">
        <f t="shared" si="364"/>
        <v>2.3870417732310314E-2</v>
      </c>
      <c r="EN386" s="23">
        <f t="shared" si="364"/>
        <v>5.7971014492753624E-2</v>
      </c>
      <c r="EO386" s="23">
        <f t="shared" si="364"/>
        <v>4.2625745950554137E-3</v>
      </c>
      <c r="EP386" s="23">
        <f t="shared" si="364"/>
        <v>0</v>
      </c>
      <c r="EQ386" s="21">
        <v>1161</v>
      </c>
      <c r="ER386" s="21">
        <v>12</v>
      </c>
      <c r="ES386" s="23">
        <f t="shared" si="336"/>
        <v>0.98976982097186705</v>
      </c>
      <c r="ET386" s="23">
        <f t="shared" si="336"/>
        <v>1.0230179028132993E-2</v>
      </c>
      <c r="EU386" s="21">
        <v>27</v>
      </c>
      <c r="EV386" s="21">
        <v>353</v>
      </c>
      <c r="EW386" s="21">
        <v>242</v>
      </c>
      <c r="EX386" s="21">
        <v>539</v>
      </c>
      <c r="EY386" s="23">
        <f t="shared" si="337"/>
        <v>2.3255813953488372E-2</v>
      </c>
      <c r="EZ386" s="23">
        <f t="shared" si="337"/>
        <v>0.30404823428079242</v>
      </c>
      <c r="FA386" s="23">
        <f t="shared" si="337"/>
        <v>0.20844099913867356</v>
      </c>
      <c r="FB386" s="23">
        <f t="shared" si="337"/>
        <v>0.46425495262704564</v>
      </c>
      <c r="FC386" s="53"/>
      <c r="FD386" s="53"/>
      <c r="FE386" s="53"/>
      <c r="FF386" s="53"/>
      <c r="FG386" s="53"/>
      <c r="FH386" s="53"/>
      <c r="FI386" s="53"/>
      <c r="FJ386" s="53"/>
      <c r="FK386" s="53"/>
      <c r="FL386" s="53"/>
      <c r="FM386" s="53"/>
      <c r="FN386" s="53"/>
      <c r="FO386" s="48">
        <v>526.36949035812677</v>
      </c>
      <c r="FP386" s="48">
        <v>202.2799771765861</v>
      </c>
      <c r="FQ386" s="48">
        <v>208.88162447091392</v>
      </c>
      <c r="FR386" s="23">
        <v>0.38429274660079665</v>
      </c>
      <c r="FS386" s="49">
        <v>-3.160472976524116E-2</v>
      </c>
      <c r="FT386" s="38">
        <v>-6.6016472943278188</v>
      </c>
      <c r="FU386" s="46">
        <v>1083</v>
      </c>
      <c r="FV386" s="46">
        <v>29</v>
      </c>
      <c r="FW386" s="46">
        <v>7</v>
      </c>
      <c r="FX386" s="46">
        <v>39</v>
      </c>
      <c r="FY386" s="46">
        <v>53</v>
      </c>
      <c r="FZ386" s="46">
        <v>41</v>
      </c>
      <c r="GA386" s="23">
        <f t="shared" si="352"/>
        <v>0.86501597444089462</v>
      </c>
      <c r="GB386" s="23">
        <f t="shared" si="353"/>
        <v>2.31629392971246E-2</v>
      </c>
      <c r="GC386" s="23">
        <f t="shared" si="354"/>
        <v>5.5910543130990413E-3</v>
      </c>
      <c r="GD386" s="23">
        <f t="shared" si="355"/>
        <v>3.1150159744408944E-2</v>
      </c>
      <c r="GE386" s="23">
        <f t="shared" si="356"/>
        <v>4.233226837060703E-2</v>
      </c>
      <c r="GF386" s="23">
        <f t="shared" si="357"/>
        <v>3.2747603833865817E-2</v>
      </c>
      <c r="GG386" s="46">
        <v>438</v>
      </c>
      <c r="GH386" s="46">
        <v>1199</v>
      </c>
      <c r="GI386" s="23">
        <f t="shared" si="358"/>
        <v>0.36530442035029193</v>
      </c>
      <c r="GJ386" s="22">
        <v>75</v>
      </c>
      <c r="GK386" s="22">
        <v>413</v>
      </c>
      <c r="GL386" s="22">
        <v>673</v>
      </c>
      <c r="GM386" s="23">
        <f t="shared" si="338"/>
        <v>6.4599483204134361E-2</v>
      </c>
      <c r="GN386" s="23">
        <f t="shared" si="338"/>
        <v>0.35572782084409993</v>
      </c>
      <c r="GO386" s="23">
        <f t="shared" si="338"/>
        <v>0.57967269595176574</v>
      </c>
    </row>
    <row r="387" spans="1:197" x14ac:dyDescent="0.25">
      <c r="A387" t="s">
        <v>933</v>
      </c>
      <c r="B387" s="13" t="s">
        <v>934</v>
      </c>
      <c r="C387" s="61">
        <v>3.2277512123999998</v>
      </c>
      <c r="D387" s="61">
        <v>2065.76913582</v>
      </c>
      <c r="E387" s="14" t="s">
        <v>1095</v>
      </c>
      <c r="G387" s="41">
        <v>3816</v>
      </c>
      <c r="H387" s="23">
        <f t="shared" ref="H387:H450" si="365">G387/G$67</f>
        <v>3.0170372472855759E-3</v>
      </c>
      <c r="I387" s="14"/>
      <c r="J387" s="14"/>
      <c r="K387" s="14"/>
      <c r="L387" s="27">
        <f t="shared" si="359"/>
        <v>1182.2472516903206</v>
      </c>
      <c r="M387" s="42">
        <v>3731</v>
      </c>
      <c r="N387" s="42"/>
      <c r="O387" s="27">
        <f t="shared" si="341"/>
        <v>3731</v>
      </c>
      <c r="P387" s="23" t="e">
        <f t="shared" si="342"/>
        <v>#DIV/0!</v>
      </c>
      <c r="Q387" s="42">
        <v>2765</v>
      </c>
      <c r="R387" s="42">
        <v>295</v>
      </c>
      <c r="S387" s="42">
        <v>432</v>
      </c>
      <c r="T387" s="42">
        <v>197</v>
      </c>
      <c r="U387" s="42">
        <v>127</v>
      </c>
      <c r="V387" s="23">
        <f t="shared" si="327"/>
        <v>0.72458071278825997</v>
      </c>
      <c r="W387" s="23">
        <f t="shared" si="328"/>
        <v>7.7306079664570232E-2</v>
      </c>
      <c r="X387" s="23">
        <f t="shared" si="329"/>
        <v>0.11320754716981132</v>
      </c>
      <c r="Y387" s="23">
        <f t="shared" si="329"/>
        <v>5.162473794549266E-2</v>
      </c>
      <c r="Z387" s="23">
        <f t="shared" si="329"/>
        <v>3.3280922431865825E-2</v>
      </c>
      <c r="AA387" s="19">
        <v>820</v>
      </c>
      <c r="AB387" s="19">
        <v>554</v>
      </c>
      <c r="AC387" s="19">
        <v>1409</v>
      </c>
      <c r="AD387" s="19">
        <v>948</v>
      </c>
      <c r="AE387" s="23">
        <f t="shared" si="330"/>
        <v>0.21978021978021978</v>
      </c>
      <c r="AF387" s="23">
        <f t="shared" si="330"/>
        <v>0.14848566068078264</v>
      </c>
      <c r="AG387" s="23">
        <f t="shared" si="330"/>
        <v>0.37764674350040206</v>
      </c>
      <c r="AH387" s="23">
        <f t="shared" si="330"/>
        <v>0.25408737603859555</v>
      </c>
      <c r="AI387" s="55">
        <v>1352</v>
      </c>
      <c r="AJ387" s="23">
        <f t="shared" ref="AJ387:AJ450" si="366">AI387/AI$67</f>
        <v>2.4676621274094842E-3</v>
      </c>
      <c r="AK387" s="43"/>
      <c r="AL387" s="24">
        <f t="shared" si="343"/>
        <v>1352</v>
      </c>
      <c r="AM387" s="23" t="e">
        <f t="shared" si="344"/>
        <v>#DIV/0!</v>
      </c>
      <c r="AN387" s="19">
        <v>244</v>
      </c>
      <c r="AO387" s="19">
        <v>528</v>
      </c>
      <c r="AP387" s="19">
        <v>282</v>
      </c>
      <c r="AQ387" s="19">
        <v>298</v>
      </c>
      <c r="AR387" s="23">
        <f t="shared" si="331"/>
        <v>0.18047337278106509</v>
      </c>
      <c r="AS387" s="23">
        <f t="shared" si="331"/>
        <v>0.39053254437869822</v>
      </c>
      <c r="AT387" s="23">
        <f t="shared" si="331"/>
        <v>0.20857988165680474</v>
      </c>
      <c r="AU387" s="23">
        <f t="shared" si="331"/>
        <v>0.22041420118343194</v>
      </c>
      <c r="AV387" s="19">
        <v>3456</v>
      </c>
      <c r="AW387" s="32">
        <f t="shared" si="339"/>
        <v>2.5562130177514795</v>
      </c>
      <c r="AX387" s="19">
        <v>2720</v>
      </c>
      <c r="AY387" s="19">
        <v>92</v>
      </c>
      <c r="AZ387" s="19">
        <v>443</v>
      </c>
      <c r="BA387" s="19">
        <v>212</v>
      </c>
      <c r="BB387" s="19">
        <v>115</v>
      </c>
      <c r="BC387" s="23">
        <f t="shared" si="362"/>
        <v>0.75935231714126183</v>
      </c>
      <c r="BD387" s="23">
        <f t="shared" si="362"/>
        <v>2.568397543271915E-2</v>
      </c>
      <c r="BE387" s="23">
        <f t="shared" si="362"/>
        <v>0.12367392518146288</v>
      </c>
      <c r="BF387" s="23">
        <f t="shared" si="362"/>
        <v>5.9184812953657177E-2</v>
      </c>
      <c r="BG387" s="23">
        <f t="shared" si="362"/>
        <v>3.2104969290898941E-2</v>
      </c>
      <c r="BH387" s="19">
        <v>2015</v>
      </c>
      <c r="BI387" s="19">
        <v>831</v>
      </c>
      <c r="BJ387" s="19">
        <v>12</v>
      </c>
      <c r="BK387" s="19">
        <v>873</v>
      </c>
      <c r="BL387" s="23">
        <f t="shared" si="321"/>
        <v>0.54006968641114983</v>
      </c>
      <c r="BM387" s="23">
        <f t="shared" si="322"/>
        <v>0.22272849102117395</v>
      </c>
      <c r="BN387" s="23">
        <f t="shared" si="345"/>
        <v>3.2162958992227285E-3</v>
      </c>
      <c r="BO387" s="23">
        <f t="shared" si="323"/>
        <v>0.23398552666845349</v>
      </c>
      <c r="BP387" s="11"/>
      <c r="BQ387" s="23">
        <f t="shared" ref="BQ387:BQ450" si="367">BP387/BP$67</f>
        <v>0</v>
      </c>
      <c r="BR387" s="11"/>
      <c r="BS387" s="11"/>
      <c r="BT387" s="11"/>
      <c r="BU387" s="11"/>
      <c r="BV387" s="11"/>
      <c r="BW387" s="11"/>
      <c r="BX387" s="23" t="e">
        <f t="shared" si="332"/>
        <v>#DIV/0!</v>
      </c>
      <c r="BY387" s="23" t="e">
        <f t="shared" si="333"/>
        <v>#DIV/0!</v>
      </c>
      <c r="BZ387" s="23" t="e">
        <f t="shared" si="360"/>
        <v>#DIV/0!</v>
      </c>
      <c r="CA387" s="23" t="e">
        <f t="shared" si="360"/>
        <v>#DIV/0!</v>
      </c>
      <c r="CB387" s="23" t="e">
        <f t="shared" si="360"/>
        <v>#DIV/0!</v>
      </c>
      <c r="CC387" s="23" t="e">
        <f t="shared" si="360"/>
        <v>#DIV/0!</v>
      </c>
      <c r="CD387" s="11"/>
      <c r="CE387" s="24">
        <f t="shared" si="346"/>
        <v>0</v>
      </c>
      <c r="CF387" s="23" t="e">
        <f t="shared" si="347"/>
        <v>#DIV/0!</v>
      </c>
      <c r="CL387" s="65" t="e">
        <f t="shared" si="348"/>
        <v>#DIV/0!</v>
      </c>
      <c r="CM387" s="44">
        <v>152981</v>
      </c>
      <c r="CN387" s="11">
        <v>23</v>
      </c>
      <c r="CO387" s="11">
        <v>192</v>
      </c>
      <c r="CP387" s="11">
        <v>431</v>
      </c>
      <c r="CQ387" s="11">
        <v>777</v>
      </c>
      <c r="CR387" s="11">
        <v>1116</v>
      </c>
      <c r="CS387" s="23">
        <f t="shared" si="361"/>
        <v>9.0586845214651445E-3</v>
      </c>
      <c r="CT387" s="23">
        <f t="shared" si="361"/>
        <v>7.562032296179598E-2</v>
      </c>
      <c r="CU387" s="23">
        <f t="shared" si="361"/>
        <v>0.16975187081528162</v>
      </c>
      <c r="CV387" s="23">
        <f t="shared" si="361"/>
        <v>0.30602599448601814</v>
      </c>
      <c r="CW387" s="23">
        <f t="shared" si="361"/>
        <v>0.43954312721543914</v>
      </c>
      <c r="CX387" s="23">
        <f t="shared" si="340"/>
        <v>0.1930473372781065</v>
      </c>
      <c r="CY387" s="11">
        <v>261</v>
      </c>
      <c r="CZ387" s="23">
        <f t="shared" si="349"/>
        <v>6.3098591549295771E-2</v>
      </c>
      <c r="DA387" s="11">
        <v>224</v>
      </c>
      <c r="DB387" s="11">
        <v>3550</v>
      </c>
      <c r="DC387" s="11">
        <v>1165</v>
      </c>
      <c r="DD387" s="11">
        <v>181</v>
      </c>
      <c r="DE387" s="11">
        <v>419</v>
      </c>
      <c r="DF387" s="11">
        <v>5</v>
      </c>
      <c r="DG387" s="11">
        <v>41</v>
      </c>
      <c r="DH387" s="23">
        <f t="shared" si="363"/>
        <v>0.64329099944781887</v>
      </c>
      <c r="DI387" s="23">
        <f t="shared" si="363"/>
        <v>9.9944781888459414E-2</v>
      </c>
      <c r="DJ387" s="23">
        <f t="shared" si="363"/>
        <v>0.23136388735505245</v>
      </c>
      <c r="DK387" s="23">
        <f t="shared" si="363"/>
        <v>2.7609055770292656E-3</v>
      </c>
      <c r="DL387" s="23">
        <f t="shared" si="363"/>
        <v>2.2639425731639979E-2</v>
      </c>
      <c r="DM387" s="23">
        <f t="shared" si="350"/>
        <v>0.60209081999346614</v>
      </c>
      <c r="DN387" s="11">
        <v>1843</v>
      </c>
      <c r="DO387" s="11">
        <v>3061</v>
      </c>
      <c r="DP387" s="11">
        <v>3063</v>
      </c>
      <c r="DQ387" s="11">
        <v>261</v>
      </c>
      <c r="DR387" s="11">
        <v>88</v>
      </c>
      <c r="DS387" s="11">
        <v>44</v>
      </c>
      <c r="DT387" s="23">
        <f t="shared" si="334"/>
        <v>0.88628472222222221</v>
      </c>
      <c r="DU387" s="23">
        <f t="shared" si="334"/>
        <v>7.5520833333333329E-2</v>
      </c>
      <c r="DV387" s="23">
        <f t="shared" si="334"/>
        <v>2.5462962962962962E-2</v>
      </c>
      <c r="DW387" s="23">
        <f t="shared" si="334"/>
        <v>1.2731481481481481E-2</v>
      </c>
      <c r="DX387" s="10">
        <v>1425</v>
      </c>
      <c r="DY387" s="23">
        <f t="shared" si="351"/>
        <v>2.3065903738295067E-3</v>
      </c>
      <c r="DZ387" s="20">
        <v>1327</v>
      </c>
      <c r="EA387" s="20">
        <v>25</v>
      </c>
      <c r="EB387" s="23">
        <f t="shared" si="335"/>
        <v>0.98150887573964496</v>
      </c>
      <c r="EC387" s="23">
        <f t="shared" si="335"/>
        <v>1.849112426035503E-2</v>
      </c>
      <c r="EE387" s="45" t="s">
        <v>72</v>
      </c>
      <c r="EF387" s="16">
        <v>1975</v>
      </c>
      <c r="EG387" s="16">
        <v>1384</v>
      </c>
      <c r="EH387" s="16">
        <v>35</v>
      </c>
      <c r="EI387" s="16">
        <v>6</v>
      </c>
      <c r="EJ387" s="16">
        <v>0</v>
      </c>
      <c r="EK387" s="16">
        <v>0</v>
      </c>
      <c r="EL387" s="23">
        <f t="shared" si="364"/>
        <v>0.97122807017543855</v>
      </c>
      <c r="EM387" s="23">
        <f t="shared" si="364"/>
        <v>2.456140350877193E-2</v>
      </c>
      <c r="EN387" s="23">
        <f t="shared" si="364"/>
        <v>4.2105263157894736E-3</v>
      </c>
      <c r="EO387" s="23">
        <f t="shared" si="364"/>
        <v>0</v>
      </c>
      <c r="EP387" s="23">
        <f t="shared" si="364"/>
        <v>0</v>
      </c>
      <c r="EQ387" s="21">
        <v>1352</v>
      </c>
      <c r="ER387" s="21">
        <v>73</v>
      </c>
      <c r="ES387" s="23">
        <f t="shared" si="336"/>
        <v>0.94877192982456138</v>
      </c>
      <c r="ET387" s="23">
        <f t="shared" si="336"/>
        <v>5.1228070175438595E-2</v>
      </c>
      <c r="EU387" s="21">
        <v>12</v>
      </c>
      <c r="EV387" s="21">
        <v>538</v>
      </c>
      <c r="EW387" s="21">
        <v>276</v>
      </c>
      <c r="EX387" s="21">
        <v>526</v>
      </c>
      <c r="EY387" s="23">
        <f t="shared" si="337"/>
        <v>8.8757396449704144E-3</v>
      </c>
      <c r="EZ387" s="23">
        <f t="shared" si="337"/>
        <v>0.39792899408284022</v>
      </c>
      <c r="FA387" s="23">
        <f t="shared" si="337"/>
        <v>0.20414201183431951</v>
      </c>
      <c r="FB387" s="23">
        <f t="shared" si="337"/>
        <v>0.38905325443786981</v>
      </c>
      <c r="FC387" s="53"/>
      <c r="FD387" s="53"/>
      <c r="FE387" s="53"/>
      <c r="FF387" s="53"/>
      <c r="FG387" s="53"/>
      <c r="FH387" s="53"/>
      <c r="FI387" s="53"/>
      <c r="FJ387" s="53"/>
      <c r="FK387" s="53"/>
      <c r="FL387" s="53"/>
      <c r="FM387" s="53"/>
      <c r="FN387" s="53"/>
      <c r="FO387" s="48">
        <v>777.29051882460976</v>
      </c>
      <c r="FP387" s="48">
        <v>261.51493393443502</v>
      </c>
      <c r="FQ387" s="48">
        <v>255.79925401492974</v>
      </c>
      <c r="FR387" s="23">
        <v>0.33644426067345878</v>
      </c>
      <c r="FS387" s="49">
        <v>2.2344396356885704E-2</v>
      </c>
      <c r="FT387" s="38">
        <v>5.715679919505277</v>
      </c>
      <c r="FU387" s="46">
        <v>1403</v>
      </c>
      <c r="FV387" s="46">
        <v>76</v>
      </c>
      <c r="FW387" s="46">
        <v>6</v>
      </c>
      <c r="FX387" s="46">
        <v>32</v>
      </c>
      <c r="FY387" s="46">
        <v>265</v>
      </c>
      <c r="FZ387" s="46">
        <v>0</v>
      </c>
      <c r="GA387" s="23">
        <f t="shared" si="352"/>
        <v>0.78731762065095401</v>
      </c>
      <c r="GB387" s="23">
        <f t="shared" si="353"/>
        <v>4.2648709315375982E-2</v>
      </c>
      <c r="GC387" s="23">
        <f t="shared" si="354"/>
        <v>3.3670033670033669E-3</v>
      </c>
      <c r="GD387" s="23">
        <f t="shared" si="355"/>
        <v>1.7957351290684626E-2</v>
      </c>
      <c r="GE387" s="23">
        <f t="shared" si="356"/>
        <v>0.14870931537598203</v>
      </c>
      <c r="GF387" s="23">
        <f t="shared" si="357"/>
        <v>0</v>
      </c>
      <c r="GG387" s="46">
        <v>493</v>
      </c>
      <c r="GH387" s="46">
        <v>1517</v>
      </c>
      <c r="GI387" s="23">
        <f t="shared" si="358"/>
        <v>0.32498352010547132</v>
      </c>
      <c r="GJ387" s="22">
        <v>3</v>
      </c>
      <c r="GK387" s="22">
        <v>329</v>
      </c>
      <c r="GL387" s="22">
        <v>1020</v>
      </c>
      <c r="GM387" s="23">
        <f t="shared" si="338"/>
        <v>2.2189349112426036E-3</v>
      </c>
      <c r="GN387" s="23">
        <f t="shared" si="338"/>
        <v>0.24334319526627218</v>
      </c>
      <c r="GO387" s="23">
        <f t="shared" si="338"/>
        <v>0.75443786982248517</v>
      </c>
    </row>
    <row r="388" spans="1:197" x14ac:dyDescent="0.25">
      <c r="A388" t="s">
        <v>935</v>
      </c>
      <c r="B388" s="13" t="s">
        <v>936</v>
      </c>
      <c r="C388" s="61">
        <v>3.893003829</v>
      </c>
      <c r="D388" s="61">
        <v>2491.5325334500003</v>
      </c>
      <c r="E388" s="14" t="s">
        <v>1095</v>
      </c>
      <c r="G388" s="41">
        <v>2980</v>
      </c>
      <c r="H388" s="23">
        <f t="shared" si="365"/>
        <v>2.3560720641800357E-3</v>
      </c>
      <c r="I388" s="14"/>
      <c r="J388" s="14"/>
      <c r="K388" s="14"/>
      <c r="L388" s="27">
        <f t="shared" si="359"/>
        <v>765.475743383863</v>
      </c>
      <c r="M388" s="42">
        <v>2588</v>
      </c>
      <c r="N388" s="42"/>
      <c r="O388" s="27">
        <f t="shared" si="341"/>
        <v>2588</v>
      </c>
      <c r="P388" s="23" t="e">
        <f t="shared" si="342"/>
        <v>#DIV/0!</v>
      </c>
      <c r="Q388" s="42">
        <v>2472</v>
      </c>
      <c r="R388" s="42">
        <v>82</v>
      </c>
      <c r="S388" s="42">
        <v>197</v>
      </c>
      <c r="T388" s="42">
        <v>158</v>
      </c>
      <c r="U388" s="42">
        <v>71</v>
      </c>
      <c r="V388" s="23">
        <f t="shared" si="327"/>
        <v>0.82953020134228184</v>
      </c>
      <c r="W388" s="23">
        <f t="shared" si="328"/>
        <v>2.7516778523489934E-2</v>
      </c>
      <c r="X388" s="23">
        <f t="shared" si="329"/>
        <v>6.6107382550335575E-2</v>
      </c>
      <c r="Y388" s="23">
        <f t="shared" si="329"/>
        <v>5.3020134228187916E-2</v>
      </c>
      <c r="Z388" s="23">
        <f t="shared" si="329"/>
        <v>2.38255033557047E-2</v>
      </c>
      <c r="AA388" s="19">
        <v>693</v>
      </c>
      <c r="AB388" s="19">
        <v>326</v>
      </c>
      <c r="AC388" s="19">
        <v>1037</v>
      </c>
      <c r="AD388" s="19">
        <v>532</v>
      </c>
      <c r="AE388" s="23">
        <f t="shared" si="330"/>
        <v>0.26777434312210202</v>
      </c>
      <c r="AF388" s="23">
        <f t="shared" si="330"/>
        <v>0.12596599690880989</v>
      </c>
      <c r="AG388" s="23">
        <f t="shared" si="330"/>
        <v>0.40069551777434315</v>
      </c>
      <c r="AH388" s="23">
        <f t="shared" si="330"/>
        <v>0.20556414219474498</v>
      </c>
      <c r="AI388" s="55">
        <v>931</v>
      </c>
      <c r="AJ388" s="23">
        <f t="shared" si="366"/>
        <v>1.6992555034158504E-3</v>
      </c>
      <c r="AK388" s="43"/>
      <c r="AL388" s="24">
        <f t="shared" si="343"/>
        <v>931</v>
      </c>
      <c r="AM388" s="23" t="e">
        <f t="shared" si="344"/>
        <v>#DIV/0!</v>
      </c>
      <c r="AN388" s="19">
        <v>122</v>
      </c>
      <c r="AO388" s="19">
        <v>431</v>
      </c>
      <c r="AP388" s="19">
        <v>153</v>
      </c>
      <c r="AQ388" s="19">
        <v>225</v>
      </c>
      <c r="AR388" s="23">
        <f t="shared" si="331"/>
        <v>0.13104189044038669</v>
      </c>
      <c r="AS388" s="23">
        <f t="shared" si="331"/>
        <v>0.46294307196562834</v>
      </c>
      <c r="AT388" s="23">
        <f t="shared" si="331"/>
        <v>0.16433941997851773</v>
      </c>
      <c r="AU388" s="23">
        <f t="shared" si="331"/>
        <v>0.24167561761546724</v>
      </c>
      <c r="AV388" s="19">
        <v>2541</v>
      </c>
      <c r="AW388" s="32">
        <f t="shared" si="339"/>
        <v>2.7293233082706765</v>
      </c>
      <c r="AX388" s="19">
        <v>2129</v>
      </c>
      <c r="AY388" s="19">
        <v>107</v>
      </c>
      <c r="AZ388" s="19">
        <v>96</v>
      </c>
      <c r="BA388" s="19">
        <v>83</v>
      </c>
      <c r="BB388" s="19">
        <v>82</v>
      </c>
      <c r="BC388" s="23">
        <f t="shared" si="362"/>
        <v>0.85262314777733283</v>
      </c>
      <c r="BD388" s="23">
        <f t="shared" si="362"/>
        <v>4.2851421706047256E-2</v>
      </c>
      <c r="BE388" s="23">
        <f t="shared" si="362"/>
        <v>3.8446135362434922E-2</v>
      </c>
      <c r="BF388" s="23">
        <f t="shared" si="362"/>
        <v>3.3239887865438529E-2</v>
      </c>
      <c r="BG388" s="23">
        <f t="shared" si="362"/>
        <v>3.2839407288746493E-2</v>
      </c>
      <c r="BH388" s="19">
        <v>1618</v>
      </c>
      <c r="BI388" s="19">
        <v>668</v>
      </c>
      <c r="BJ388" s="19">
        <v>15</v>
      </c>
      <c r="BK388" s="19">
        <v>287</v>
      </c>
      <c r="BL388" s="23">
        <f t="shared" ref="BL388:BL451" si="368">BH388/SUM(BH388:BK388)</f>
        <v>0.62519319938176199</v>
      </c>
      <c r="BM388" s="23">
        <f t="shared" ref="BM388:BM451" si="369">BI388/SUM(BH388:BK388)</f>
        <v>0.25811437403400311</v>
      </c>
      <c r="BN388" s="23">
        <f t="shared" si="345"/>
        <v>5.7959814528593511E-3</v>
      </c>
      <c r="BO388" s="23">
        <f t="shared" ref="BO388:BO451" si="370">BK388/SUM(BH388:BK388)</f>
        <v>0.11089644513137557</v>
      </c>
      <c r="BP388" s="11"/>
      <c r="BQ388" s="23">
        <f t="shared" si="367"/>
        <v>0</v>
      </c>
      <c r="BR388" s="11"/>
      <c r="BS388" s="11"/>
      <c r="BT388" s="11"/>
      <c r="BU388" s="11"/>
      <c r="BV388" s="11"/>
      <c r="BW388" s="11"/>
      <c r="BX388" s="23" t="e">
        <f t="shared" si="332"/>
        <v>#DIV/0!</v>
      </c>
      <c r="BY388" s="23" t="e">
        <f t="shared" si="333"/>
        <v>#DIV/0!</v>
      </c>
      <c r="BZ388" s="23" t="e">
        <f t="shared" si="360"/>
        <v>#DIV/0!</v>
      </c>
      <c r="CA388" s="23" t="e">
        <f t="shared" si="360"/>
        <v>#DIV/0!</v>
      </c>
      <c r="CB388" s="23" t="e">
        <f t="shared" si="360"/>
        <v>#DIV/0!</v>
      </c>
      <c r="CC388" s="23" t="e">
        <f t="shared" si="360"/>
        <v>#DIV/0!</v>
      </c>
      <c r="CD388" s="11"/>
      <c r="CE388" s="24">
        <f t="shared" si="346"/>
        <v>0</v>
      </c>
      <c r="CF388" s="23" t="e">
        <f t="shared" si="347"/>
        <v>#DIV/0!</v>
      </c>
      <c r="CL388" s="65" t="e">
        <f t="shared" si="348"/>
        <v>#DIV/0!</v>
      </c>
      <c r="CM388" s="44">
        <v>226712</v>
      </c>
      <c r="CN388" s="11">
        <v>23</v>
      </c>
      <c r="CO388" s="11">
        <v>68</v>
      </c>
      <c r="CP388" s="11">
        <v>275</v>
      </c>
      <c r="CQ388" s="11">
        <v>574</v>
      </c>
      <c r="CR388" s="11">
        <v>898</v>
      </c>
      <c r="CS388" s="23">
        <f t="shared" si="361"/>
        <v>1.2513601741022852E-2</v>
      </c>
      <c r="CT388" s="23">
        <f t="shared" si="361"/>
        <v>3.6996735582154515E-2</v>
      </c>
      <c r="CU388" s="23">
        <f t="shared" si="361"/>
        <v>0.14961915125136016</v>
      </c>
      <c r="CV388" s="23">
        <f t="shared" si="361"/>
        <v>0.31229597388465724</v>
      </c>
      <c r="CW388" s="23">
        <f t="shared" si="361"/>
        <v>0.48857453754080521</v>
      </c>
      <c r="CX388" s="23">
        <f t="shared" si="340"/>
        <v>0.19119226638023631</v>
      </c>
      <c r="CY388" s="11">
        <v>178</v>
      </c>
      <c r="CZ388" s="23">
        <f t="shared" si="349"/>
        <v>1.6135379771743407E-2</v>
      </c>
      <c r="DA388" s="11">
        <v>41</v>
      </c>
      <c r="DB388" s="11">
        <v>2541</v>
      </c>
      <c r="DC388" s="11">
        <v>958</v>
      </c>
      <c r="DD388" s="11">
        <v>44</v>
      </c>
      <c r="DE388" s="11">
        <v>246</v>
      </c>
      <c r="DF388" s="11">
        <v>7</v>
      </c>
      <c r="DG388" s="11">
        <v>62</v>
      </c>
      <c r="DH388" s="23">
        <f t="shared" si="363"/>
        <v>0.72741078208048593</v>
      </c>
      <c r="DI388" s="23">
        <f t="shared" si="363"/>
        <v>3.3409263477600606E-2</v>
      </c>
      <c r="DJ388" s="23">
        <f t="shared" si="363"/>
        <v>0.18678815489749431</v>
      </c>
      <c r="DK388" s="23">
        <f t="shared" si="363"/>
        <v>5.3151100987091872E-3</v>
      </c>
      <c r="DL388" s="23">
        <f t="shared" si="363"/>
        <v>4.7076689445709946E-2</v>
      </c>
      <c r="DM388" s="23">
        <f t="shared" si="350"/>
        <v>0.67953275774504829</v>
      </c>
      <c r="DN388" s="11">
        <v>1338</v>
      </c>
      <c r="DO388" s="11">
        <v>1969</v>
      </c>
      <c r="DP388" s="11">
        <v>2369</v>
      </c>
      <c r="DQ388" s="11">
        <v>139</v>
      </c>
      <c r="DR388" s="11">
        <v>26</v>
      </c>
      <c r="DS388" s="11">
        <v>7</v>
      </c>
      <c r="DT388" s="23">
        <f t="shared" si="334"/>
        <v>0.9323101141282959</v>
      </c>
      <c r="DU388" s="23">
        <f t="shared" si="334"/>
        <v>5.4702872884691063E-2</v>
      </c>
      <c r="DV388" s="23">
        <f t="shared" si="334"/>
        <v>1.0232192050373869E-2</v>
      </c>
      <c r="DW388" s="23">
        <f t="shared" si="334"/>
        <v>2.7548209366391185E-3</v>
      </c>
      <c r="DX388" s="10">
        <v>1018</v>
      </c>
      <c r="DY388" s="23">
        <f t="shared" si="351"/>
        <v>1.6477957898655704E-3</v>
      </c>
      <c r="DZ388" s="20">
        <v>931</v>
      </c>
      <c r="EA388" s="20">
        <v>0</v>
      </c>
      <c r="EB388" s="23">
        <f t="shared" si="335"/>
        <v>1</v>
      </c>
      <c r="EC388" s="23">
        <f t="shared" si="335"/>
        <v>0</v>
      </c>
      <c r="EE388" s="45" t="s">
        <v>72</v>
      </c>
      <c r="EF388" s="16">
        <v>1967</v>
      </c>
      <c r="EG388" s="16">
        <v>993</v>
      </c>
      <c r="EH388" s="16">
        <v>0</v>
      </c>
      <c r="EI388" s="16">
        <v>25</v>
      </c>
      <c r="EJ388" s="16">
        <v>0</v>
      </c>
      <c r="EK388" s="16">
        <v>0</v>
      </c>
      <c r="EL388" s="23">
        <f t="shared" si="364"/>
        <v>0.9754420432220039</v>
      </c>
      <c r="EM388" s="23">
        <f t="shared" si="364"/>
        <v>0</v>
      </c>
      <c r="EN388" s="23">
        <f t="shared" si="364"/>
        <v>2.4557956777996069E-2</v>
      </c>
      <c r="EO388" s="23">
        <f t="shared" si="364"/>
        <v>0</v>
      </c>
      <c r="EP388" s="23">
        <f t="shared" si="364"/>
        <v>0</v>
      </c>
      <c r="EQ388" s="21">
        <v>931</v>
      </c>
      <c r="ER388" s="21">
        <v>87</v>
      </c>
      <c r="ES388" s="23">
        <f t="shared" si="336"/>
        <v>0.91453831041257372</v>
      </c>
      <c r="ET388" s="23">
        <f t="shared" si="336"/>
        <v>8.5461689587426323E-2</v>
      </c>
      <c r="EU388" s="21">
        <v>80</v>
      </c>
      <c r="EV388" s="21">
        <v>313</v>
      </c>
      <c r="EW388" s="21">
        <v>187</v>
      </c>
      <c r="EX388" s="21">
        <v>351</v>
      </c>
      <c r="EY388" s="23">
        <f t="shared" si="337"/>
        <v>8.5929108485499464E-2</v>
      </c>
      <c r="EZ388" s="23">
        <f t="shared" si="337"/>
        <v>0.33619763694951665</v>
      </c>
      <c r="FA388" s="23">
        <f t="shared" si="337"/>
        <v>0.20085929108485501</v>
      </c>
      <c r="FB388" s="23">
        <f t="shared" si="337"/>
        <v>0.37701396348012889</v>
      </c>
      <c r="FC388" s="53"/>
      <c r="FD388" s="53"/>
      <c r="FE388" s="53"/>
      <c r="FF388" s="53"/>
      <c r="FG388" s="53"/>
      <c r="FH388" s="53"/>
      <c r="FI388" s="53"/>
      <c r="FJ388" s="53"/>
      <c r="FK388" s="53"/>
      <c r="FL388" s="53"/>
      <c r="FM388" s="53"/>
      <c r="FN388" s="53"/>
      <c r="FO388" s="48">
        <v>815.37265840220391</v>
      </c>
      <c r="FP388" s="48">
        <v>262.8311178670873</v>
      </c>
      <c r="FQ388" s="48">
        <v>301.08794501482441</v>
      </c>
      <c r="FR388" s="23">
        <v>0.32234477715027693</v>
      </c>
      <c r="FS388" s="49">
        <v>-0.12706196903982156</v>
      </c>
      <c r="FT388" s="38">
        <v>-38.256827147737113</v>
      </c>
      <c r="FU388" s="46">
        <v>957</v>
      </c>
      <c r="FV388" s="46">
        <v>121</v>
      </c>
      <c r="FW388" s="46">
        <v>17</v>
      </c>
      <c r="FX388" s="46">
        <v>9</v>
      </c>
      <c r="FY388" s="46">
        <v>167</v>
      </c>
      <c r="FZ388" s="46">
        <v>46</v>
      </c>
      <c r="GA388" s="23">
        <f t="shared" si="352"/>
        <v>0.72665148063781326</v>
      </c>
      <c r="GB388" s="23">
        <f t="shared" si="353"/>
        <v>9.1875474563401671E-2</v>
      </c>
      <c r="GC388" s="23">
        <f t="shared" si="354"/>
        <v>1.2908124525436599E-2</v>
      </c>
      <c r="GD388" s="23">
        <f t="shared" si="355"/>
        <v>6.8337129840546698E-3</v>
      </c>
      <c r="GE388" s="23">
        <f t="shared" si="356"/>
        <v>0.12680334092634776</v>
      </c>
      <c r="GF388" s="23">
        <f t="shared" si="357"/>
        <v>3.4927866362946092E-2</v>
      </c>
      <c r="GG388" s="46">
        <v>453</v>
      </c>
      <c r="GH388" s="46">
        <v>1150</v>
      </c>
      <c r="GI388" s="23">
        <f t="shared" si="358"/>
        <v>0.39391304347826089</v>
      </c>
      <c r="GJ388" s="22">
        <v>7</v>
      </c>
      <c r="GK388" s="22">
        <v>74</v>
      </c>
      <c r="GL388" s="22">
        <v>850</v>
      </c>
      <c r="GM388" s="23">
        <f t="shared" si="338"/>
        <v>7.5187969924812026E-3</v>
      </c>
      <c r="GN388" s="23">
        <f t="shared" si="338"/>
        <v>7.9484425349087007E-2</v>
      </c>
      <c r="GO388" s="23">
        <f t="shared" si="338"/>
        <v>0.91299677765843179</v>
      </c>
    </row>
    <row r="389" spans="1:197" x14ac:dyDescent="0.25">
      <c r="A389" t="s">
        <v>937</v>
      </c>
      <c r="B389" s="13" t="s">
        <v>938</v>
      </c>
      <c r="C389" s="61">
        <v>1.6110273465</v>
      </c>
      <c r="D389" s="61">
        <v>1031.061674325</v>
      </c>
      <c r="E389" s="14" t="s">
        <v>1095</v>
      </c>
      <c r="G389" s="41">
        <v>4217</v>
      </c>
      <c r="H389" s="23">
        <f t="shared" si="365"/>
        <v>3.334079159277587E-3</v>
      </c>
      <c r="I389" s="14"/>
      <c r="J389" s="14"/>
      <c r="K389" s="14"/>
      <c r="L389" s="27">
        <f t="shared" si="359"/>
        <v>2617.5843688572668</v>
      </c>
      <c r="M389" s="42">
        <v>3920</v>
      </c>
      <c r="N389" s="42"/>
      <c r="O389" s="27">
        <f t="shared" si="341"/>
        <v>3920</v>
      </c>
      <c r="P389" s="23" t="e">
        <f t="shared" si="342"/>
        <v>#DIV/0!</v>
      </c>
      <c r="Q389" s="42">
        <v>1576</v>
      </c>
      <c r="R389" s="42">
        <v>2134</v>
      </c>
      <c r="S389" s="42">
        <v>248</v>
      </c>
      <c r="T389" s="42">
        <v>135</v>
      </c>
      <c r="U389" s="42">
        <v>124</v>
      </c>
      <c r="V389" s="23">
        <f t="shared" si="327"/>
        <v>0.37372539720180226</v>
      </c>
      <c r="W389" s="23">
        <f t="shared" si="328"/>
        <v>0.50604695281005452</v>
      </c>
      <c r="X389" s="23">
        <f t="shared" si="329"/>
        <v>5.8809580270334359E-2</v>
      </c>
      <c r="Y389" s="23">
        <f t="shared" si="329"/>
        <v>3.201327958264169E-2</v>
      </c>
      <c r="Z389" s="23">
        <f t="shared" si="329"/>
        <v>2.940479013516718E-2</v>
      </c>
      <c r="AA389" s="19">
        <v>521</v>
      </c>
      <c r="AB389" s="19">
        <v>688</v>
      </c>
      <c r="AC389" s="19">
        <v>1566</v>
      </c>
      <c r="AD389" s="19">
        <v>1145</v>
      </c>
      <c r="AE389" s="23">
        <f t="shared" si="330"/>
        <v>0.13290816326530613</v>
      </c>
      <c r="AF389" s="23">
        <f t="shared" si="330"/>
        <v>0.17551020408163265</v>
      </c>
      <c r="AG389" s="23">
        <f t="shared" si="330"/>
        <v>0.39948979591836736</v>
      </c>
      <c r="AH389" s="23">
        <f t="shared" ref="AH389:AH452" si="371">AD389/(SUM($AA389:$AD389))</f>
        <v>0.29209183673469385</v>
      </c>
      <c r="AI389" s="55">
        <v>1810</v>
      </c>
      <c r="AJ389" s="23">
        <f t="shared" si="366"/>
        <v>3.3036009250082591E-3</v>
      </c>
      <c r="AK389" s="43"/>
      <c r="AL389" s="24">
        <f t="shared" si="343"/>
        <v>1810</v>
      </c>
      <c r="AM389" s="23" t="e">
        <f t="shared" si="344"/>
        <v>#DIV/0!</v>
      </c>
      <c r="AN389" s="19">
        <v>732</v>
      </c>
      <c r="AO389" s="19">
        <v>537</v>
      </c>
      <c r="AP389" s="19">
        <v>389</v>
      </c>
      <c r="AQ389" s="19">
        <v>152</v>
      </c>
      <c r="AR389" s="23">
        <f t="shared" si="331"/>
        <v>0.40441988950276242</v>
      </c>
      <c r="AS389" s="23">
        <f t="shared" si="331"/>
        <v>0.29668508287292816</v>
      </c>
      <c r="AT389" s="23">
        <f t="shared" si="331"/>
        <v>0.2149171270718232</v>
      </c>
      <c r="AU389" s="23">
        <f t="shared" ref="AU389:AU452" si="372">AQ389/(SUM($AN389:$AQ389))</f>
        <v>8.397790055248619E-2</v>
      </c>
      <c r="AV389" s="19">
        <v>3878</v>
      </c>
      <c r="AW389" s="32">
        <f t="shared" si="339"/>
        <v>2.1425414364640885</v>
      </c>
      <c r="AX389" s="19">
        <v>2947</v>
      </c>
      <c r="AY389" s="19">
        <v>83</v>
      </c>
      <c r="AZ389" s="19">
        <v>434</v>
      </c>
      <c r="BA389" s="19">
        <v>93</v>
      </c>
      <c r="BB389" s="19">
        <v>216</v>
      </c>
      <c r="BC389" s="23">
        <f t="shared" si="362"/>
        <v>0.78107606679035246</v>
      </c>
      <c r="BD389" s="23">
        <f t="shared" si="362"/>
        <v>2.1998409753511795E-2</v>
      </c>
      <c r="BE389" s="23">
        <f t="shared" si="362"/>
        <v>0.11502782931354361</v>
      </c>
      <c r="BF389" s="23">
        <f t="shared" si="362"/>
        <v>2.4648820567187913E-2</v>
      </c>
      <c r="BG389" s="23">
        <f t="shared" si="362"/>
        <v>5.7248873575404188E-2</v>
      </c>
      <c r="BH389" s="19">
        <v>2549</v>
      </c>
      <c r="BI389" s="19">
        <v>548</v>
      </c>
      <c r="BJ389" s="19">
        <v>13</v>
      </c>
      <c r="BK389" s="19">
        <v>810</v>
      </c>
      <c r="BL389" s="23">
        <f t="shared" si="368"/>
        <v>0.65025510204081638</v>
      </c>
      <c r="BM389" s="23">
        <f t="shared" si="369"/>
        <v>0.13979591836734695</v>
      </c>
      <c r="BN389" s="23">
        <f t="shared" si="345"/>
        <v>3.3163265306122448E-3</v>
      </c>
      <c r="BO389" s="23">
        <f t="shared" si="370"/>
        <v>0.2066326530612245</v>
      </c>
      <c r="BP389" s="11"/>
      <c r="BQ389" s="23">
        <f t="shared" si="367"/>
        <v>0</v>
      </c>
      <c r="BR389" s="11"/>
      <c r="BS389" s="11"/>
      <c r="BT389" s="11"/>
      <c r="BU389" s="11"/>
      <c r="BV389" s="11"/>
      <c r="BW389" s="11"/>
      <c r="BX389" s="23" t="e">
        <f t="shared" si="332"/>
        <v>#DIV/0!</v>
      </c>
      <c r="BY389" s="23" t="e">
        <f t="shared" si="333"/>
        <v>#DIV/0!</v>
      </c>
      <c r="BZ389" s="23" t="e">
        <f t="shared" si="360"/>
        <v>#DIV/0!</v>
      </c>
      <c r="CA389" s="23" t="e">
        <f t="shared" si="360"/>
        <v>#DIV/0!</v>
      </c>
      <c r="CB389" s="23" t="e">
        <f t="shared" si="360"/>
        <v>#DIV/0!</v>
      </c>
      <c r="CC389" s="23" t="e">
        <f t="shared" si="360"/>
        <v>#DIV/0!</v>
      </c>
      <c r="CD389" s="11"/>
      <c r="CE389" s="24">
        <f t="shared" si="346"/>
        <v>0</v>
      </c>
      <c r="CF389" s="23" t="e">
        <f t="shared" si="347"/>
        <v>#DIV/0!</v>
      </c>
      <c r="CL389" s="65" t="e">
        <f t="shared" si="348"/>
        <v>#DIV/0!</v>
      </c>
      <c r="CM389" s="44">
        <v>60135</v>
      </c>
      <c r="CN389" s="11">
        <v>121</v>
      </c>
      <c r="CO389" s="11">
        <v>903</v>
      </c>
      <c r="CP389" s="11">
        <v>713</v>
      </c>
      <c r="CQ389" s="11">
        <v>621</v>
      </c>
      <c r="CR389" s="11">
        <v>771</v>
      </c>
      <c r="CS389" s="23">
        <f t="shared" ref="CS389:CW439" si="373">CN389/SUM($CN389:$CR389)</f>
        <v>3.8670501757750081E-2</v>
      </c>
      <c r="CT389" s="23">
        <f t="shared" si="373"/>
        <v>0.28859060402684567</v>
      </c>
      <c r="CU389" s="23">
        <f t="shared" si="373"/>
        <v>0.22786832853946948</v>
      </c>
      <c r="CV389" s="23">
        <f t="shared" si="373"/>
        <v>0.19846596356663471</v>
      </c>
      <c r="CW389" s="23">
        <f t="shared" si="373"/>
        <v>0.2464046021093001</v>
      </c>
      <c r="CX389" s="23">
        <f t="shared" si="340"/>
        <v>8.0110497237569064E-2</v>
      </c>
      <c r="CY389" s="11">
        <v>145</v>
      </c>
      <c r="CZ389" s="23">
        <f t="shared" si="349"/>
        <v>7.1428571428571425E-2</v>
      </c>
      <c r="DA389" s="11">
        <v>277</v>
      </c>
      <c r="DB389" s="11">
        <v>3878</v>
      </c>
      <c r="DC389" s="11">
        <v>848</v>
      </c>
      <c r="DD389" s="11">
        <v>445</v>
      </c>
      <c r="DE389" s="11">
        <v>436</v>
      </c>
      <c r="DF389" s="11">
        <v>61</v>
      </c>
      <c r="DG389" s="11">
        <v>162</v>
      </c>
      <c r="DH389" s="23">
        <f t="shared" si="363"/>
        <v>0.4344262295081967</v>
      </c>
      <c r="DI389" s="23">
        <f t="shared" si="363"/>
        <v>0.22797131147540983</v>
      </c>
      <c r="DJ389" s="23">
        <f t="shared" si="363"/>
        <v>0.22336065573770492</v>
      </c>
      <c r="DK389" s="23">
        <f t="shared" si="363"/>
        <v>3.125E-2</v>
      </c>
      <c r="DL389" s="23">
        <f t="shared" si="363"/>
        <v>8.299180327868852E-2</v>
      </c>
      <c r="DM389" s="23">
        <f t="shared" si="350"/>
        <v>0.63329486439699945</v>
      </c>
      <c r="DN389" s="11">
        <v>2195</v>
      </c>
      <c r="DO389" s="11">
        <v>3466</v>
      </c>
      <c r="DP389" s="11">
        <v>2963</v>
      </c>
      <c r="DQ389" s="11">
        <v>537</v>
      </c>
      <c r="DR389" s="11">
        <v>94</v>
      </c>
      <c r="DS389" s="11">
        <v>284</v>
      </c>
      <c r="DT389" s="23">
        <f t="shared" si="334"/>
        <v>0.76405363589479114</v>
      </c>
      <c r="DU389" s="23">
        <f t="shared" si="334"/>
        <v>0.13847343991748323</v>
      </c>
      <c r="DV389" s="23">
        <f t="shared" si="334"/>
        <v>2.4239298607529654E-2</v>
      </c>
      <c r="DW389" s="23">
        <f t="shared" ref="DW389:DW452" si="374">DS389/SUM($DP389:$DS389)</f>
        <v>7.3233625580195971E-2</v>
      </c>
      <c r="DX389" s="10">
        <v>1866</v>
      </c>
      <c r="DY389" s="23">
        <f t="shared" si="351"/>
        <v>3.020419394783059E-3</v>
      </c>
      <c r="DZ389" s="20">
        <v>1679</v>
      </c>
      <c r="EA389" s="20">
        <v>131</v>
      </c>
      <c r="EB389" s="23">
        <f t="shared" si="335"/>
        <v>0.92762430939226515</v>
      </c>
      <c r="EC389" s="23">
        <f t="shared" si="335"/>
        <v>7.2375690607734813E-2</v>
      </c>
      <c r="EE389" s="45">
        <v>1255</v>
      </c>
      <c r="EF389" s="16">
        <v>1977</v>
      </c>
      <c r="EG389" s="16">
        <v>1798</v>
      </c>
      <c r="EH389" s="16">
        <v>15</v>
      </c>
      <c r="EI389" s="16">
        <v>43</v>
      </c>
      <c r="EJ389" s="16">
        <v>10</v>
      </c>
      <c r="EK389" s="16">
        <v>0</v>
      </c>
      <c r="EL389" s="23">
        <f t="shared" si="364"/>
        <v>0.96355841371918538</v>
      </c>
      <c r="EM389" s="23">
        <f t="shared" si="364"/>
        <v>8.0385852090032149E-3</v>
      </c>
      <c r="EN389" s="23">
        <f t="shared" si="364"/>
        <v>2.3043944265809219E-2</v>
      </c>
      <c r="EO389" s="23">
        <f t="shared" si="364"/>
        <v>5.3590568060021436E-3</v>
      </c>
      <c r="EP389" s="23">
        <f t="shared" si="364"/>
        <v>0</v>
      </c>
      <c r="EQ389" s="21">
        <v>1810</v>
      </c>
      <c r="ER389" s="21">
        <v>56</v>
      </c>
      <c r="ES389" s="23">
        <f t="shared" si="336"/>
        <v>0.969989281886388</v>
      </c>
      <c r="ET389" s="23">
        <f t="shared" si="336"/>
        <v>3.0010718113612004E-2</v>
      </c>
      <c r="EU389" s="21">
        <v>17</v>
      </c>
      <c r="EV389" s="21">
        <v>502</v>
      </c>
      <c r="EW389" s="21">
        <v>511</v>
      </c>
      <c r="EX389" s="21">
        <v>780</v>
      </c>
      <c r="EY389" s="23">
        <f t="shared" si="337"/>
        <v>9.3922651933701657E-3</v>
      </c>
      <c r="EZ389" s="23">
        <f t="shared" si="337"/>
        <v>0.27734806629834252</v>
      </c>
      <c r="FA389" s="23">
        <f t="shared" si="337"/>
        <v>0.28232044198895029</v>
      </c>
      <c r="FB389" s="23">
        <f t="shared" ref="FB389:FB452" si="375">EX389/SUM($EU389:$EX389)</f>
        <v>0.43093922651933703</v>
      </c>
      <c r="FC389" s="53"/>
      <c r="FD389" s="53"/>
      <c r="FE389" s="53"/>
      <c r="FF389" s="53"/>
      <c r="FG389" s="53"/>
      <c r="FH389" s="53"/>
      <c r="FI389" s="53"/>
      <c r="FJ389" s="53"/>
      <c r="FK389" s="53"/>
      <c r="FL389" s="53"/>
      <c r="FM389" s="53"/>
      <c r="FN389" s="53"/>
      <c r="FO389" s="48">
        <v>1149.5886593204775</v>
      </c>
      <c r="FP389" s="48">
        <v>293.9364138617438</v>
      </c>
      <c r="FQ389" s="48">
        <v>307.88280316676196</v>
      </c>
      <c r="FR389" s="23">
        <v>0.25568833815348335</v>
      </c>
      <c r="FS389" s="49">
        <v>-4.5297720956062042E-2</v>
      </c>
      <c r="FT389" s="38">
        <v>-13.946389305018158</v>
      </c>
      <c r="FU389" s="46">
        <v>1586</v>
      </c>
      <c r="FV389" s="46">
        <v>85</v>
      </c>
      <c r="FW389" s="46">
        <v>40</v>
      </c>
      <c r="FX389" s="46">
        <v>24</v>
      </c>
      <c r="FY389" s="46">
        <v>145</v>
      </c>
      <c r="FZ389" s="46">
        <v>27</v>
      </c>
      <c r="GA389" s="23">
        <f t="shared" si="352"/>
        <v>0.83167278447823811</v>
      </c>
      <c r="GB389" s="23">
        <f t="shared" si="353"/>
        <v>4.4572627163083377E-2</v>
      </c>
      <c r="GC389" s="23">
        <f t="shared" si="354"/>
        <v>2.097535395909806E-2</v>
      </c>
      <c r="GD389" s="23">
        <f t="shared" si="355"/>
        <v>1.2585212375458836E-2</v>
      </c>
      <c r="GE389" s="23">
        <f t="shared" si="356"/>
        <v>7.6035658101730463E-2</v>
      </c>
      <c r="GF389" s="23">
        <f t="shared" si="357"/>
        <v>1.415836392239119E-2</v>
      </c>
      <c r="GG389" s="46">
        <v>683</v>
      </c>
      <c r="GH389" s="46">
        <v>1762</v>
      </c>
      <c r="GI389" s="23">
        <f t="shared" si="358"/>
        <v>0.38762769580022699</v>
      </c>
      <c r="GJ389" s="22">
        <v>162</v>
      </c>
      <c r="GK389" s="22">
        <v>620</v>
      </c>
      <c r="GL389" s="22">
        <v>1028</v>
      </c>
      <c r="GM389" s="23">
        <f t="shared" si="338"/>
        <v>8.9502762430939228E-2</v>
      </c>
      <c r="GN389" s="23">
        <f t="shared" si="338"/>
        <v>0.34254143646408841</v>
      </c>
      <c r="GO389" s="23">
        <f t="shared" si="338"/>
        <v>0.56795580110497235</v>
      </c>
    </row>
    <row r="390" spans="1:197" x14ac:dyDescent="0.25">
      <c r="A390" t="s">
        <v>939</v>
      </c>
      <c r="B390" s="13" t="s">
        <v>940</v>
      </c>
      <c r="C390" s="61">
        <v>1.8597742019999999</v>
      </c>
      <c r="D390" s="61">
        <v>1190.2603061</v>
      </c>
      <c r="E390" s="14" t="s">
        <v>1095</v>
      </c>
      <c r="G390" s="41">
        <v>3609</v>
      </c>
      <c r="H390" s="23">
        <f t="shared" si="365"/>
        <v>2.8533772079281034E-3</v>
      </c>
      <c r="I390" s="14"/>
      <c r="J390" s="14"/>
      <c r="K390" s="14"/>
      <c r="L390" s="27">
        <f t="shared" si="359"/>
        <v>1940.5581581456952</v>
      </c>
      <c r="M390" s="42">
        <v>3471</v>
      </c>
      <c r="N390" s="42"/>
      <c r="O390" s="27">
        <f t="shared" si="341"/>
        <v>3471</v>
      </c>
      <c r="P390" s="23" t="e">
        <f t="shared" si="342"/>
        <v>#DIV/0!</v>
      </c>
      <c r="Q390" s="42">
        <v>1347</v>
      </c>
      <c r="R390" s="42">
        <v>2026</v>
      </c>
      <c r="S390" s="42">
        <v>55</v>
      </c>
      <c r="T390" s="42">
        <v>111</v>
      </c>
      <c r="U390" s="42">
        <v>70</v>
      </c>
      <c r="V390" s="23">
        <f t="shared" ref="V390:V453" si="376">Q390/(SUM($Q390:$U390))</f>
        <v>0.37323358270989193</v>
      </c>
      <c r="W390" s="23">
        <f t="shared" ref="W390:W453" si="377">R390/(SUM($Q390:$U390))</f>
        <v>0.56137434192297031</v>
      </c>
      <c r="X390" s="23">
        <f t="shared" ref="X390:Z453" si="378">S390/(SUM($Q390:$U390))</f>
        <v>1.5239678581324467E-2</v>
      </c>
      <c r="Y390" s="23">
        <f t="shared" si="378"/>
        <v>3.0756442227763924E-2</v>
      </c>
      <c r="Z390" s="23">
        <f t="shared" si="378"/>
        <v>1.9395954558049322E-2</v>
      </c>
      <c r="AA390" s="19">
        <v>669</v>
      </c>
      <c r="AB390" s="19">
        <v>630</v>
      </c>
      <c r="AC390" s="19">
        <v>1354</v>
      </c>
      <c r="AD390" s="19">
        <v>818</v>
      </c>
      <c r="AE390" s="23">
        <f t="shared" ref="AE390:AH453" si="379">AA390/(SUM($AA390:$AD390))</f>
        <v>0.19273984442523767</v>
      </c>
      <c r="AF390" s="23">
        <f t="shared" si="379"/>
        <v>0.1815038893690579</v>
      </c>
      <c r="AG390" s="23">
        <f t="shared" si="379"/>
        <v>0.39008931143762604</v>
      </c>
      <c r="AH390" s="23">
        <f t="shared" si="371"/>
        <v>0.23566695476807836</v>
      </c>
      <c r="AI390" s="55">
        <v>1390</v>
      </c>
      <c r="AJ390" s="23">
        <f t="shared" si="366"/>
        <v>2.5370194948958454E-3</v>
      </c>
      <c r="AK390" s="43"/>
      <c r="AL390" s="24">
        <f t="shared" si="343"/>
        <v>1390</v>
      </c>
      <c r="AM390" s="23" t="e">
        <f t="shared" si="344"/>
        <v>#DIV/0!</v>
      </c>
      <c r="AN390" s="19">
        <v>389</v>
      </c>
      <c r="AO390" s="19">
        <v>468</v>
      </c>
      <c r="AP390" s="19">
        <v>225</v>
      </c>
      <c r="AQ390" s="19">
        <v>308</v>
      </c>
      <c r="AR390" s="23">
        <f t="shared" ref="AR390:AU453" si="380">AN390/(SUM($AN390:$AQ390))</f>
        <v>0.27985611510791369</v>
      </c>
      <c r="AS390" s="23">
        <f t="shared" si="380"/>
        <v>0.33669064748201438</v>
      </c>
      <c r="AT390" s="23">
        <f t="shared" si="380"/>
        <v>0.16187050359712229</v>
      </c>
      <c r="AU390" s="23">
        <f t="shared" si="372"/>
        <v>0.22158273381294963</v>
      </c>
      <c r="AV390" s="19">
        <v>3471</v>
      </c>
      <c r="AW390" s="32">
        <f t="shared" si="339"/>
        <v>2.4971223021582736</v>
      </c>
      <c r="AX390" s="19">
        <v>3022</v>
      </c>
      <c r="AY390" s="19">
        <v>27</v>
      </c>
      <c r="AZ390" s="19">
        <v>142</v>
      </c>
      <c r="BA390" s="19">
        <v>0</v>
      </c>
      <c r="BB390" s="19">
        <v>22</v>
      </c>
      <c r="BC390" s="23">
        <f t="shared" si="362"/>
        <v>0.94055399937752882</v>
      </c>
      <c r="BD390" s="23">
        <f t="shared" si="362"/>
        <v>8.4033613445378148E-3</v>
      </c>
      <c r="BE390" s="23">
        <f t="shared" si="362"/>
        <v>4.419545596016184E-2</v>
      </c>
      <c r="BF390" s="23">
        <f t="shared" si="362"/>
        <v>0</v>
      </c>
      <c r="BG390" s="23">
        <f t="shared" si="362"/>
        <v>6.8471833177715527E-3</v>
      </c>
      <c r="BH390" s="19">
        <v>2620</v>
      </c>
      <c r="BI390" s="19">
        <v>577</v>
      </c>
      <c r="BJ390" s="19">
        <v>40</v>
      </c>
      <c r="BK390" s="19">
        <v>234</v>
      </c>
      <c r="BL390" s="23">
        <f t="shared" si="368"/>
        <v>0.75482569864592342</v>
      </c>
      <c r="BM390" s="23">
        <f t="shared" si="369"/>
        <v>0.1662345145491213</v>
      </c>
      <c r="BN390" s="23">
        <f t="shared" si="345"/>
        <v>1.1524056467876692E-2</v>
      </c>
      <c r="BO390" s="23">
        <f t="shared" si="370"/>
        <v>6.741573033707865E-2</v>
      </c>
      <c r="BP390" s="11"/>
      <c r="BQ390" s="23">
        <f t="shared" si="367"/>
        <v>0</v>
      </c>
      <c r="BR390" s="11"/>
      <c r="BS390" s="11"/>
      <c r="BT390" s="11"/>
      <c r="BU390" s="11"/>
      <c r="BV390" s="11"/>
      <c r="BW390" s="11"/>
      <c r="BX390" s="23" t="e">
        <f t="shared" ref="BX390:BX453" si="381">BR390/SUM($BR390:$BW390)</f>
        <v>#DIV/0!</v>
      </c>
      <c r="BY390" s="23" t="e">
        <f t="shared" ref="BY390:BY453" si="382">BS390/SUM($BR390:$BW390)</f>
        <v>#DIV/0!</v>
      </c>
      <c r="BZ390" s="23" t="e">
        <f t="shared" si="360"/>
        <v>#DIV/0!</v>
      </c>
      <c r="CA390" s="23" t="e">
        <f t="shared" si="360"/>
        <v>#DIV/0!</v>
      </c>
      <c r="CB390" s="23" t="e">
        <f t="shared" si="360"/>
        <v>#DIV/0!</v>
      </c>
      <c r="CC390" s="23" t="e">
        <f t="shared" si="360"/>
        <v>#DIV/0!</v>
      </c>
      <c r="CD390" s="11"/>
      <c r="CE390" s="24">
        <f t="shared" si="346"/>
        <v>0</v>
      </c>
      <c r="CF390" s="23" t="e">
        <f t="shared" si="347"/>
        <v>#DIV/0!</v>
      </c>
      <c r="CL390" s="65" t="e">
        <f t="shared" si="348"/>
        <v>#DIV/0!</v>
      </c>
      <c r="CM390" s="44">
        <v>69872</v>
      </c>
      <c r="CN390" s="11">
        <v>147</v>
      </c>
      <c r="CO390" s="11">
        <v>645</v>
      </c>
      <c r="CP390" s="11">
        <v>664</v>
      </c>
      <c r="CQ390" s="11">
        <v>629</v>
      </c>
      <c r="CR390" s="11">
        <v>400</v>
      </c>
      <c r="CS390" s="23">
        <f t="shared" si="373"/>
        <v>5.9154929577464786E-2</v>
      </c>
      <c r="CT390" s="23">
        <f t="shared" si="373"/>
        <v>0.2595573440643863</v>
      </c>
      <c r="CU390" s="23">
        <f t="shared" si="373"/>
        <v>0.26720321931589536</v>
      </c>
      <c r="CV390" s="23">
        <f t="shared" si="373"/>
        <v>0.25311871227364185</v>
      </c>
      <c r="CW390" s="23">
        <f t="shared" si="373"/>
        <v>0.16096579476861167</v>
      </c>
      <c r="CX390" s="23">
        <f t="shared" si="340"/>
        <v>0.13453237410071942</v>
      </c>
      <c r="CY390" s="11">
        <v>187</v>
      </c>
      <c r="CZ390" s="23">
        <f t="shared" si="349"/>
        <v>7.2780203784570591E-2</v>
      </c>
      <c r="DA390" s="11">
        <v>250</v>
      </c>
      <c r="DB390" s="11">
        <v>3435</v>
      </c>
      <c r="DC390" s="11">
        <v>770</v>
      </c>
      <c r="DD390" s="11">
        <v>355</v>
      </c>
      <c r="DE390" s="11">
        <v>447</v>
      </c>
      <c r="DF390" s="11">
        <v>73</v>
      </c>
      <c r="DG390" s="11">
        <v>130</v>
      </c>
      <c r="DH390" s="23">
        <f t="shared" si="363"/>
        <v>0.43380281690140843</v>
      </c>
      <c r="DI390" s="23">
        <f t="shared" si="363"/>
        <v>0.2</v>
      </c>
      <c r="DJ390" s="23">
        <f t="shared" si="363"/>
        <v>0.25183098591549297</v>
      </c>
      <c r="DK390" s="23">
        <f t="shared" si="363"/>
        <v>4.1126760563380278E-2</v>
      </c>
      <c r="DL390" s="23">
        <f t="shared" si="363"/>
        <v>7.3239436619718309E-2</v>
      </c>
      <c r="DM390" s="23">
        <f t="shared" si="350"/>
        <v>0.66193181818181823</v>
      </c>
      <c r="DN390" s="11">
        <v>1864</v>
      </c>
      <c r="DO390" s="11">
        <v>2816</v>
      </c>
      <c r="DP390" s="11">
        <v>3003</v>
      </c>
      <c r="DQ390" s="11">
        <v>204</v>
      </c>
      <c r="DR390" s="11">
        <v>46</v>
      </c>
      <c r="DS390" s="11">
        <v>218</v>
      </c>
      <c r="DT390" s="23">
        <f t="shared" ref="DT390:DW453" si="383">DP390/SUM($DP390:$DS390)</f>
        <v>0.8651685393258427</v>
      </c>
      <c r="DU390" s="23">
        <f t="shared" si="383"/>
        <v>5.8772687986171135E-2</v>
      </c>
      <c r="DV390" s="23">
        <f t="shared" si="383"/>
        <v>1.3252664938058196E-2</v>
      </c>
      <c r="DW390" s="23">
        <f t="shared" si="374"/>
        <v>6.2806107749927981E-2</v>
      </c>
      <c r="DX390" s="10">
        <v>1443</v>
      </c>
      <c r="DY390" s="23">
        <f t="shared" si="351"/>
        <v>2.3357262522357741E-3</v>
      </c>
      <c r="DZ390" s="20">
        <v>1286</v>
      </c>
      <c r="EA390" s="20">
        <v>104</v>
      </c>
      <c r="EB390" s="23">
        <f t="shared" ref="EB390:EC453" si="384">DZ390/SUM($DZ390:$EA390)</f>
        <v>0.92517985611510789</v>
      </c>
      <c r="EC390" s="23">
        <f t="shared" si="384"/>
        <v>7.4820143884892082E-2</v>
      </c>
      <c r="EE390" s="45">
        <v>1040</v>
      </c>
      <c r="EF390" s="16">
        <v>1960</v>
      </c>
      <c r="EG390" s="16">
        <v>1435</v>
      </c>
      <c r="EH390" s="16">
        <v>8</v>
      </c>
      <c r="EI390" s="16">
        <v>0</v>
      </c>
      <c r="EJ390" s="16">
        <v>0</v>
      </c>
      <c r="EK390" s="16">
        <v>0</v>
      </c>
      <c r="EL390" s="23">
        <f t="shared" si="364"/>
        <v>0.99445599445599442</v>
      </c>
      <c r="EM390" s="23">
        <f t="shared" si="364"/>
        <v>5.544005544005544E-3</v>
      </c>
      <c r="EN390" s="23">
        <f t="shared" si="364"/>
        <v>0</v>
      </c>
      <c r="EO390" s="23">
        <f t="shared" si="364"/>
        <v>0</v>
      </c>
      <c r="EP390" s="23">
        <f t="shared" si="364"/>
        <v>0</v>
      </c>
      <c r="EQ390" s="21">
        <v>1390</v>
      </c>
      <c r="ER390" s="21">
        <v>53</v>
      </c>
      <c r="ES390" s="23">
        <f t="shared" ref="ES390:ET453" si="385">EQ390/SUM($EQ390:$ER390)</f>
        <v>0.96327096327096329</v>
      </c>
      <c r="ET390" s="23">
        <f t="shared" si="385"/>
        <v>3.6729036729036726E-2</v>
      </c>
      <c r="EU390" s="21">
        <v>39</v>
      </c>
      <c r="EV390" s="21">
        <v>435</v>
      </c>
      <c r="EW390" s="21">
        <v>418</v>
      </c>
      <c r="EX390" s="21">
        <v>498</v>
      </c>
      <c r="EY390" s="23">
        <f t="shared" ref="EY390:FB453" si="386">EU390/SUM($EU390:$EX390)</f>
        <v>2.8057553956834531E-2</v>
      </c>
      <c r="EZ390" s="23">
        <f t="shared" si="386"/>
        <v>0.31294964028776978</v>
      </c>
      <c r="FA390" s="23">
        <f t="shared" si="386"/>
        <v>0.30071942446043165</v>
      </c>
      <c r="FB390" s="23">
        <f t="shared" si="375"/>
        <v>0.35827338129496406</v>
      </c>
      <c r="FC390" s="53"/>
      <c r="FD390" s="53"/>
      <c r="FE390" s="53"/>
      <c r="FF390" s="53"/>
      <c r="FG390" s="53"/>
      <c r="FH390" s="53"/>
      <c r="FI390" s="53"/>
      <c r="FJ390" s="53"/>
      <c r="FK390" s="53"/>
      <c r="FL390" s="53"/>
      <c r="FM390" s="53"/>
      <c r="FN390" s="53"/>
      <c r="FO390" s="48">
        <v>371.42502295684113</v>
      </c>
      <c r="FP390" s="48">
        <v>81.090918266057557</v>
      </c>
      <c r="FQ390" s="48">
        <v>82.934487354216799</v>
      </c>
      <c r="FR390" s="23">
        <v>0.21832378879728889</v>
      </c>
      <c r="FS390" s="49">
        <v>-2.2229221485210109E-2</v>
      </c>
      <c r="FT390" s="38">
        <v>-1.8435690881592421</v>
      </c>
      <c r="FU390" s="46">
        <v>1315</v>
      </c>
      <c r="FV390" s="46">
        <v>118</v>
      </c>
      <c r="FW390" s="46">
        <v>32</v>
      </c>
      <c r="FX390" s="46">
        <v>0</v>
      </c>
      <c r="FY390" s="46">
        <v>189</v>
      </c>
      <c r="FZ390" s="46">
        <v>12</v>
      </c>
      <c r="GA390" s="23">
        <f t="shared" si="352"/>
        <v>0.78931572629051616</v>
      </c>
      <c r="GB390" s="23">
        <f t="shared" si="353"/>
        <v>7.0828331332533009E-2</v>
      </c>
      <c r="GC390" s="23">
        <f t="shared" si="354"/>
        <v>1.920768307322929E-2</v>
      </c>
      <c r="GD390" s="23">
        <f t="shared" si="355"/>
        <v>0</v>
      </c>
      <c r="GE390" s="23">
        <f t="shared" si="356"/>
        <v>0.1134453781512605</v>
      </c>
      <c r="GF390" s="23">
        <f t="shared" si="357"/>
        <v>7.2028811524609843E-3</v>
      </c>
      <c r="GG390" s="46">
        <v>538</v>
      </c>
      <c r="GH390" s="46">
        <v>1477</v>
      </c>
      <c r="GI390" s="23">
        <f t="shared" si="358"/>
        <v>0.36425186188219366</v>
      </c>
      <c r="GJ390" s="22">
        <v>89</v>
      </c>
      <c r="GK390" s="22">
        <v>448</v>
      </c>
      <c r="GL390" s="22">
        <v>853</v>
      </c>
      <c r="GM390" s="23">
        <f t="shared" ref="GM390:GO453" si="387">GJ390/SUM($GJ390:$GL390)</f>
        <v>6.4028776978417259E-2</v>
      </c>
      <c r="GN390" s="23">
        <f t="shared" si="387"/>
        <v>0.32230215827338127</v>
      </c>
      <c r="GO390" s="23">
        <f t="shared" si="387"/>
        <v>0.61366906474820149</v>
      </c>
    </row>
    <row r="391" spans="1:197" x14ac:dyDescent="0.25">
      <c r="A391" t="s">
        <v>941</v>
      </c>
      <c r="B391" s="13" t="s">
        <v>942</v>
      </c>
      <c r="C391" s="61">
        <v>0.96187509989999997</v>
      </c>
      <c r="D391" s="61">
        <v>615.60255519500004</v>
      </c>
      <c r="E391" s="14" t="s">
        <v>1095</v>
      </c>
      <c r="G391" s="41">
        <v>2975</v>
      </c>
      <c r="H391" s="23">
        <f t="shared" si="365"/>
        <v>2.3521189231327537E-3</v>
      </c>
      <c r="I391" s="14"/>
      <c r="J391" s="14"/>
      <c r="K391" s="14"/>
      <c r="L391" s="27">
        <f t="shared" si="359"/>
        <v>3092.9171576531003</v>
      </c>
      <c r="M391" s="42">
        <v>2985</v>
      </c>
      <c r="N391" s="42"/>
      <c r="O391" s="27">
        <f t="shared" si="341"/>
        <v>2985</v>
      </c>
      <c r="P391" s="23" t="e">
        <f t="shared" si="342"/>
        <v>#DIV/0!</v>
      </c>
      <c r="Q391" s="42">
        <v>551</v>
      </c>
      <c r="R391" s="42">
        <v>2201</v>
      </c>
      <c r="S391" s="42">
        <v>41</v>
      </c>
      <c r="T391" s="42">
        <v>118</v>
      </c>
      <c r="U391" s="42">
        <v>64</v>
      </c>
      <c r="V391" s="23">
        <f t="shared" si="376"/>
        <v>0.18521008403361344</v>
      </c>
      <c r="W391" s="23">
        <f t="shared" si="377"/>
        <v>0.73983193277310921</v>
      </c>
      <c r="X391" s="23">
        <f t="shared" si="378"/>
        <v>1.3781512605042017E-2</v>
      </c>
      <c r="Y391" s="23">
        <f t="shared" si="378"/>
        <v>3.9663865546218487E-2</v>
      </c>
      <c r="Z391" s="23">
        <f t="shared" si="378"/>
        <v>2.1512605042016807E-2</v>
      </c>
      <c r="AA391" s="19">
        <v>634</v>
      </c>
      <c r="AB391" s="19">
        <v>875</v>
      </c>
      <c r="AC391" s="19">
        <v>907</v>
      </c>
      <c r="AD391" s="19">
        <v>569</v>
      </c>
      <c r="AE391" s="23">
        <f t="shared" si="379"/>
        <v>0.21239530988274707</v>
      </c>
      <c r="AF391" s="23">
        <f t="shared" si="379"/>
        <v>0.29313232830820768</v>
      </c>
      <c r="AG391" s="23">
        <f t="shared" si="379"/>
        <v>0.30385259631490785</v>
      </c>
      <c r="AH391" s="23">
        <f t="shared" si="371"/>
        <v>0.19061976549413737</v>
      </c>
      <c r="AI391" s="55">
        <v>1602</v>
      </c>
      <c r="AJ391" s="23">
        <f t="shared" si="366"/>
        <v>2.9239605977144922E-3</v>
      </c>
      <c r="AK391" s="43"/>
      <c r="AL391" s="24">
        <f t="shared" si="343"/>
        <v>1602</v>
      </c>
      <c r="AM391" s="23" t="e">
        <f t="shared" si="344"/>
        <v>#DIV/0!</v>
      </c>
      <c r="AN391" s="19">
        <v>916</v>
      </c>
      <c r="AO391" s="19">
        <v>495</v>
      </c>
      <c r="AP391" s="19">
        <v>103</v>
      </c>
      <c r="AQ391" s="19">
        <v>88</v>
      </c>
      <c r="AR391" s="23">
        <f t="shared" si="380"/>
        <v>0.57178526841448185</v>
      </c>
      <c r="AS391" s="23">
        <f t="shared" si="380"/>
        <v>0.3089887640449438</v>
      </c>
      <c r="AT391" s="23">
        <f t="shared" si="380"/>
        <v>6.4294631710362052E-2</v>
      </c>
      <c r="AU391" s="23">
        <f t="shared" si="372"/>
        <v>5.4931335830212237E-2</v>
      </c>
      <c r="AV391" s="19">
        <v>2707</v>
      </c>
      <c r="AW391" s="32">
        <f t="shared" ref="AW391:AW454" si="388">AV391/EQ391</f>
        <v>1.6897627965043696</v>
      </c>
      <c r="AX391" s="19">
        <v>2619</v>
      </c>
      <c r="AY391" s="19">
        <v>85</v>
      </c>
      <c r="AZ391" s="19">
        <v>95</v>
      </c>
      <c r="BA391" s="19">
        <v>20</v>
      </c>
      <c r="BB391" s="19">
        <v>14</v>
      </c>
      <c r="BC391" s="23">
        <f t="shared" si="362"/>
        <v>0.92446170137663253</v>
      </c>
      <c r="BD391" s="23">
        <f t="shared" si="362"/>
        <v>3.0003529827038473E-2</v>
      </c>
      <c r="BE391" s="23">
        <f t="shared" si="362"/>
        <v>3.3533356865513592E-2</v>
      </c>
      <c r="BF391" s="23">
        <f t="shared" si="362"/>
        <v>7.0596540769502295E-3</v>
      </c>
      <c r="BG391" s="23">
        <f t="shared" si="362"/>
        <v>4.9417578538651606E-3</v>
      </c>
      <c r="BH391" s="19">
        <v>2531</v>
      </c>
      <c r="BI391" s="19">
        <v>374</v>
      </c>
      <c r="BJ391" s="19">
        <v>25</v>
      </c>
      <c r="BK391" s="19">
        <v>55</v>
      </c>
      <c r="BL391" s="23">
        <f t="shared" si="368"/>
        <v>0.84790619765494135</v>
      </c>
      <c r="BM391" s="23">
        <f t="shared" si="369"/>
        <v>0.12529313232830822</v>
      </c>
      <c r="BN391" s="23">
        <f t="shared" si="345"/>
        <v>8.3752093802345051E-3</v>
      </c>
      <c r="BO391" s="23">
        <f t="shared" si="370"/>
        <v>1.8425460636515914E-2</v>
      </c>
      <c r="BP391" s="11"/>
      <c r="BQ391" s="23">
        <f t="shared" si="367"/>
        <v>0</v>
      </c>
      <c r="BR391" s="11"/>
      <c r="BS391" s="11"/>
      <c r="BT391" s="11"/>
      <c r="BU391" s="11"/>
      <c r="BV391" s="11"/>
      <c r="BW391" s="11"/>
      <c r="BX391" s="23" t="e">
        <f t="shared" si="381"/>
        <v>#DIV/0!</v>
      </c>
      <c r="BY391" s="23" t="e">
        <f t="shared" si="382"/>
        <v>#DIV/0!</v>
      </c>
      <c r="BZ391" s="23" t="e">
        <f t="shared" si="360"/>
        <v>#DIV/0!</v>
      </c>
      <c r="CA391" s="23" t="e">
        <f t="shared" si="360"/>
        <v>#DIV/0!</v>
      </c>
      <c r="CB391" s="23" t="e">
        <f t="shared" si="360"/>
        <v>#DIV/0!</v>
      </c>
      <c r="CC391" s="23" t="e">
        <f t="shared" si="360"/>
        <v>#DIV/0!</v>
      </c>
      <c r="CD391" s="11"/>
      <c r="CE391" s="24">
        <f t="shared" si="346"/>
        <v>0</v>
      </c>
      <c r="CF391" s="23" t="e">
        <f t="shared" si="347"/>
        <v>#DIV/0!</v>
      </c>
      <c r="CL391" s="65" t="e">
        <f t="shared" si="348"/>
        <v>#DIV/0!</v>
      </c>
      <c r="CM391" s="44">
        <v>32738</v>
      </c>
      <c r="CN391" s="11">
        <v>200</v>
      </c>
      <c r="CO391" s="11">
        <v>715</v>
      </c>
      <c r="CP391" s="11">
        <v>726</v>
      </c>
      <c r="CQ391" s="11">
        <v>266</v>
      </c>
      <c r="CR391" s="11">
        <v>47</v>
      </c>
      <c r="CS391" s="23">
        <f t="shared" si="373"/>
        <v>0.10235414534288639</v>
      </c>
      <c r="CT391" s="23">
        <f t="shared" si="373"/>
        <v>0.36591606960081885</v>
      </c>
      <c r="CU391" s="23">
        <f t="shared" si="373"/>
        <v>0.37154554759467756</v>
      </c>
      <c r="CV391" s="23">
        <f t="shared" si="373"/>
        <v>0.13613101330603888</v>
      </c>
      <c r="CW391" s="23">
        <f t="shared" si="373"/>
        <v>2.4053224155578302E-2</v>
      </c>
      <c r="CX391" s="23">
        <f t="shared" ref="CX391:CX454" si="389">CY391/AI391</f>
        <v>4.1198501872659173E-2</v>
      </c>
      <c r="CY391" s="11">
        <v>66</v>
      </c>
      <c r="CZ391" s="23">
        <f t="shared" si="349"/>
        <v>0.24787587735500555</v>
      </c>
      <c r="DA391" s="11">
        <v>671</v>
      </c>
      <c r="DB391" s="11">
        <v>2707</v>
      </c>
      <c r="DC391" s="11">
        <v>301</v>
      </c>
      <c r="DD391" s="11">
        <v>510</v>
      </c>
      <c r="DE391" s="11">
        <v>330</v>
      </c>
      <c r="DF391" s="11">
        <v>0</v>
      </c>
      <c r="DG391" s="11">
        <v>255</v>
      </c>
      <c r="DH391" s="23">
        <f t="shared" si="363"/>
        <v>0.21561604584527222</v>
      </c>
      <c r="DI391" s="23">
        <f t="shared" si="363"/>
        <v>0.3653295128939828</v>
      </c>
      <c r="DJ391" s="23">
        <f t="shared" si="363"/>
        <v>0.23638968481375358</v>
      </c>
      <c r="DK391" s="23">
        <f t="shared" si="363"/>
        <v>0</v>
      </c>
      <c r="DL391" s="23">
        <f t="shared" si="363"/>
        <v>0.1826647564469914</v>
      </c>
      <c r="DM391" s="23">
        <f t="shared" si="350"/>
        <v>0.58816276202219486</v>
      </c>
      <c r="DN391" s="11">
        <v>1431</v>
      </c>
      <c r="DO391" s="11">
        <v>2433</v>
      </c>
      <c r="DP391" s="11">
        <v>1699</v>
      </c>
      <c r="DQ391" s="11">
        <v>372</v>
      </c>
      <c r="DR391" s="11">
        <v>398</v>
      </c>
      <c r="DS391" s="11">
        <v>238</v>
      </c>
      <c r="DT391" s="23">
        <f t="shared" si="383"/>
        <v>0.62763206501662361</v>
      </c>
      <c r="DU391" s="23">
        <f t="shared" si="383"/>
        <v>0.1374214998152937</v>
      </c>
      <c r="DV391" s="23">
        <f t="shared" si="383"/>
        <v>0.14702622829700776</v>
      </c>
      <c r="DW391" s="23">
        <f t="shared" si="374"/>
        <v>8.7920206871074991E-2</v>
      </c>
      <c r="DX391" s="10">
        <v>1966</v>
      </c>
      <c r="DY391" s="23">
        <f t="shared" si="351"/>
        <v>3.1822853859289893E-3</v>
      </c>
      <c r="DZ391" s="20">
        <v>135</v>
      </c>
      <c r="EA391" s="20">
        <v>1467</v>
      </c>
      <c r="EB391" s="23">
        <f t="shared" si="384"/>
        <v>8.4269662921348312E-2</v>
      </c>
      <c r="EC391" s="23">
        <f t="shared" si="384"/>
        <v>0.9157303370786517</v>
      </c>
      <c r="EE391" s="45">
        <v>759</v>
      </c>
      <c r="EF391" s="16">
        <v>1956</v>
      </c>
      <c r="EG391" s="16">
        <v>189</v>
      </c>
      <c r="EH391" s="16">
        <v>50</v>
      </c>
      <c r="EI391" s="16">
        <v>37</v>
      </c>
      <c r="EJ391" s="16">
        <v>1690</v>
      </c>
      <c r="EK391" s="16">
        <v>0</v>
      </c>
      <c r="EL391" s="23">
        <f t="shared" si="364"/>
        <v>9.6134282807731439E-2</v>
      </c>
      <c r="EM391" s="23">
        <f t="shared" si="364"/>
        <v>2.5432349949135302E-2</v>
      </c>
      <c r="EN391" s="23">
        <f t="shared" si="364"/>
        <v>1.8819938962360123E-2</v>
      </c>
      <c r="EO391" s="23">
        <f t="shared" si="364"/>
        <v>0.85961342828077314</v>
      </c>
      <c r="EP391" s="23">
        <f t="shared" si="364"/>
        <v>0</v>
      </c>
      <c r="EQ391" s="21">
        <v>1602</v>
      </c>
      <c r="ER391" s="21">
        <v>364</v>
      </c>
      <c r="ES391" s="23">
        <f t="shared" si="385"/>
        <v>0.814852492370295</v>
      </c>
      <c r="ET391" s="23">
        <f t="shared" si="385"/>
        <v>0.18514750762970497</v>
      </c>
      <c r="EU391" s="21">
        <v>52</v>
      </c>
      <c r="EV391" s="21">
        <v>1305</v>
      </c>
      <c r="EW391" s="21">
        <v>120</v>
      </c>
      <c r="EX391" s="21">
        <v>125</v>
      </c>
      <c r="EY391" s="23">
        <f t="shared" si="386"/>
        <v>3.2459425717852687E-2</v>
      </c>
      <c r="EZ391" s="23">
        <f t="shared" si="386"/>
        <v>0.8146067415730337</v>
      </c>
      <c r="FA391" s="23">
        <f t="shared" si="386"/>
        <v>7.4906367041198504E-2</v>
      </c>
      <c r="FB391" s="23">
        <f t="shared" si="375"/>
        <v>7.8027465667915102E-2</v>
      </c>
      <c r="FC391" s="53"/>
      <c r="FD391" s="53"/>
      <c r="FE391" s="53"/>
      <c r="FF391" s="53"/>
      <c r="FG391" s="53"/>
      <c r="FH391" s="53"/>
      <c r="FI391" s="53"/>
      <c r="FJ391" s="53"/>
      <c r="FK391" s="53"/>
      <c r="FL391" s="53"/>
      <c r="FM391" s="53"/>
      <c r="FN391" s="53"/>
      <c r="FO391" s="48">
        <v>892.02842056932968</v>
      </c>
      <c r="FP391" s="48">
        <v>456.84653914561022</v>
      </c>
      <c r="FQ391" s="48">
        <v>502.13268107975455</v>
      </c>
      <c r="FR391" s="23">
        <v>0.51214347952504891</v>
      </c>
      <c r="FS391" s="49">
        <v>-9.0187601087353755E-2</v>
      </c>
      <c r="FT391" s="38">
        <v>-45.286141934144325</v>
      </c>
      <c r="FU391" s="46">
        <v>1097</v>
      </c>
      <c r="FV391" s="46">
        <v>102</v>
      </c>
      <c r="FW391" s="46">
        <v>88</v>
      </c>
      <c r="FX391" s="46">
        <v>61</v>
      </c>
      <c r="FY391" s="46">
        <v>48</v>
      </c>
      <c r="FZ391" s="46">
        <v>0</v>
      </c>
      <c r="GA391" s="23">
        <f t="shared" si="352"/>
        <v>0.78581661891117482</v>
      </c>
      <c r="GB391" s="23">
        <f t="shared" si="353"/>
        <v>7.3065902578796568E-2</v>
      </c>
      <c r="GC391" s="23">
        <f t="shared" si="354"/>
        <v>6.3037249283667621E-2</v>
      </c>
      <c r="GD391" s="23">
        <f t="shared" si="355"/>
        <v>4.3696275071633241E-2</v>
      </c>
      <c r="GE391" s="23">
        <f t="shared" si="356"/>
        <v>3.4383954154727794E-2</v>
      </c>
      <c r="GF391" s="23">
        <f t="shared" si="357"/>
        <v>0</v>
      </c>
      <c r="GG391" s="46">
        <v>460</v>
      </c>
      <c r="GH391" s="46">
        <v>1348</v>
      </c>
      <c r="GI391" s="23">
        <f t="shared" si="358"/>
        <v>0.34124629080118696</v>
      </c>
      <c r="GJ391" s="22">
        <v>308</v>
      </c>
      <c r="GK391" s="22">
        <v>1046</v>
      </c>
      <c r="GL391" s="22">
        <v>248</v>
      </c>
      <c r="GM391" s="23">
        <f t="shared" si="387"/>
        <v>0.19225967540574282</v>
      </c>
      <c r="GN391" s="23">
        <f t="shared" si="387"/>
        <v>0.65293383270911365</v>
      </c>
      <c r="GO391" s="23">
        <f t="shared" si="387"/>
        <v>0.15480649188514356</v>
      </c>
    </row>
    <row r="392" spans="1:197" x14ac:dyDescent="0.25">
      <c r="A392" t="s">
        <v>943</v>
      </c>
      <c r="B392" s="13" t="s">
        <v>944</v>
      </c>
      <c r="C392" s="61">
        <v>1.5557768225999999</v>
      </c>
      <c r="D392" s="61">
        <v>995.70119593000004</v>
      </c>
      <c r="E392" s="14" t="s">
        <v>1095</v>
      </c>
      <c r="G392" s="41">
        <v>7234</v>
      </c>
      <c r="H392" s="23">
        <f t="shared" si="365"/>
        <v>5.7194044672075088E-3</v>
      </c>
      <c r="I392" s="14"/>
      <c r="J392" s="14"/>
      <c r="K392" s="14"/>
      <c r="L392" s="27">
        <f t="shared" si="359"/>
        <v>4649.7671741314452</v>
      </c>
      <c r="M392" s="42">
        <v>6619</v>
      </c>
      <c r="N392" s="42"/>
      <c r="O392" s="27">
        <f t="shared" ref="O392:O455" si="390">M392-N392</f>
        <v>6619</v>
      </c>
      <c r="P392" s="23" t="e">
        <f t="shared" ref="P392:P455" si="391">O392/N392</f>
        <v>#DIV/0!</v>
      </c>
      <c r="Q392" s="42">
        <v>6655</v>
      </c>
      <c r="R392" s="42">
        <v>50</v>
      </c>
      <c r="S392" s="42">
        <v>125</v>
      </c>
      <c r="T392" s="42">
        <v>215</v>
      </c>
      <c r="U392" s="42">
        <v>189</v>
      </c>
      <c r="V392" s="23">
        <f t="shared" si="376"/>
        <v>0.91996129388996406</v>
      </c>
      <c r="W392" s="23">
        <f t="shared" si="377"/>
        <v>6.9118053635609617E-3</v>
      </c>
      <c r="X392" s="23">
        <f t="shared" si="378"/>
        <v>1.7279513408902405E-2</v>
      </c>
      <c r="Y392" s="23">
        <f t="shared" si="378"/>
        <v>2.9720763063312138E-2</v>
      </c>
      <c r="Z392" s="23">
        <f t="shared" si="378"/>
        <v>2.6126624274260438E-2</v>
      </c>
      <c r="AA392" s="19">
        <v>1735</v>
      </c>
      <c r="AB392" s="19">
        <v>912</v>
      </c>
      <c r="AC392" s="19">
        <v>2579</v>
      </c>
      <c r="AD392" s="19">
        <v>1393</v>
      </c>
      <c r="AE392" s="23">
        <f t="shared" si="379"/>
        <v>0.26212418794379816</v>
      </c>
      <c r="AF392" s="23">
        <f t="shared" si="379"/>
        <v>0.1377851639220426</v>
      </c>
      <c r="AG392" s="23">
        <f t="shared" si="379"/>
        <v>0.38963589666112708</v>
      </c>
      <c r="AH392" s="23">
        <f t="shared" si="371"/>
        <v>0.21045475147303219</v>
      </c>
      <c r="AI392" s="55">
        <v>2805</v>
      </c>
      <c r="AJ392" s="23">
        <f t="shared" si="366"/>
        <v>5.1196688368221914E-3</v>
      </c>
      <c r="AK392" s="43"/>
      <c r="AL392" s="24">
        <f t="shared" ref="AL392:AL455" si="392">AI392-AK392</f>
        <v>2805</v>
      </c>
      <c r="AM392" s="23" t="e">
        <f t="shared" ref="AM392:AM455" si="393">AL392/AK392</f>
        <v>#DIV/0!</v>
      </c>
      <c r="AN392" s="19">
        <v>949</v>
      </c>
      <c r="AO392" s="19">
        <v>994</v>
      </c>
      <c r="AP392" s="19">
        <v>394</v>
      </c>
      <c r="AQ392" s="19">
        <v>468</v>
      </c>
      <c r="AR392" s="23">
        <f t="shared" si="380"/>
        <v>0.33832442067736185</v>
      </c>
      <c r="AS392" s="23">
        <f t="shared" si="380"/>
        <v>0.35436720142602496</v>
      </c>
      <c r="AT392" s="23">
        <f t="shared" si="380"/>
        <v>0.14046345811051694</v>
      </c>
      <c r="AU392" s="23">
        <f t="shared" si="372"/>
        <v>0.16684491978609625</v>
      </c>
      <c r="AV392" s="19">
        <v>6465</v>
      </c>
      <c r="AW392" s="32">
        <f t="shared" si="388"/>
        <v>2.3048128342245988</v>
      </c>
      <c r="AX392" s="19">
        <v>5816</v>
      </c>
      <c r="AY392" s="19">
        <v>14</v>
      </c>
      <c r="AZ392" s="19">
        <v>269</v>
      </c>
      <c r="BA392" s="19">
        <v>65</v>
      </c>
      <c r="BB392" s="19">
        <v>13</v>
      </c>
      <c r="BC392" s="23">
        <f t="shared" si="362"/>
        <v>0.94155739031892505</v>
      </c>
      <c r="BD392" s="23">
        <f t="shared" si="362"/>
        <v>2.2664723976040151E-3</v>
      </c>
      <c r="BE392" s="23">
        <f t="shared" si="362"/>
        <v>4.3548648211105712E-2</v>
      </c>
      <c r="BF392" s="23">
        <f t="shared" si="362"/>
        <v>1.0522907560304355E-2</v>
      </c>
      <c r="BG392" s="23">
        <f t="shared" si="362"/>
        <v>2.104581512060871E-3</v>
      </c>
      <c r="BH392" s="19">
        <v>5075</v>
      </c>
      <c r="BI392" s="19">
        <v>1295</v>
      </c>
      <c r="BJ392" s="19">
        <v>50</v>
      </c>
      <c r="BK392" s="19">
        <v>199</v>
      </c>
      <c r="BL392" s="23">
        <f t="shared" si="368"/>
        <v>0.7667321347635595</v>
      </c>
      <c r="BM392" s="23">
        <f t="shared" si="369"/>
        <v>0.19564888956035656</v>
      </c>
      <c r="BN392" s="23">
        <f t="shared" ref="BN392:BN455" si="394">BJ392/SUM(BH392:BK392)</f>
        <v>7.5540111799365459E-3</v>
      </c>
      <c r="BO392" s="23">
        <f t="shared" si="370"/>
        <v>3.0064964496147456E-2</v>
      </c>
      <c r="BP392" s="11"/>
      <c r="BQ392" s="23">
        <f t="shared" si="367"/>
        <v>0</v>
      </c>
      <c r="BR392" s="11"/>
      <c r="BS392" s="11"/>
      <c r="BT392" s="11"/>
      <c r="BU392" s="11"/>
      <c r="BV392" s="11"/>
      <c r="BW392" s="11"/>
      <c r="BX392" s="23" t="e">
        <f t="shared" si="381"/>
        <v>#DIV/0!</v>
      </c>
      <c r="BY392" s="23" t="e">
        <f t="shared" si="382"/>
        <v>#DIV/0!</v>
      </c>
      <c r="BZ392" s="23" t="e">
        <f t="shared" si="360"/>
        <v>#DIV/0!</v>
      </c>
      <c r="CA392" s="23" t="e">
        <f t="shared" si="360"/>
        <v>#DIV/0!</v>
      </c>
      <c r="CB392" s="23" t="e">
        <f t="shared" si="360"/>
        <v>#DIV/0!</v>
      </c>
      <c r="CC392" s="23" t="e">
        <f t="shared" si="360"/>
        <v>#DIV/0!</v>
      </c>
      <c r="CD392" s="11"/>
      <c r="CE392" s="24">
        <f t="shared" ref="CE392:CE455" si="395">BP392-CD392</f>
        <v>0</v>
      </c>
      <c r="CF392" s="23" t="e">
        <f t="shared" ref="CF392:CF455" si="396">CE392/CD392</f>
        <v>#DIV/0!</v>
      </c>
      <c r="CL392" s="65" t="e">
        <f t="shared" ref="CL392:CL455" si="397">(CG392+CH392)/(CI392+CH392)</f>
        <v>#DIV/0!</v>
      </c>
      <c r="CM392" s="44">
        <v>102482</v>
      </c>
      <c r="CN392" s="11">
        <v>16</v>
      </c>
      <c r="CO392" s="11">
        <v>463</v>
      </c>
      <c r="CP392" s="11">
        <v>774</v>
      </c>
      <c r="CQ392" s="11">
        <v>1533</v>
      </c>
      <c r="CR392" s="11">
        <v>1937</v>
      </c>
      <c r="CS392" s="23">
        <f t="shared" si="373"/>
        <v>3.3876773237349143E-3</v>
      </c>
      <c r="CT392" s="23">
        <f t="shared" si="373"/>
        <v>9.8030912555579081E-2</v>
      </c>
      <c r="CU392" s="23">
        <f t="shared" si="373"/>
        <v>0.16387889053567647</v>
      </c>
      <c r="CV392" s="23">
        <f t="shared" si="373"/>
        <v>0.32458183358035148</v>
      </c>
      <c r="CW392" s="23">
        <f t="shared" si="373"/>
        <v>0.41012068600465806</v>
      </c>
      <c r="CX392" s="23">
        <f t="shared" si="389"/>
        <v>0.10160427807486631</v>
      </c>
      <c r="CY392" s="11">
        <v>285</v>
      </c>
      <c r="CZ392" s="23">
        <f t="shared" ref="CZ392:CZ455" si="398">DA392/DB392</f>
        <v>4.5475638051044084E-2</v>
      </c>
      <c r="DA392" s="11">
        <v>294</v>
      </c>
      <c r="DB392" s="11">
        <v>6465</v>
      </c>
      <c r="DC392" s="11">
        <v>2251</v>
      </c>
      <c r="DD392" s="11">
        <v>75</v>
      </c>
      <c r="DE392" s="11">
        <v>559</v>
      </c>
      <c r="DF392" s="11">
        <v>72</v>
      </c>
      <c r="DG392" s="11">
        <v>87</v>
      </c>
      <c r="DH392" s="23">
        <f t="shared" si="363"/>
        <v>0.73948751642575561</v>
      </c>
      <c r="DI392" s="23">
        <f t="shared" si="363"/>
        <v>2.4638633377135347E-2</v>
      </c>
      <c r="DJ392" s="23">
        <f t="shared" si="363"/>
        <v>0.18363994743758214</v>
      </c>
      <c r="DK392" s="23">
        <f t="shared" si="363"/>
        <v>2.3653088042049936E-2</v>
      </c>
      <c r="DL392" s="23">
        <f t="shared" si="363"/>
        <v>2.8580814717477004E-2</v>
      </c>
      <c r="DM392" s="23">
        <f t="shared" ref="DM392:DM455" si="399">DN392/DO392</f>
        <v>0.63067386522695457</v>
      </c>
      <c r="DN392" s="11">
        <v>3154</v>
      </c>
      <c r="DO392" s="11">
        <v>5001</v>
      </c>
      <c r="DP392" s="11">
        <v>5677</v>
      </c>
      <c r="DQ392" s="11">
        <v>496</v>
      </c>
      <c r="DR392" s="11">
        <v>130</v>
      </c>
      <c r="DS392" s="11">
        <v>162</v>
      </c>
      <c r="DT392" s="23">
        <f t="shared" si="383"/>
        <v>0.87811291569992267</v>
      </c>
      <c r="DU392" s="23">
        <f t="shared" si="383"/>
        <v>7.6720804331013151E-2</v>
      </c>
      <c r="DV392" s="23">
        <f t="shared" si="383"/>
        <v>2.0108275328692964E-2</v>
      </c>
      <c r="DW392" s="23">
        <f t="shared" si="374"/>
        <v>2.505800464037123E-2</v>
      </c>
      <c r="DX392" s="10">
        <v>3004</v>
      </c>
      <c r="DY392" s="23">
        <f t="shared" ref="DY392:DY455" si="400">DX392/DX$67</f>
        <v>4.8624543740237456E-3</v>
      </c>
      <c r="DZ392" s="20">
        <v>2135</v>
      </c>
      <c r="EA392" s="20">
        <v>670</v>
      </c>
      <c r="EB392" s="23">
        <f t="shared" si="384"/>
        <v>0.76114081996434935</v>
      </c>
      <c r="EC392" s="23">
        <f t="shared" si="384"/>
        <v>0.23885918003565063</v>
      </c>
      <c r="EE392" s="45">
        <v>789</v>
      </c>
      <c r="EF392" s="16">
        <v>1941</v>
      </c>
      <c r="EG392" s="16">
        <v>2216</v>
      </c>
      <c r="EH392" s="16">
        <v>68</v>
      </c>
      <c r="EI392" s="16">
        <v>182</v>
      </c>
      <c r="EJ392" s="16">
        <v>538</v>
      </c>
      <c r="EK392" s="16">
        <v>0</v>
      </c>
      <c r="EL392" s="23">
        <f t="shared" si="364"/>
        <v>0.73768308921438086</v>
      </c>
      <c r="EM392" s="23">
        <f t="shared" si="364"/>
        <v>2.2636484687083888E-2</v>
      </c>
      <c r="EN392" s="23">
        <f t="shared" si="364"/>
        <v>6.0585885486018641E-2</v>
      </c>
      <c r="EO392" s="23">
        <f t="shared" si="364"/>
        <v>0.17909454061251665</v>
      </c>
      <c r="EP392" s="23">
        <f t="shared" si="364"/>
        <v>0</v>
      </c>
      <c r="EQ392" s="21">
        <v>2805</v>
      </c>
      <c r="ER392" s="21">
        <v>199</v>
      </c>
      <c r="ES392" s="23">
        <f t="shared" si="385"/>
        <v>0.93375499334221035</v>
      </c>
      <c r="ET392" s="23">
        <f t="shared" si="385"/>
        <v>6.624500665778961E-2</v>
      </c>
      <c r="EU392" s="21">
        <v>313</v>
      </c>
      <c r="EV392" s="21">
        <v>896</v>
      </c>
      <c r="EW392" s="21">
        <v>725</v>
      </c>
      <c r="EX392" s="21">
        <v>871</v>
      </c>
      <c r="EY392" s="23">
        <f t="shared" si="386"/>
        <v>0.11158645276292335</v>
      </c>
      <c r="EZ392" s="23">
        <f t="shared" si="386"/>
        <v>0.31942959001782534</v>
      </c>
      <c r="FA392" s="23">
        <f t="shared" si="386"/>
        <v>0.25846702317290554</v>
      </c>
      <c r="FB392" s="23">
        <f t="shared" si="375"/>
        <v>0.31051693404634584</v>
      </c>
      <c r="FC392" s="53"/>
      <c r="FD392" s="53"/>
      <c r="FE392" s="53"/>
      <c r="FF392" s="53"/>
      <c r="FG392" s="53"/>
      <c r="FH392" s="53"/>
      <c r="FI392" s="53"/>
      <c r="FJ392" s="53"/>
      <c r="FK392" s="53"/>
      <c r="FL392" s="53"/>
      <c r="FM392" s="53"/>
      <c r="FN392" s="53"/>
      <c r="FO392" s="48">
        <v>2241.2719237832875</v>
      </c>
      <c r="FP392" s="48">
        <v>712.48517748952759</v>
      </c>
      <c r="FQ392" s="48">
        <v>826.56623911243321</v>
      </c>
      <c r="FR392" s="23">
        <v>0.31789323282417514</v>
      </c>
      <c r="FS392" s="49">
        <v>-0.13801805133658238</v>
      </c>
      <c r="FT392" s="38">
        <v>-114.08106162290562</v>
      </c>
      <c r="FU392" s="46">
        <v>1983</v>
      </c>
      <c r="FV392" s="46">
        <v>230</v>
      </c>
      <c r="FW392" s="46">
        <v>70</v>
      </c>
      <c r="FX392" s="46">
        <v>12</v>
      </c>
      <c r="FY392" s="46">
        <v>690</v>
      </c>
      <c r="FZ392" s="46">
        <v>12</v>
      </c>
      <c r="GA392" s="23">
        <f t="shared" ref="GA392:GA455" si="401">FU392/SUM($FU392:$FZ392)</f>
        <v>0.66166166166166163</v>
      </c>
      <c r="GB392" s="23">
        <f t="shared" ref="GB392:GB455" si="402">FV392/SUM($FU392:$FZ392)</f>
        <v>7.6743410076743415E-2</v>
      </c>
      <c r="GC392" s="23">
        <f t="shared" ref="GC392:GC455" si="403">FW392/SUM($FU392:$FZ392)</f>
        <v>2.3356690023356691E-2</v>
      </c>
      <c r="GD392" s="23">
        <f t="shared" ref="GD392:GD455" si="404">FX392/SUM($FU392:$FZ392)</f>
        <v>4.004004004004004E-3</v>
      </c>
      <c r="GE392" s="23">
        <f t="shared" ref="GE392:GE455" si="405">FY392/SUM($FU392:$FZ392)</f>
        <v>0.23023023023023023</v>
      </c>
      <c r="GF392" s="23">
        <f t="shared" ref="GF392:GF455" si="406">FZ392/SUM($FU392:$FZ392)</f>
        <v>4.004004004004004E-3</v>
      </c>
      <c r="GG392" s="46">
        <v>730</v>
      </c>
      <c r="GH392" s="46">
        <v>2307</v>
      </c>
      <c r="GI392" s="23">
        <f t="shared" ref="GI392:GI455" si="407">GG392/GH392</f>
        <v>0.31642826181187689</v>
      </c>
      <c r="GJ392" s="22">
        <v>61</v>
      </c>
      <c r="GK392" s="22">
        <v>1105</v>
      </c>
      <c r="GL392" s="22">
        <v>1639</v>
      </c>
      <c r="GM392" s="23">
        <f t="shared" si="387"/>
        <v>2.1746880570409983E-2</v>
      </c>
      <c r="GN392" s="23">
        <f t="shared" si="387"/>
        <v>0.39393939393939392</v>
      </c>
      <c r="GO392" s="23">
        <f t="shared" si="387"/>
        <v>0.58431372549019611</v>
      </c>
    </row>
    <row r="393" spans="1:197" x14ac:dyDescent="0.25">
      <c r="A393" t="s">
        <v>945</v>
      </c>
      <c r="B393" s="13" t="s">
        <v>946</v>
      </c>
      <c r="C393" s="61">
        <v>1.4896185875999999</v>
      </c>
      <c r="D393" s="61">
        <v>953.3597541800001</v>
      </c>
      <c r="E393" s="14" t="s">
        <v>1095</v>
      </c>
      <c r="G393" s="41">
        <v>5851</v>
      </c>
      <c r="H393" s="23">
        <f t="shared" si="365"/>
        <v>4.6259656535293245E-3</v>
      </c>
      <c r="I393" s="14"/>
      <c r="J393" s="14"/>
      <c r="K393" s="14"/>
      <c r="L393" s="27">
        <f t="shared" ref="L393:L456" si="408">G393/C393</f>
        <v>3927.8510947066275</v>
      </c>
      <c r="M393" s="42">
        <v>6033</v>
      </c>
      <c r="N393" s="42"/>
      <c r="O393" s="27">
        <f t="shared" si="390"/>
        <v>6033</v>
      </c>
      <c r="P393" s="23" t="e">
        <f t="shared" si="391"/>
        <v>#DIV/0!</v>
      </c>
      <c r="Q393" s="42">
        <v>5165</v>
      </c>
      <c r="R393" s="42">
        <v>126</v>
      </c>
      <c r="S393" s="42">
        <v>174</v>
      </c>
      <c r="T393" s="42">
        <v>205</v>
      </c>
      <c r="U393" s="42">
        <v>181</v>
      </c>
      <c r="V393" s="23">
        <f t="shared" si="376"/>
        <v>0.88275508460092289</v>
      </c>
      <c r="W393" s="23">
        <f t="shared" si="377"/>
        <v>2.153478037942232E-2</v>
      </c>
      <c r="X393" s="23">
        <f t="shared" si="378"/>
        <v>2.9738506238249873E-2</v>
      </c>
      <c r="Y393" s="23">
        <f t="shared" si="378"/>
        <v>3.5036745855409335E-2</v>
      </c>
      <c r="Z393" s="23">
        <f t="shared" si="378"/>
        <v>3.0934882925995555E-2</v>
      </c>
      <c r="AA393" s="19">
        <v>1295</v>
      </c>
      <c r="AB393" s="19">
        <v>1040</v>
      </c>
      <c r="AC393" s="19">
        <v>1945</v>
      </c>
      <c r="AD393" s="19">
        <v>1753</v>
      </c>
      <c r="AE393" s="23">
        <f t="shared" si="379"/>
        <v>0.21465274324548317</v>
      </c>
      <c r="AF393" s="23">
        <f t="shared" si="379"/>
        <v>0.17238521465274326</v>
      </c>
      <c r="AG393" s="23">
        <f t="shared" si="379"/>
        <v>0.32239350240344772</v>
      </c>
      <c r="AH393" s="23">
        <f t="shared" si="371"/>
        <v>0.29056853969832586</v>
      </c>
      <c r="AI393" s="55">
        <v>2694</v>
      </c>
      <c r="AJ393" s="23">
        <f t="shared" si="366"/>
        <v>4.9170723160067674E-3</v>
      </c>
      <c r="AK393" s="43"/>
      <c r="AL393" s="24">
        <f t="shared" si="392"/>
        <v>2694</v>
      </c>
      <c r="AM393" s="23" t="e">
        <f t="shared" si="393"/>
        <v>#DIV/0!</v>
      </c>
      <c r="AN393" s="19">
        <v>1021</v>
      </c>
      <c r="AO393" s="19">
        <v>925</v>
      </c>
      <c r="AP393" s="19">
        <v>303</v>
      </c>
      <c r="AQ393" s="19">
        <v>445</v>
      </c>
      <c r="AR393" s="23">
        <f t="shared" si="380"/>
        <v>0.37899034892353378</v>
      </c>
      <c r="AS393" s="23">
        <f t="shared" si="380"/>
        <v>0.34335560504825541</v>
      </c>
      <c r="AT393" s="23">
        <f t="shared" si="380"/>
        <v>0.11247216035634744</v>
      </c>
      <c r="AU393" s="23">
        <f t="shared" si="372"/>
        <v>0.1651818856718634</v>
      </c>
      <c r="AV393" s="19">
        <v>5893</v>
      </c>
      <c r="AW393" s="32">
        <f t="shared" si="388"/>
        <v>2.1874536005939125</v>
      </c>
      <c r="AX393" s="19">
        <v>5129</v>
      </c>
      <c r="AY393" s="19">
        <v>91</v>
      </c>
      <c r="AZ393" s="19">
        <v>356</v>
      </c>
      <c r="BA393" s="19">
        <v>26</v>
      </c>
      <c r="BB393" s="19">
        <v>234</v>
      </c>
      <c r="BC393" s="23">
        <f t="shared" si="362"/>
        <v>0.87885538039753253</v>
      </c>
      <c r="BD393" s="23">
        <f t="shared" si="362"/>
        <v>1.5592871830020562E-2</v>
      </c>
      <c r="BE393" s="23">
        <f t="shared" si="362"/>
        <v>6.1000685400959563E-2</v>
      </c>
      <c r="BF393" s="23">
        <f t="shared" si="362"/>
        <v>4.4551062371487324E-3</v>
      </c>
      <c r="BG393" s="23">
        <f t="shared" si="362"/>
        <v>4.0095956134338591E-2</v>
      </c>
      <c r="BH393" s="19">
        <v>4009</v>
      </c>
      <c r="BI393" s="19">
        <v>1235</v>
      </c>
      <c r="BJ393" s="19">
        <v>121</v>
      </c>
      <c r="BK393" s="19">
        <v>668</v>
      </c>
      <c r="BL393" s="23">
        <f t="shared" si="368"/>
        <v>0.66451185148350733</v>
      </c>
      <c r="BM393" s="23">
        <f t="shared" si="369"/>
        <v>0.20470744240013261</v>
      </c>
      <c r="BN393" s="23">
        <f t="shared" si="394"/>
        <v>2.0056356704790321E-2</v>
      </c>
      <c r="BO393" s="23">
        <f t="shared" si="370"/>
        <v>0.11072434941156969</v>
      </c>
      <c r="BP393" s="11"/>
      <c r="BQ393" s="23">
        <f t="shared" si="367"/>
        <v>0</v>
      </c>
      <c r="BR393" s="11"/>
      <c r="BS393" s="11"/>
      <c r="BT393" s="11"/>
      <c r="BU393" s="11"/>
      <c r="BV393" s="11"/>
      <c r="BW393" s="11"/>
      <c r="BX393" s="23" t="e">
        <f t="shared" si="381"/>
        <v>#DIV/0!</v>
      </c>
      <c r="BY393" s="23" t="e">
        <f t="shared" si="382"/>
        <v>#DIV/0!</v>
      </c>
      <c r="BZ393" s="23" t="e">
        <f t="shared" si="360"/>
        <v>#DIV/0!</v>
      </c>
      <c r="CA393" s="23" t="e">
        <f t="shared" si="360"/>
        <v>#DIV/0!</v>
      </c>
      <c r="CB393" s="23" t="e">
        <f t="shared" si="360"/>
        <v>#DIV/0!</v>
      </c>
      <c r="CC393" s="23" t="e">
        <f t="shared" si="360"/>
        <v>#DIV/0!</v>
      </c>
      <c r="CD393" s="11"/>
      <c r="CE393" s="24">
        <f t="shared" si="395"/>
        <v>0</v>
      </c>
      <c r="CF393" s="23" t="e">
        <f t="shared" si="396"/>
        <v>#DIV/0!</v>
      </c>
      <c r="CL393" s="65" t="e">
        <f t="shared" si="397"/>
        <v>#DIV/0!</v>
      </c>
      <c r="CM393" s="44">
        <v>65281</v>
      </c>
      <c r="CN393" s="11">
        <v>244</v>
      </c>
      <c r="CO393" s="11">
        <v>792</v>
      </c>
      <c r="CP393" s="11">
        <v>914</v>
      </c>
      <c r="CQ393" s="11">
        <v>1217</v>
      </c>
      <c r="CR393" s="11">
        <v>1231</v>
      </c>
      <c r="CS393" s="23">
        <f t="shared" si="373"/>
        <v>5.5479763528876763E-2</v>
      </c>
      <c r="CT393" s="23">
        <f t="shared" si="373"/>
        <v>0.18008185538881311</v>
      </c>
      <c r="CU393" s="23">
        <f t="shared" si="373"/>
        <v>0.20782173715325147</v>
      </c>
      <c r="CV393" s="23">
        <f t="shared" si="373"/>
        <v>0.27671668940427468</v>
      </c>
      <c r="CW393" s="23">
        <f t="shared" si="373"/>
        <v>0.279899954524784</v>
      </c>
      <c r="CX393" s="23">
        <f t="shared" si="389"/>
        <v>0.1028210838901262</v>
      </c>
      <c r="CY393" s="11">
        <v>277</v>
      </c>
      <c r="CZ393" s="23">
        <f t="shared" si="398"/>
        <v>8.0604106567113518E-2</v>
      </c>
      <c r="DA393" s="11">
        <v>475</v>
      </c>
      <c r="DB393" s="11">
        <v>5893</v>
      </c>
      <c r="DC393" s="11">
        <v>1610</v>
      </c>
      <c r="DD393" s="11">
        <v>168</v>
      </c>
      <c r="DE393" s="11">
        <v>696</v>
      </c>
      <c r="DF393" s="11">
        <v>84</v>
      </c>
      <c r="DG393" s="11">
        <v>190</v>
      </c>
      <c r="DH393" s="23">
        <f t="shared" si="363"/>
        <v>0.58588064046579336</v>
      </c>
      <c r="DI393" s="23">
        <f t="shared" si="363"/>
        <v>6.1135371179039298E-2</v>
      </c>
      <c r="DJ393" s="23">
        <f t="shared" si="363"/>
        <v>0.25327510917030566</v>
      </c>
      <c r="DK393" s="23">
        <f t="shared" si="363"/>
        <v>3.0567685589519649E-2</v>
      </c>
      <c r="DL393" s="23">
        <f t="shared" si="363"/>
        <v>6.9141193595342071E-2</v>
      </c>
      <c r="DM393" s="23">
        <f t="shared" si="399"/>
        <v>0.58267552970502701</v>
      </c>
      <c r="DN393" s="11">
        <v>2805</v>
      </c>
      <c r="DO393" s="11">
        <v>4814</v>
      </c>
      <c r="DP393" s="11">
        <v>4465</v>
      </c>
      <c r="DQ393" s="11">
        <v>707</v>
      </c>
      <c r="DR393" s="11">
        <v>323</v>
      </c>
      <c r="DS393" s="11">
        <v>398</v>
      </c>
      <c r="DT393" s="23">
        <f t="shared" si="383"/>
        <v>0.7576786017308671</v>
      </c>
      <c r="DU393" s="23">
        <f t="shared" si="383"/>
        <v>0.11997284914305108</v>
      </c>
      <c r="DV393" s="23">
        <f t="shared" si="383"/>
        <v>5.4810792465637199E-2</v>
      </c>
      <c r="DW393" s="23">
        <f t="shared" si="374"/>
        <v>6.7537756660444592E-2</v>
      </c>
      <c r="DX393" s="10">
        <v>2842</v>
      </c>
      <c r="DY393" s="23">
        <f t="shared" si="400"/>
        <v>4.6002314683673386E-3</v>
      </c>
      <c r="DZ393" s="20">
        <v>1882</v>
      </c>
      <c r="EA393" s="20">
        <v>812</v>
      </c>
      <c r="EB393" s="23">
        <f t="shared" si="384"/>
        <v>0.69858945805493688</v>
      </c>
      <c r="EC393" s="23">
        <f t="shared" si="384"/>
        <v>0.30141054194506312</v>
      </c>
      <c r="EE393" s="45">
        <v>747</v>
      </c>
      <c r="EF393" s="16">
        <v>1966</v>
      </c>
      <c r="EG393" s="16">
        <v>1794</v>
      </c>
      <c r="EH393" s="16">
        <v>75</v>
      </c>
      <c r="EI393" s="16">
        <v>488</v>
      </c>
      <c r="EJ393" s="16">
        <v>477</v>
      </c>
      <c r="EK393" s="16">
        <v>8</v>
      </c>
      <c r="EL393" s="23">
        <f t="shared" si="364"/>
        <v>0.6312456016889515</v>
      </c>
      <c r="EM393" s="23">
        <f t="shared" si="364"/>
        <v>2.6389866291344124E-2</v>
      </c>
      <c r="EN393" s="23">
        <f t="shared" si="364"/>
        <v>0.17171006333567909</v>
      </c>
      <c r="EO393" s="23">
        <f t="shared" si="364"/>
        <v>0.16783954961294864</v>
      </c>
      <c r="EP393" s="23">
        <f t="shared" si="364"/>
        <v>2.8149190710767065E-3</v>
      </c>
      <c r="EQ393" s="21">
        <v>2694</v>
      </c>
      <c r="ER393" s="21">
        <v>148</v>
      </c>
      <c r="ES393" s="23">
        <f t="shared" si="385"/>
        <v>0.94792399718508091</v>
      </c>
      <c r="ET393" s="23">
        <f t="shared" si="385"/>
        <v>5.2076002814919073E-2</v>
      </c>
      <c r="EU393" s="21">
        <v>128</v>
      </c>
      <c r="EV393" s="21">
        <v>1283</v>
      </c>
      <c r="EW393" s="21">
        <v>474</v>
      </c>
      <c r="EX393" s="21">
        <v>809</v>
      </c>
      <c r="EY393" s="23">
        <f t="shared" si="386"/>
        <v>4.7512991833704527E-2</v>
      </c>
      <c r="EZ393" s="23">
        <f t="shared" si="386"/>
        <v>0.47624350408314775</v>
      </c>
      <c r="FA393" s="23">
        <f t="shared" si="386"/>
        <v>0.17594654788418709</v>
      </c>
      <c r="FB393" s="23">
        <f t="shared" si="375"/>
        <v>0.30029695619896063</v>
      </c>
      <c r="FC393" s="53"/>
      <c r="FD393" s="53"/>
      <c r="FE393" s="53"/>
      <c r="FF393" s="53"/>
      <c r="FG393" s="53"/>
      <c r="FH393" s="53"/>
      <c r="FI393" s="53"/>
      <c r="FJ393" s="53"/>
      <c r="FK393" s="53"/>
      <c r="FL393" s="53"/>
      <c r="FM393" s="53"/>
      <c r="FN393" s="53"/>
      <c r="FO393" s="48">
        <v>1868.8024104683195</v>
      </c>
      <c r="FP393" s="48">
        <v>811.83633538261552</v>
      </c>
      <c r="FQ393" s="48">
        <v>882.99072260002049</v>
      </c>
      <c r="FR393" s="23">
        <v>0.4344152869425989</v>
      </c>
      <c r="FS393" s="49">
        <v>-8.0583391644123398E-2</v>
      </c>
      <c r="FT393" s="38">
        <v>-71.154387217404974</v>
      </c>
      <c r="FU393" s="46">
        <v>2266</v>
      </c>
      <c r="FV393" s="46">
        <v>265</v>
      </c>
      <c r="FW393" s="46">
        <v>88</v>
      </c>
      <c r="FX393" s="46">
        <v>0</v>
      </c>
      <c r="FY393" s="46">
        <v>116</v>
      </c>
      <c r="FZ393" s="46">
        <v>13</v>
      </c>
      <c r="GA393" s="23">
        <f t="shared" si="401"/>
        <v>0.82459970887918488</v>
      </c>
      <c r="GB393" s="23">
        <f t="shared" si="402"/>
        <v>9.6433770014556039E-2</v>
      </c>
      <c r="GC393" s="23">
        <f t="shared" si="403"/>
        <v>3.2023289665211063E-2</v>
      </c>
      <c r="GD393" s="23">
        <f t="shared" si="404"/>
        <v>0</v>
      </c>
      <c r="GE393" s="23">
        <f t="shared" si="405"/>
        <v>4.2212518195050945E-2</v>
      </c>
      <c r="GF393" s="23">
        <f t="shared" si="406"/>
        <v>4.7307132459970891E-3</v>
      </c>
      <c r="GG393" s="46">
        <v>800</v>
      </c>
      <c r="GH393" s="46">
        <v>2632</v>
      </c>
      <c r="GI393" s="23">
        <f t="shared" si="407"/>
        <v>0.303951367781155</v>
      </c>
      <c r="GJ393" s="22">
        <v>353</v>
      </c>
      <c r="GK393" s="22">
        <v>1076</v>
      </c>
      <c r="GL393" s="22">
        <v>1265</v>
      </c>
      <c r="GM393" s="23">
        <f t="shared" si="387"/>
        <v>0.13103192279138828</v>
      </c>
      <c r="GN393" s="23">
        <f t="shared" si="387"/>
        <v>0.39940608760207869</v>
      </c>
      <c r="GO393" s="23">
        <f t="shared" si="387"/>
        <v>0.46956198960653306</v>
      </c>
    </row>
    <row r="394" spans="1:197" x14ac:dyDescent="0.25">
      <c r="A394" t="s">
        <v>947</v>
      </c>
      <c r="B394" s="13" t="s">
        <v>948</v>
      </c>
      <c r="C394" s="61">
        <v>0.66314142180000002</v>
      </c>
      <c r="D394" s="61">
        <v>424.41222749000002</v>
      </c>
      <c r="E394" s="14" t="s">
        <v>1095</v>
      </c>
      <c r="G394" s="41">
        <v>3194</v>
      </c>
      <c r="H394" s="23">
        <f t="shared" si="365"/>
        <v>2.5252665010037025E-3</v>
      </c>
      <c r="I394" s="14"/>
      <c r="J394" s="14"/>
      <c r="K394" s="14"/>
      <c r="L394" s="27">
        <f t="shared" si="408"/>
        <v>4816.4688481234607</v>
      </c>
      <c r="M394" s="42">
        <v>2706</v>
      </c>
      <c r="N394" s="42"/>
      <c r="O394" s="27">
        <f t="shared" si="390"/>
        <v>2706</v>
      </c>
      <c r="P394" s="23" t="e">
        <f t="shared" si="391"/>
        <v>#DIV/0!</v>
      </c>
      <c r="Q394" s="42">
        <v>2949</v>
      </c>
      <c r="R394" s="42">
        <v>29</v>
      </c>
      <c r="S394" s="42">
        <v>23</v>
      </c>
      <c r="T394" s="42">
        <v>88</v>
      </c>
      <c r="U394" s="42">
        <v>105</v>
      </c>
      <c r="V394" s="23">
        <f t="shared" si="376"/>
        <v>0.9232936756418284</v>
      </c>
      <c r="W394" s="23">
        <f t="shared" si="377"/>
        <v>9.0795241077019414E-3</v>
      </c>
      <c r="X394" s="23">
        <f t="shared" si="378"/>
        <v>7.2010018785222292E-3</v>
      </c>
      <c r="Y394" s="23">
        <f t="shared" si="378"/>
        <v>2.7551659361302442E-2</v>
      </c>
      <c r="Z394" s="23">
        <f t="shared" si="378"/>
        <v>3.2874139010644961E-2</v>
      </c>
      <c r="AA394" s="19">
        <v>600</v>
      </c>
      <c r="AB394" s="19">
        <v>414</v>
      </c>
      <c r="AC394" s="19">
        <v>1156</v>
      </c>
      <c r="AD394" s="19">
        <v>536</v>
      </c>
      <c r="AE394" s="23">
        <f t="shared" si="379"/>
        <v>0.22172949002217296</v>
      </c>
      <c r="AF394" s="23">
        <f t="shared" si="379"/>
        <v>0.15299334811529933</v>
      </c>
      <c r="AG394" s="23">
        <f t="shared" si="379"/>
        <v>0.42719881744271987</v>
      </c>
      <c r="AH394" s="23">
        <f t="shared" si="371"/>
        <v>0.19807834441980784</v>
      </c>
      <c r="AI394" s="55">
        <v>1199</v>
      </c>
      <c r="AJ394" s="23">
        <f t="shared" si="366"/>
        <v>2.1884074635828191E-3</v>
      </c>
      <c r="AK394" s="43"/>
      <c r="AL394" s="24">
        <f t="shared" si="392"/>
        <v>1199</v>
      </c>
      <c r="AM394" s="23" t="e">
        <f t="shared" si="393"/>
        <v>#DIV/0!</v>
      </c>
      <c r="AN394" s="19">
        <v>442</v>
      </c>
      <c r="AO394" s="19">
        <v>339</v>
      </c>
      <c r="AP394" s="19">
        <v>209</v>
      </c>
      <c r="AQ394" s="19">
        <v>209</v>
      </c>
      <c r="AR394" s="23">
        <f t="shared" si="380"/>
        <v>0.36864053377814848</v>
      </c>
      <c r="AS394" s="23">
        <f t="shared" si="380"/>
        <v>0.28273561301084238</v>
      </c>
      <c r="AT394" s="23">
        <f t="shared" si="380"/>
        <v>0.1743119266055046</v>
      </c>
      <c r="AU394" s="23">
        <f t="shared" si="372"/>
        <v>0.1743119266055046</v>
      </c>
      <c r="AV394" s="19">
        <v>2706</v>
      </c>
      <c r="AW394" s="32">
        <f t="shared" si="388"/>
        <v>2.2568807339449539</v>
      </c>
      <c r="AX394" s="19">
        <v>2439</v>
      </c>
      <c r="AY394" s="19">
        <v>5</v>
      </c>
      <c r="AZ394" s="19">
        <v>66</v>
      </c>
      <c r="BA394" s="19">
        <v>0</v>
      </c>
      <c r="BB394" s="19">
        <v>6</v>
      </c>
      <c r="BC394" s="23">
        <f t="shared" si="362"/>
        <v>0.96939586645469</v>
      </c>
      <c r="BD394" s="23">
        <f t="shared" si="362"/>
        <v>1.9872813990461048E-3</v>
      </c>
      <c r="BE394" s="23">
        <f t="shared" si="362"/>
        <v>2.6232114467408585E-2</v>
      </c>
      <c r="BF394" s="23">
        <f t="shared" si="362"/>
        <v>0</v>
      </c>
      <c r="BG394" s="23">
        <f t="shared" si="362"/>
        <v>2.3847376788553257E-3</v>
      </c>
      <c r="BH394" s="19">
        <v>2170</v>
      </c>
      <c r="BI394" s="19">
        <v>465</v>
      </c>
      <c r="BJ394" s="19">
        <v>11</v>
      </c>
      <c r="BK394" s="19">
        <v>60</v>
      </c>
      <c r="BL394" s="23">
        <f t="shared" si="368"/>
        <v>0.80192165558019213</v>
      </c>
      <c r="BM394" s="23">
        <f t="shared" si="369"/>
        <v>0.17184035476718404</v>
      </c>
      <c r="BN394" s="23">
        <f t="shared" si="394"/>
        <v>4.0650406504065045E-3</v>
      </c>
      <c r="BO394" s="23">
        <f t="shared" si="370"/>
        <v>2.2172949002217297E-2</v>
      </c>
      <c r="BP394" s="11"/>
      <c r="BQ394" s="23">
        <f t="shared" si="367"/>
        <v>0</v>
      </c>
      <c r="BR394" s="11"/>
      <c r="BS394" s="11"/>
      <c r="BT394" s="11"/>
      <c r="BU394" s="11"/>
      <c r="BV394" s="11"/>
      <c r="BW394" s="11"/>
      <c r="BX394" s="23" t="e">
        <f t="shared" si="381"/>
        <v>#DIV/0!</v>
      </c>
      <c r="BY394" s="23" t="e">
        <f t="shared" si="382"/>
        <v>#DIV/0!</v>
      </c>
      <c r="BZ394" s="23" t="e">
        <f t="shared" si="360"/>
        <v>#DIV/0!</v>
      </c>
      <c r="CA394" s="23" t="e">
        <f t="shared" si="360"/>
        <v>#DIV/0!</v>
      </c>
      <c r="CB394" s="23" t="e">
        <f t="shared" si="360"/>
        <v>#DIV/0!</v>
      </c>
      <c r="CC394" s="23" t="e">
        <f t="shared" si="360"/>
        <v>#DIV/0!</v>
      </c>
      <c r="CD394" s="11"/>
      <c r="CE394" s="24">
        <f t="shared" si="395"/>
        <v>0</v>
      </c>
      <c r="CF394" s="23" t="e">
        <f t="shared" si="396"/>
        <v>#DIV/0!</v>
      </c>
      <c r="CL394" s="65" t="e">
        <f t="shared" si="397"/>
        <v>#DIV/0!</v>
      </c>
      <c r="CM394" s="44">
        <v>82319</v>
      </c>
      <c r="CN394" s="11">
        <v>7</v>
      </c>
      <c r="CO394" s="11">
        <v>269</v>
      </c>
      <c r="CP394" s="11">
        <v>466</v>
      </c>
      <c r="CQ394" s="11">
        <v>667</v>
      </c>
      <c r="CR394" s="11">
        <v>542</v>
      </c>
      <c r="CS394" s="23">
        <f t="shared" si="373"/>
        <v>3.5879036391594054E-3</v>
      </c>
      <c r="CT394" s="23">
        <f t="shared" si="373"/>
        <v>0.13787801127626859</v>
      </c>
      <c r="CU394" s="23">
        <f t="shared" si="373"/>
        <v>0.23885187083546899</v>
      </c>
      <c r="CV394" s="23">
        <f t="shared" si="373"/>
        <v>0.34187596104561763</v>
      </c>
      <c r="CW394" s="23">
        <f t="shared" si="373"/>
        <v>0.2778062532034854</v>
      </c>
      <c r="CX394" s="23">
        <f t="shared" si="389"/>
        <v>0.13761467889908258</v>
      </c>
      <c r="CY394" s="11">
        <v>165</v>
      </c>
      <c r="CZ394" s="23">
        <f t="shared" si="398"/>
        <v>6.6518847006651879E-2</v>
      </c>
      <c r="DA394" s="11">
        <v>180</v>
      </c>
      <c r="DB394" s="11">
        <v>2706</v>
      </c>
      <c r="DC394" s="11">
        <v>794</v>
      </c>
      <c r="DD394" s="11">
        <v>163</v>
      </c>
      <c r="DE394" s="11">
        <v>355</v>
      </c>
      <c r="DF394" s="11">
        <v>46</v>
      </c>
      <c r="DG394" s="11">
        <v>109</v>
      </c>
      <c r="DH394" s="23">
        <f t="shared" si="363"/>
        <v>0.54124062713019772</v>
      </c>
      <c r="DI394" s="23">
        <f t="shared" si="363"/>
        <v>0.1111111111111111</v>
      </c>
      <c r="DJ394" s="23">
        <f t="shared" si="363"/>
        <v>0.2419904567143831</v>
      </c>
      <c r="DK394" s="23">
        <f t="shared" si="363"/>
        <v>3.1356509884117249E-2</v>
      </c>
      <c r="DL394" s="23">
        <f t="shared" si="363"/>
        <v>7.4301295160190864E-2</v>
      </c>
      <c r="DM394" s="23">
        <f t="shared" si="399"/>
        <v>0.6981218506642235</v>
      </c>
      <c r="DN394" s="11">
        <v>1524</v>
      </c>
      <c r="DO394" s="11">
        <v>2183</v>
      </c>
      <c r="DP394" s="11">
        <v>2386</v>
      </c>
      <c r="DQ394" s="11">
        <v>214</v>
      </c>
      <c r="DR394" s="11">
        <v>64</v>
      </c>
      <c r="DS394" s="11">
        <v>42</v>
      </c>
      <c r="DT394" s="23">
        <f t="shared" si="383"/>
        <v>0.8817442719881744</v>
      </c>
      <c r="DU394" s="23">
        <f t="shared" si="383"/>
        <v>7.9083518107908354E-2</v>
      </c>
      <c r="DV394" s="23">
        <f t="shared" si="383"/>
        <v>2.3651145602365115E-2</v>
      </c>
      <c r="DW394" s="23">
        <f t="shared" si="374"/>
        <v>1.5521064301552107E-2</v>
      </c>
      <c r="DX394" s="10">
        <v>1325</v>
      </c>
      <c r="DY394" s="23">
        <f t="shared" si="400"/>
        <v>2.1447243826835764E-3</v>
      </c>
      <c r="DZ394" s="20">
        <v>931</v>
      </c>
      <c r="EA394" s="20">
        <v>268</v>
      </c>
      <c r="EB394" s="23">
        <f t="shared" si="384"/>
        <v>0.77648040033361132</v>
      </c>
      <c r="EC394" s="23">
        <f t="shared" si="384"/>
        <v>0.22351959966638865</v>
      </c>
      <c r="EE394" s="45">
        <v>886</v>
      </c>
      <c r="EF394" s="16">
        <v>1947</v>
      </c>
      <c r="EG394" s="16">
        <v>976</v>
      </c>
      <c r="EH394" s="16">
        <v>59</v>
      </c>
      <c r="EI394" s="16">
        <v>69</v>
      </c>
      <c r="EJ394" s="16">
        <v>221</v>
      </c>
      <c r="EK394" s="16">
        <v>0</v>
      </c>
      <c r="EL394" s="23">
        <f t="shared" si="364"/>
        <v>0.7366037735849057</v>
      </c>
      <c r="EM394" s="23">
        <f t="shared" si="364"/>
        <v>4.4528301886792451E-2</v>
      </c>
      <c r="EN394" s="23">
        <f t="shared" si="364"/>
        <v>5.2075471698113204E-2</v>
      </c>
      <c r="EO394" s="23">
        <f t="shared" si="364"/>
        <v>0.16679245283018868</v>
      </c>
      <c r="EP394" s="23">
        <f t="shared" si="364"/>
        <v>0</v>
      </c>
      <c r="EQ394" s="21">
        <v>1199</v>
      </c>
      <c r="ER394" s="21">
        <v>126</v>
      </c>
      <c r="ES394" s="23">
        <f t="shared" si="385"/>
        <v>0.90490566037735853</v>
      </c>
      <c r="ET394" s="23">
        <f t="shared" si="385"/>
        <v>9.5094339622641508E-2</v>
      </c>
      <c r="EU394" s="21">
        <v>8</v>
      </c>
      <c r="EV394" s="21">
        <v>590</v>
      </c>
      <c r="EW394" s="21">
        <v>238</v>
      </c>
      <c r="EX394" s="21">
        <v>363</v>
      </c>
      <c r="EY394" s="23">
        <f t="shared" si="386"/>
        <v>6.672226855713094E-3</v>
      </c>
      <c r="EZ394" s="23">
        <f t="shared" si="386"/>
        <v>0.49207673060884072</v>
      </c>
      <c r="FA394" s="23">
        <f t="shared" si="386"/>
        <v>0.19849874895746455</v>
      </c>
      <c r="FB394" s="23">
        <f t="shared" si="375"/>
        <v>0.30275229357798167</v>
      </c>
      <c r="FC394" s="53"/>
      <c r="FD394" s="53"/>
      <c r="FE394" s="53"/>
      <c r="FF394" s="53"/>
      <c r="FG394" s="53"/>
      <c r="FH394" s="53"/>
      <c r="FI394" s="53"/>
      <c r="FJ394" s="53"/>
      <c r="FK394" s="53"/>
      <c r="FL394" s="53"/>
      <c r="FM394" s="53"/>
      <c r="FN394" s="53"/>
      <c r="FO394" s="48">
        <v>1735.7331496786041</v>
      </c>
      <c r="FP394" s="48">
        <v>607.23672014138049</v>
      </c>
      <c r="FQ394" s="48">
        <v>659.76609473391807</v>
      </c>
      <c r="FR394" s="23">
        <v>0.34984451397602162</v>
      </c>
      <c r="FS394" s="49">
        <v>-7.9618178338980175E-2</v>
      </c>
      <c r="FT394" s="38">
        <v>-52.529374592537579</v>
      </c>
      <c r="FU394" s="46">
        <v>1197</v>
      </c>
      <c r="FV394" s="46">
        <v>29</v>
      </c>
      <c r="FW394" s="46">
        <v>52</v>
      </c>
      <c r="FX394" s="46">
        <v>27</v>
      </c>
      <c r="FY394" s="46">
        <v>148</v>
      </c>
      <c r="FZ394" s="46">
        <v>0</v>
      </c>
      <c r="GA394" s="23">
        <f t="shared" si="401"/>
        <v>0.82381280110116994</v>
      </c>
      <c r="GB394" s="23">
        <f t="shared" si="402"/>
        <v>1.9958706125258088E-2</v>
      </c>
      <c r="GC394" s="23">
        <f t="shared" si="403"/>
        <v>3.5788024776324846E-2</v>
      </c>
      <c r="GD394" s="23">
        <f t="shared" si="404"/>
        <v>1.8582243633860976E-2</v>
      </c>
      <c r="GE394" s="23">
        <f t="shared" si="405"/>
        <v>0.1018582243633861</v>
      </c>
      <c r="GF394" s="23">
        <f t="shared" si="406"/>
        <v>0</v>
      </c>
      <c r="GG394" s="46">
        <v>491</v>
      </c>
      <c r="GH394" s="46">
        <v>1305</v>
      </c>
      <c r="GI394" s="23">
        <f t="shared" si="407"/>
        <v>0.37624521072796935</v>
      </c>
      <c r="GJ394" s="22">
        <v>72</v>
      </c>
      <c r="GK394" s="22">
        <v>494</v>
      </c>
      <c r="GL394" s="22">
        <v>633</v>
      </c>
      <c r="GM394" s="23">
        <f t="shared" si="387"/>
        <v>6.0050041701417846E-2</v>
      </c>
      <c r="GN394" s="23">
        <f t="shared" si="387"/>
        <v>0.41201000834028356</v>
      </c>
      <c r="GO394" s="23">
        <f t="shared" si="387"/>
        <v>0.52793994995829863</v>
      </c>
    </row>
    <row r="395" spans="1:197" x14ac:dyDescent="0.25">
      <c r="A395" t="s">
        <v>949</v>
      </c>
      <c r="B395" s="13" t="s">
        <v>950</v>
      </c>
      <c r="C395" s="61">
        <v>1.0210175118</v>
      </c>
      <c r="D395" s="61">
        <v>653.45385199000009</v>
      </c>
      <c r="E395" s="14" t="s">
        <v>1095</v>
      </c>
      <c r="G395" s="41">
        <v>5476</v>
      </c>
      <c r="H395" s="23">
        <f t="shared" si="365"/>
        <v>4.3294800749831795E-3</v>
      </c>
      <c r="I395" s="14"/>
      <c r="J395" s="14"/>
      <c r="K395" s="14"/>
      <c r="L395" s="27">
        <f t="shared" si="408"/>
        <v>5363.2772569650651</v>
      </c>
      <c r="M395" s="42">
        <v>4757</v>
      </c>
      <c r="N395" s="42"/>
      <c r="O395" s="27">
        <f t="shared" si="390"/>
        <v>4757</v>
      </c>
      <c r="P395" s="23" t="e">
        <f t="shared" si="391"/>
        <v>#DIV/0!</v>
      </c>
      <c r="Q395" s="42">
        <v>4777</v>
      </c>
      <c r="R395" s="42">
        <v>73</v>
      </c>
      <c r="S395" s="42">
        <v>197</v>
      </c>
      <c r="T395" s="42">
        <v>198</v>
      </c>
      <c r="U395" s="42">
        <v>231</v>
      </c>
      <c r="V395" s="23">
        <f t="shared" si="376"/>
        <v>0.87235208181154122</v>
      </c>
      <c r="W395" s="23">
        <f t="shared" si="377"/>
        <v>1.3330898466033601E-2</v>
      </c>
      <c r="X395" s="23">
        <f t="shared" si="378"/>
        <v>3.5975164353542734E-2</v>
      </c>
      <c r="Y395" s="23">
        <f t="shared" si="378"/>
        <v>3.6157779401022647E-2</v>
      </c>
      <c r="Z395" s="23">
        <f t="shared" si="378"/>
        <v>4.2184075967859752E-2</v>
      </c>
      <c r="AA395" s="19">
        <v>1021</v>
      </c>
      <c r="AB395" s="19">
        <v>901</v>
      </c>
      <c r="AC395" s="19">
        <v>1748</v>
      </c>
      <c r="AD395" s="19">
        <v>1087</v>
      </c>
      <c r="AE395" s="23">
        <f t="shared" si="379"/>
        <v>0.21463107000210216</v>
      </c>
      <c r="AF395" s="23">
        <f t="shared" si="379"/>
        <v>0.18940508723985705</v>
      </c>
      <c r="AG395" s="23">
        <f t="shared" si="379"/>
        <v>0.3674584822367038</v>
      </c>
      <c r="AH395" s="23">
        <f t="shared" si="371"/>
        <v>0.22850536052133696</v>
      </c>
      <c r="AI395" s="55">
        <v>2303</v>
      </c>
      <c r="AJ395" s="23">
        <f t="shared" si="366"/>
        <v>4.2034215084497352E-3</v>
      </c>
      <c r="AK395" s="43"/>
      <c r="AL395" s="24">
        <f t="shared" si="392"/>
        <v>2303</v>
      </c>
      <c r="AM395" s="23" t="e">
        <f t="shared" si="393"/>
        <v>#DIV/0!</v>
      </c>
      <c r="AN395" s="19">
        <v>1022</v>
      </c>
      <c r="AO395" s="19">
        <v>724</v>
      </c>
      <c r="AP395" s="19">
        <v>183</v>
      </c>
      <c r="AQ395" s="19">
        <v>374</v>
      </c>
      <c r="AR395" s="23">
        <f t="shared" si="380"/>
        <v>0.44376899696048633</v>
      </c>
      <c r="AS395" s="23">
        <f t="shared" si="380"/>
        <v>0.31437255753365173</v>
      </c>
      <c r="AT395" s="23">
        <f t="shared" si="380"/>
        <v>7.9461571862787669E-2</v>
      </c>
      <c r="AU395" s="23">
        <f t="shared" si="372"/>
        <v>0.16239687364307426</v>
      </c>
      <c r="AV395" s="19">
        <v>4757</v>
      </c>
      <c r="AW395" s="32">
        <f t="shared" si="388"/>
        <v>2.0655666521927922</v>
      </c>
      <c r="AX395" s="19">
        <v>3638</v>
      </c>
      <c r="AY395" s="19">
        <v>49</v>
      </c>
      <c r="AZ395" s="19">
        <v>395</v>
      </c>
      <c r="BA395" s="19">
        <v>0</v>
      </c>
      <c r="BB395" s="19">
        <v>192</v>
      </c>
      <c r="BC395" s="23">
        <f t="shared" si="362"/>
        <v>0.85119326158165654</v>
      </c>
      <c r="BD395" s="23">
        <f t="shared" si="362"/>
        <v>1.1464670098268601E-2</v>
      </c>
      <c r="BE395" s="23">
        <f t="shared" si="362"/>
        <v>9.2419279363593829E-2</v>
      </c>
      <c r="BF395" s="23">
        <f t="shared" si="362"/>
        <v>0</v>
      </c>
      <c r="BG395" s="23">
        <f t="shared" si="362"/>
        <v>4.4922788956481045E-2</v>
      </c>
      <c r="BH395" s="19">
        <v>3721</v>
      </c>
      <c r="BI395" s="19">
        <v>470</v>
      </c>
      <c r="BJ395" s="19">
        <v>0</v>
      </c>
      <c r="BK395" s="19">
        <v>566</v>
      </c>
      <c r="BL395" s="23">
        <f t="shared" si="368"/>
        <v>0.78221568215261716</v>
      </c>
      <c r="BM395" s="23">
        <f t="shared" si="369"/>
        <v>9.8801765818793352E-2</v>
      </c>
      <c r="BN395" s="23">
        <f t="shared" si="394"/>
        <v>0</v>
      </c>
      <c r="BO395" s="23">
        <f t="shared" si="370"/>
        <v>0.11898255202858944</v>
      </c>
      <c r="BP395" s="11"/>
      <c r="BQ395" s="23">
        <f t="shared" si="367"/>
        <v>0</v>
      </c>
      <c r="BR395" s="11"/>
      <c r="BS395" s="11"/>
      <c r="BT395" s="11"/>
      <c r="BU395" s="11"/>
      <c r="BV395" s="11"/>
      <c r="BW395" s="11"/>
      <c r="BX395" s="23" t="e">
        <f t="shared" si="381"/>
        <v>#DIV/0!</v>
      </c>
      <c r="BY395" s="23" t="e">
        <f t="shared" si="382"/>
        <v>#DIV/0!</v>
      </c>
      <c r="BZ395" s="23" t="e">
        <f t="shared" si="360"/>
        <v>#DIV/0!</v>
      </c>
      <c r="CA395" s="23" t="e">
        <f t="shared" si="360"/>
        <v>#DIV/0!</v>
      </c>
      <c r="CB395" s="23" t="e">
        <f t="shared" si="360"/>
        <v>#DIV/0!</v>
      </c>
      <c r="CC395" s="23" t="e">
        <f t="shared" si="360"/>
        <v>#DIV/0!</v>
      </c>
      <c r="CD395" s="11"/>
      <c r="CE395" s="24">
        <f t="shared" si="395"/>
        <v>0</v>
      </c>
      <c r="CF395" s="23" t="e">
        <f t="shared" si="396"/>
        <v>#DIV/0!</v>
      </c>
      <c r="CL395" s="65" t="e">
        <f t="shared" si="397"/>
        <v>#DIV/0!</v>
      </c>
      <c r="CM395" s="44">
        <v>80920</v>
      </c>
      <c r="CN395" s="11">
        <v>32</v>
      </c>
      <c r="CO395" s="11">
        <v>659</v>
      </c>
      <c r="CP395" s="11">
        <v>739</v>
      </c>
      <c r="CQ395" s="11">
        <v>1174</v>
      </c>
      <c r="CR395" s="11">
        <v>894</v>
      </c>
      <c r="CS395" s="23">
        <f t="shared" si="373"/>
        <v>9.1480846197827329E-3</v>
      </c>
      <c r="CT395" s="23">
        <f t="shared" si="373"/>
        <v>0.18839336763865067</v>
      </c>
      <c r="CU395" s="23">
        <f t="shared" si="373"/>
        <v>0.21126357918810748</v>
      </c>
      <c r="CV395" s="23">
        <f t="shared" si="373"/>
        <v>0.33562035448827904</v>
      </c>
      <c r="CW395" s="23">
        <f t="shared" si="373"/>
        <v>0.25557461406518012</v>
      </c>
      <c r="CX395" s="23">
        <f t="shared" si="389"/>
        <v>0.11550151975683891</v>
      </c>
      <c r="CY395" s="11">
        <v>266</v>
      </c>
      <c r="CZ395" s="23">
        <f t="shared" si="398"/>
        <v>2.5015766239226404E-2</v>
      </c>
      <c r="DA395" s="11">
        <v>119</v>
      </c>
      <c r="DB395" s="11">
        <v>4757</v>
      </c>
      <c r="DC395" s="11">
        <v>1614</v>
      </c>
      <c r="DD395" s="11">
        <v>226</v>
      </c>
      <c r="DE395" s="11">
        <v>438</v>
      </c>
      <c r="DF395" s="11">
        <v>85</v>
      </c>
      <c r="DG395" s="11">
        <v>170</v>
      </c>
      <c r="DH395" s="23">
        <f t="shared" si="363"/>
        <v>0.63718910382945126</v>
      </c>
      <c r="DI395" s="23">
        <f t="shared" si="363"/>
        <v>8.922226608764311E-2</v>
      </c>
      <c r="DJ395" s="23">
        <f t="shared" si="363"/>
        <v>0.17291748914330832</v>
      </c>
      <c r="DK395" s="23">
        <f t="shared" si="363"/>
        <v>3.3557046979865772E-2</v>
      </c>
      <c r="DL395" s="23">
        <f t="shared" si="363"/>
        <v>6.7114093959731544E-2</v>
      </c>
      <c r="DM395" s="23">
        <f t="shared" si="399"/>
        <v>0.6796166796166796</v>
      </c>
      <c r="DN395" s="11">
        <v>2624</v>
      </c>
      <c r="DO395" s="11">
        <v>3861</v>
      </c>
      <c r="DP395" s="11">
        <v>4159</v>
      </c>
      <c r="DQ395" s="11">
        <v>249</v>
      </c>
      <c r="DR395" s="11">
        <v>72</v>
      </c>
      <c r="DS395" s="11">
        <v>277</v>
      </c>
      <c r="DT395" s="23">
        <f t="shared" si="383"/>
        <v>0.87429051923481182</v>
      </c>
      <c r="DU395" s="23">
        <f t="shared" si="383"/>
        <v>5.2343914231658607E-2</v>
      </c>
      <c r="DV395" s="23">
        <f t="shared" si="383"/>
        <v>1.5135589657347067E-2</v>
      </c>
      <c r="DW395" s="23">
        <f t="shared" si="374"/>
        <v>5.822997687618247E-2</v>
      </c>
      <c r="DX395" s="10">
        <v>2525</v>
      </c>
      <c r="DY395" s="23">
        <f t="shared" si="400"/>
        <v>4.0871162764347397E-3</v>
      </c>
      <c r="DZ395" s="20">
        <v>1528</v>
      </c>
      <c r="EA395" s="20">
        <v>775</v>
      </c>
      <c r="EB395" s="23">
        <f t="shared" si="384"/>
        <v>0.66348241424229271</v>
      </c>
      <c r="EC395" s="23">
        <f t="shared" si="384"/>
        <v>0.33651758575770735</v>
      </c>
      <c r="EE395" s="45">
        <v>1126</v>
      </c>
      <c r="EF395" s="16">
        <v>1955</v>
      </c>
      <c r="EG395" s="16">
        <v>1399</v>
      </c>
      <c r="EH395" s="16">
        <v>106</v>
      </c>
      <c r="EI395" s="16">
        <v>116</v>
      </c>
      <c r="EJ395" s="16">
        <v>904</v>
      </c>
      <c r="EK395" s="16">
        <v>0</v>
      </c>
      <c r="EL395" s="23">
        <f t="shared" si="364"/>
        <v>0.55405940594059411</v>
      </c>
      <c r="EM395" s="23">
        <f t="shared" si="364"/>
        <v>4.1980198019801983E-2</v>
      </c>
      <c r="EN395" s="23">
        <f t="shared" si="364"/>
        <v>4.594059405940594E-2</v>
      </c>
      <c r="EO395" s="23">
        <f t="shared" si="364"/>
        <v>0.358019801980198</v>
      </c>
      <c r="EP395" s="23">
        <f t="shared" si="364"/>
        <v>0</v>
      </c>
      <c r="EQ395" s="21">
        <v>2303</v>
      </c>
      <c r="ER395" s="21">
        <v>222</v>
      </c>
      <c r="ES395" s="23">
        <f t="shared" si="385"/>
        <v>0.91207920792079211</v>
      </c>
      <c r="ET395" s="23">
        <f t="shared" si="385"/>
        <v>8.7920792079207916E-2</v>
      </c>
      <c r="EU395" s="21">
        <v>83</v>
      </c>
      <c r="EV395" s="21">
        <v>1147</v>
      </c>
      <c r="EW395" s="21">
        <v>599</v>
      </c>
      <c r="EX395" s="21">
        <v>474</v>
      </c>
      <c r="EY395" s="23">
        <f t="shared" si="386"/>
        <v>3.6039947894051239E-2</v>
      </c>
      <c r="EZ395" s="23">
        <f t="shared" si="386"/>
        <v>0.49804602692140687</v>
      </c>
      <c r="FA395" s="23">
        <f t="shared" si="386"/>
        <v>0.26009552757273124</v>
      </c>
      <c r="FB395" s="23">
        <f t="shared" si="375"/>
        <v>0.20581849761181067</v>
      </c>
      <c r="FC395" s="53"/>
      <c r="FD395" s="53"/>
      <c r="FE395" s="53"/>
      <c r="FF395" s="53"/>
      <c r="FG395" s="53"/>
      <c r="FH395" s="53"/>
      <c r="FI395" s="53"/>
      <c r="FJ395" s="53"/>
      <c r="FK395" s="53"/>
      <c r="FL395" s="53"/>
      <c r="FM395" s="53"/>
      <c r="FN395" s="53"/>
      <c r="FO395" s="48">
        <v>906.95874655647378</v>
      </c>
      <c r="FP395" s="48">
        <v>316.96806479051514</v>
      </c>
      <c r="FQ395" s="48">
        <v>357.13319250178284</v>
      </c>
      <c r="FR395" s="23">
        <v>0.34948454490788511</v>
      </c>
      <c r="FS395" s="49">
        <v>-0.11246540101720506</v>
      </c>
      <c r="FT395" s="38">
        <v>-40.165127711267701</v>
      </c>
      <c r="FU395" s="46">
        <v>2015</v>
      </c>
      <c r="FV395" s="46">
        <v>152</v>
      </c>
      <c r="FW395" s="46">
        <v>86</v>
      </c>
      <c r="FX395" s="46">
        <v>41</v>
      </c>
      <c r="FY395" s="46">
        <v>211</v>
      </c>
      <c r="FZ395" s="46">
        <v>28</v>
      </c>
      <c r="GA395" s="23">
        <f t="shared" si="401"/>
        <v>0.79549940781681805</v>
      </c>
      <c r="GB395" s="23">
        <f t="shared" si="402"/>
        <v>6.0007895775759969E-2</v>
      </c>
      <c r="GC395" s="23">
        <f t="shared" si="403"/>
        <v>3.3951835767864195E-2</v>
      </c>
      <c r="GD395" s="23">
        <f t="shared" si="404"/>
        <v>1.6186340307935254E-2</v>
      </c>
      <c r="GE395" s="23">
        <f t="shared" si="405"/>
        <v>8.3300434267666798E-2</v>
      </c>
      <c r="GF395" s="23">
        <f t="shared" si="406"/>
        <v>1.1054086063955783E-2</v>
      </c>
      <c r="GG395" s="46">
        <v>840</v>
      </c>
      <c r="GH395" s="46">
        <v>2322</v>
      </c>
      <c r="GI395" s="23">
        <f t="shared" si="407"/>
        <v>0.36175710594315247</v>
      </c>
      <c r="GJ395" s="22">
        <v>200</v>
      </c>
      <c r="GK395" s="22">
        <v>959</v>
      </c>
      <c r="GL395" s="22">
        <v>1144</v>
      </c>
      <c r="GM395" s="23">
        <f t="shared" si="387"/>
        <v>8.6843247937472862E-2</v>
      </c>
      <c r="GN395" s="23">
        <f t="shared" si="387"/>
        <v>0.41641337386018235</v>
      </c>
      <c r="GO395" s="23">
        <f t="shared" si="387"/>
        <v>0.49674337820234477</v>
      </c>
    </row>
    <row r="396" spans="1:197" x14ac:dyDescent="0.25">
      <c r="A396" t="s">
        <v>951</v>
      </c>
      <c r="B396" s="13" t="s">
        <v>952</v>
      </c>
      <c r="C396" s="61">
        <v>0.91499754059999994</v>
      </c>
      <c r="D396" s="61">
        <v>585.60079583000004</v>
      </c>
      <c r="E396" s="14" t="s">
        <v>1095</v>
      </c>
      <c r="G396" s="41">
        <v>2713</v>
      </c>
      <c r="H396" s="23">
        <f t="shared" si="365"/>
        <v>2.14497433225518E-3</v>
      </c>
      <c r="I396" s="14"/>
      <c r="J396" s="14"/>
      <c r="K396" s="14"/>
      <c r="L396" s="27">
        <f t="shared" si="408"/>
        <v>2965.0352920303799</v>
      </c>
      <c r="M396" s="42">
        <v>2460</v>
      </c>
      <c r="N396" s="42"/>
      <c r="O396" s="27">
        <f t="shared" si="390"/>
        <v>2460</v>
      </c>
      <c r="P396" s="23" t="e">
        <f t="shared" si="391"/>
        <v>#DIV/0!</v>
      </c>
      <c r="Q396" s="42">
        <v>2325</v>
      </c>
      <c r="R396" s="42">
        <v>89</v>
      </c>
      <c r="S396" s="42">
        <v>116</v>
      </c>
      <c r="T396" s="42">
        <v>83</v>
      </c>
      <c r="U396" s="42">
        <v>100</v>
      </c>
      <c r="V396" s="23">
        <f t="shared" si="376"/>
        <v>0.85698488757832658</v>
      </c>
      <c r="W396" s="23">
        <f t="shared" si="377"/>
        <v>3.2805012900847773E-2</v>
      </c>
      <c r="X396" s="23">
        <f t="shared" si="378"/>
        <v>4.2757095466273501E-2</v>
      </c>
      <c r="Y396" s="23">
        <f t="shared" si="378"/>
        <v>3.0593438997419831E-2</v>
      </c>
      <c r="Z396" s="23">
        <f t="shared" si="378"/>
        <v>3.6859565057132324E-2</v>
      </c>
      <c r="AA396" s="19">
        <v>351</v>
      </c>
      <c r="AB396" s="19">
        <v>576</v>
      </c>
      <c r="AC396" s="19">
        <v>953</v>
      </c>
      <c r="AD396" s="19">
        <v>580</v>
      </c>
      <c r="AE396" s="23">
        <f t="shared" si="379"/>
        <v>0.14268292682926828</v>
      </c>
      <c r="AF396" s="23">
        <f t="shared" si="379"/>
        <v>0.23414634146341465</v>
      </c>
      <c r="AG396" s="23">
        <f t="shared" si="379"/>
        <v>0.38739837398373983</v>
      </c>
      <c r="AH396" s="23">
        <f t="shared" si="371"/>
        <v>0.23577235772357724</v>
      </c>
      <c r="AI396" s="55">
        <v>1128</v>
      </c>
      <c r="AJ396" s="23">
        <f t="shared" si="366"/>
        <v>2.0588186980161969E-3</v>
      </c>
      <c r="AK396" s="43"/>
      <c r="AL396" s="24">
        <f t="shared" si="392"/>
        <v>1128</v>
      </c>
      <c r="AM396" s="23" t="e">
        <f t="shared" si="393"/>
        <v>#DIV/0!</v>
      </c>
      <c r="AN396" s="19">
        <v>373</v>
      </c>
      <c r="AO396" s="19">
        <v>446</v>
      </c>
      <c r="AP396" s="19">
        <v>126</v>
      </c>
      <c r="AQ396" s="19">
        <v>183</v>
      </c>
      <c r="AR396" s="23">
        <f t="shared" si="380"/>
        <v>0.33067375886524825</v>
      </c>
      <c r="AS396" s="23">
        <f t="shared" si="380"/>
        <v>0.3953900709219858</v>
      </c>
      <c r="AT396" s="23">
        <f t="shared" si="380"/>
        <v>0.11170212765957446</v>
      </c>
      <c r="AU396" s="23">
        <f t="shared" si="372"/>
        <v>0.16223404255319149</v>
      </c>
      <c r="AV396" s="19">
        <v>2456</v>
      </c>
      <c r="AW396" s="32">
        <f t="shared" si="388"/>
        <v>2.1773049645390072</v>
      </c>
      <c r="AX396" s="19">
        <v>2025</v>
      </c>
      <c r="AY396" s="19">
        <v>14</v>
      </c>
      <c r="AZ396" s="19">
        <v>156</v>
      </c>
      <c r="BA396" s="19">
        <v>21</v>
      </c>
      <c r="BB396" s="19">
        <v>52</v>
      </c>
      <c r="BC396" s="23">
        <f t="shared" si="362"/>
        <v>0.8928571428571429</v>
      </c>
      <c r="BD396" s="23">
        <f t="shared" si="362"/>
        <v>6.1728395061728392E-3</v>
      </c>
      <c r="BE396" s="23">
        <f t="shared" si="362"/>
        <v>6.8783068783068779E-2</v>
      </c>
      <c r="BF396" s="23">
        <f t="shared" si="362"/>
        <v>9.2592592592592587E-3</v>
      </c>
      <c r="BG396" s="23">
        <f t="shared" si="362"/>
        <v>2.292768959435626E-2</v>
      </c>
      <c r="BH396" s="19">
        <v>1923</v>
      </c>
      <c r="BI396" s="19">
        <v>354</v>
      </c>
      <c r="BJ396" s="19">
        <v>2</v>
      </c>
      <c r="BK396" s="19">
        <v>181</v>
      </c>
      <c r="BL396" s="23">
        <f t="shared" si="368"/>
        <v>0.78170731707317076</v>
      </c>
      <c r="BM396" s="23">
        <f t="shared" si="369"/>
        <v>0.14390243902439023</v>
      </c>
      <c r="BN396" s="23">
        <f t="shared" si="394"/>
        <v>8.1300813008130081E-4</v>
      </c>
      <c r="BO396" s="23">
        <f t="shared" si="370"/>
        <v>7.3577235772357724E-2</v>
      </c>
      <c r="BP396" s="11"/>
      <c r="BQ396" s="23">
        <f t="shared" si="367"/>
        <v>0</v>
      </c>
      <c r="BR396" s="11"/>
      <c r="BS396" s="11"/>
      <c r="BT396" s="11"/>
      <c r="BU396" s="11"/>
      <c r="BV396" s="11"/>
      <c r="BW396" s="11"/>
      <c r="BX396" s="23" t="e">
        <f t="shared" si="381"/>
        <v>#DIV/0!</v>
      </c>
      <c r="BY396" s="23" t="e">
        <f t="shared" si="382"/>
        <v>#DIV/0!</v>
      </c>
      <c r="BZ396" s="23" t="e">
        <f t="shared" si="360"/>
        <v>#DIV/0!</v>
      </c>
      <c r="CA396" s="23" t="e">
        <f t="shared" si="360"/>
        <v>#DIV/0!</v>
      </c>
      <c r="CB396" s="23" t="e">
        <f t="shared" si="360"/>
        <v>#DIV/0!</v>
      </c>
      <c r="CC396" s="23" t="e">
        <f t="shared" si="360"/>
        <v>#DIV/0!</v>
      </c>
      <c r="CD396" s="11"/>
      <c r="CE396" s="24">
        <f t="shared" si="395"/>
        <v>0</v>
      </c>
      <c r="CF396" s="23" t="e">
        <f t="shared" si="396"/>
        <v>#DIV/0!</v>
      </c>
      <c r="CL396" s="65" t="e">
        <f t="shared" si="397"/>
        <v>#DIV/0!</v>
      </c>
      <c r="CM396" s="44">
        <v>90214</v>
      </c>
      <c r="CN396" s="11">
        <v>68</v>
      </c>
      <c r="CO396" s="11">
        <v>622</v>
      </c>
      <c r="CP396" s="11">
        <v>495</v>
      </c>
      <c r="CQ396" s="11">
        <v>556</v>
      </c>
      <c r="CR396" s="11">
        <v>191</v>
      </c>
      <c r="CS396" s="23">
        <f t="shared" si="373"/>
        <v>3.5196687370600416E-2</v>
      </c>
      <c r="CT396" s="23">
        <f t="shared" si="373"/>
        <v>0.32194616977225671</v>
      </c>
      <c r="CU396" s="23">
        <f t="shared" si="373"/>
        <v>0.25621118012422361</v>
      </c>
      <c r="CV396" s="23">
        <f t="shared" si="373"/>
        <v>0.28778467908902694</v>
      </c>
      <c r="CW396" s="23">
        <f t="shared" si="373"/>
        <v>9.8861283643892336E-2</v>
      </c>
      <c r="CX396" s="23">
        <f t="shared" si="389"/>
        <v>9.8404255319148939E-2</v>
      </c>
      <c r="CY396" s="11">
        <v>111</v>
      </c>
      <c r="CZ396" s="23">
        <f t="shared" si="398"/>
        <v>3.0894308943089432E-2</v>
      </c>
      <c r="DA396" s="11">
        <v>76</v>
      </c>
      <c r="DB396" s="11">
        <v>2460</v>
      </c>
      <c r="DC396" s="11">
        <v>660</v>
      </c>
      <c r="DD396" s="11">
        <v>128</v>
      </c>
      <c r="DE396" s="11">
        <v>346</v>
      </c>
      <c r="DF396" s="11">
        <v>10</v>
      </c>
      <c r="DG396" s="11">
        <v>177</v>
      </c>
      <c r="DH396" s="23">
        <f t="shared" si="363"/>
        <v>0.49962149886449658</v>
      </c>
      <c r="DI396" s="23">
        <f t="shared" si="363"/>
        <v>9.6896290688872067E-2</v>
      </c>
      <c r="DJ396" s="23">
        <f t="shared" si="363"/>
        <v>0.26192278576835731</v>
      </c>
      <c r="DK396" s="23">
        <f t="shared" si="363"/>
        <v>7.5700227100681302E-3</v>
      </c>
      <c r="DL396" s="23">
        <f t="shared" si="363"/>
        <v>0.13398940196820591</v>
      </c>
      <c r="DM396" s="23">
        <f t="shared" si="399"/>
        <v>0.63858823529411768</v>
      </c>
      <c r="DN396" s="11">
        <v>1357</v>
      </c>
      <c r="DO396" s="11">
        <v>2125</v>
      </c>
      <c r="DP396" s="11">
        <v>2145</v>
      </c>
      <c r="DQ396" s="11">
        <v>124</v>
      </c>
      <c r="DR396" s="11">
        <v>0</v>
      </c>
      <c r="DS396" s="11">
        <v>187</v>
      </c>
      <c r="DT396" s="23">
        <f t="shared" si="383"/>
        <v>0.87337133550488599</v>
      </c>
      <c r="DU396" s="23">
        <f t="shared" si="383"/>
        <v>5.0488599348534204E-2</v>
      </c>
      <c r="DV396" s="23">
        <f t="shared" si="383"/>
        <v>0</v>
      </c>
      <c r="DW396" s="23">
        <f t="shared" si="374"/>
        <v>7.6140065146579811E-2</v>
      </c>
      <c r="DX396" s="10">
        <v>1214</v>
      </c>
      <c r="DY396" s="23">
        <f t="shared" si="400"/>
        <v>1.9650531325115937E-3</v>
      </c>
      <c r="DZ396" s="20">
        <v>1040</v>
      </c>
      <c r="EA396" s="20">
        <v>88</v>
      </c>
      <c r="EB396" s="23">
        <f t="shared" si="384"/>
        <v>0.92198581560283688</v>
      </c>
      <c r="EC396" s="23">
        <f t="shared" si="384"/>
        <v>7.8014184397163122E-2</v>
      </c>
      <c r="EE396" s="45">
        <v>1060</v>
      </c>
      <c r="EF396" s="16">
        <v>1965</v>
      </c>
      <c r="EG396" s="16">
        <v>1189</v>
      </c>
      <c r="EH396" s="16">
        <v>9</v>
      </c>
      <c r="EI396" s="16">
        <v>16</v>
      </c>
      <c r="EJ396" s="16">
        <v>0</v>
      </c>
      <c r="EK396" s="16">
        <v>0</v>
      </c>
      <c r="EL396" s="23">
        <f t="shared" si="364"/>
        <v>0.97940691927512358</v>
      </c>
      <c r="EM396" s="23">
        <f t="shared" si="364"/>
        <v>7.4135090609555188E-3</v>
      </c>
      <c r="EN396" s="23">
        <f t="shared" si="364"/>
        <v>1.3179571663920923E-2</v>
      </c>
      <c r="EO396" s="23">
        <f t="shared" si="364"/>
        <v>0</v>
      </c>
      <c r="EP396" s="23">
        <f t="shared" si="364"/>
        <v>0</v>
      </c>
      <c r="EQ396" s="21">
        <v>1128</v>
      </c>
      <c r="ER396" s="21">
        <v>86</v>
      </c>
      <c r="ES396" s="23">
        <f t="shared" si="385"/>
        <v>0.92915980230642503</v>
      </c>
      <c r="ET396" s="23">
        <f t="shared" si="385"/>
        <v>7.0840197693574955E-2</v>
      </c>
      <c r="EU396" s="21">
        <v>18</v>
      </c>
      <c r="EV396" s="21">
        <v>416</v>
      </c>
      <c r="EW396" s="21">
        <v>179</v>
      </c>
      <c r="EX396" s="21">
        <v>515</v>
      </c>
      <c r="EY396" s="23">
        <f t="shared" si="386"/>
        <v>1.5957446808510637E-2</v>
      </c>
      <c r="EZ396" s="23">
        <f t="shared" si="386"/>
        <v>0.36879432624113473</v>
      </c>
      <c r="FA396" s="23">
        <f t="shared" si="386"/>
        <v>0.15868794326241134</v>
      </c>
      <c r="FB396" s="23">
        <f t="shared" si="375"/>
        <v>0.45656028368794327</v>
      </c>
      <c r="FC396" s="53"/>
      <c r="FD396" s="53"/>
      <c r="FE396" s="53"/>
      <c r="FF396" s="53"/>
      <c r="FG396" s="53"/>
      <c r="FH396" s="53"/>
      <c r="FI396" s="53"/>
      <c r="FJ396" s="53"/>
      <c r="FK396" s="53"/>
      <c r="FL396" s="53"/>
      <c r="FM396" s="53"/>
      <c r="FN396" s="53"/>
      <c r="FO396" s="48">
        <v>3811.7475895316807</v>
      </c>
      <c r="FP396" s="48">
        <v>1808.6772627068469</v>
      </c>
      <c r="FQ396" s="48">
        <v>1960.3673107219006</v>
      </c>
      <c r="FR396" s="23">
        <v>0.47450079529769307</v>
      </c>
      <c r="FS396" s="49">
        <v>-7.7378380666424273E-2</v>
      </c>
      <c r="FT396" s="38">
        <v>-151.69004801505366</v>
      </c>
      <c r="FU396" s="46">
        <v>1187</v>
      </c>
      <c r="FV396" s="46">
        <v>62</v>
      </c>
      <c r="FW396" s="46">
        <v>0</v>
      </c>
      <c r="FX396" s="46">
        <v>0</v>
      </c>
      <c r="FY396" s="46">
        <v>66</v>
      </c>
      <c r="FZ396" s="46">
        <v>7</v>
      </c>
      <c r="GA396" s="23">
        <f t="shared" si="401"/>
        <v>0.89788199697428139</v>
      </c>
      <c r="GB396" s="23">
        <f t="shared" si="402"/>
        <v>4.6898638426626324E-2</v>
      </c>
      <c r="GC396" s="23">
        <f t="shared" si="403"/>
        <v>0</v>
      </c>
      <c r="GD396" s="23">
        <f t="shared" si="404"/>
        <v>0</v>
      </c>
      <c r="GE396" s="23">
        <f t="shared" si="405"/>
        <v>4.9924357034795766E-2</v>
      </c>
      <c r="GF396" s="23">
        <f t="shared" si="406"/>
        <v>5.2950075642965201E-3</v>
      </c>
      <c r="GG396" s="46">
        <v>466</v>
      </c>
      <c r="GH396" s="46">
        <v>1256</v>
      </c>
      <c r="GI396" s="23">
        <f t="shared" si="407"/>
        <v>0.37101910828025475</v>
      </c>
      <c r="GJ396" s="22">
        <v>14</v>
      </c>
      <c r="GK396" s="22">
        <v>369</v>
      </c>
      <c r="GL396" s="22">
        <v>745</v>
      </c>
      <c r="GM396" s="23">
        <f t="shared" si="387"/>
        <v>1.2411347517730497E-2</v>
      </c>
      <c r="GN396" s="23">
        <f t="shared" si="387"/>
        <v>0.3271276595744681</v>
      </c>
      <c r="GO396" s="23">
        <f t="shared" si="387"/>
        <v>0.66046099290780147</v>
      </c>
    </row>
    <row r="397" spans="1:197" x14ac:dyDescent="0.25">
      <c r="A397" t="s">
        <v>953</v>
      </c>
      <c r="B397" s="13" t="s">
        <v>954</v>
      </c>
      <c r="C397" s="61">
        <v>1.1215081448999999</v>
      </c>
      <c r="D397" s="61">
        <v>717.76811744500003</v>
      </c>
      <c r="E397" s="14" t="s">
        <v>1095</v>
      </c>
      <c r="G397" s="41">
        <v>2683</v>
      </c>
      <c r="H397" s="23">
        <f t="shared" si="365"/>
        <v>2.1212554859714882E-3</v>
      </c>
      <c r="I397" s="14"/>
      <c r="J397" s="14"/>
      <c r="K397" s="14"/>
      <c r="L397" s="27">
        <f t="shared" si="408"/>
        <v>2392.3143244218095</v>
      </c>
      <c r="M397" s="42">
        <v>2532</v>
      </c>
      <c r="N397" s="42"/>
      <c r="O397" s="27">
        <f t="shared" si="390"/>
        <v>2532</v>
      </c>
      <c r="P397" s="23" t="e">
        <f t="shared" si="391"/>
        <v>#DIV/0!</v>
      </c>
      <c r="Q397" s="42">
        <v>2435</v>
      </c>
      <c r="R397" s="42">
        <v>41</v>
      </c>
      <c r="S397" s="42">
        <v>92</v>
      </c>
      <c r="T397" s="42">
        <v>71</v>
      </c>
      <c r="U397" s="42">
        <v>44</v>
      </c>
      <c r="V397" s="23">
        <f t="shared" si="376"/>
        <v>0.90756615728661949</v>
      </c>
      <c r="W397" s="23">
        <f t="shared" si="377"/>
        <v>1.5281401416325009E-2</v>
      </c>
      <c r="X397" s="23">
        <f t="shared" si="378"/>
        <v>3.4289973909802457E-2</v>
      </c>
      <c r="Y397" s="23">
        <f t="shared" si="378"/>
        <v>2.6462914647782332E-2</v>
      </c>
      <c r="Z397" s="23">
        <f t="shared" si="378"/>
        <v>1.6399552739470743E-2</v>
      </c>
      <c r="AA397" s="19">
        <v>361</v>
      </c>
      <c r="AB397" s="19">
        <v>509</v>
      </c>
      <c r="AC397" s="19">
        <v>1043</v>
      </c>
      <c r="AD397" s="19">
        <v>619</v>
      </c>
      <c r="AE397" s="23">
        <f t="shared" si="379"/>
        <v>0.14257503949447078</v>
      </c>
      <c r="AF397" s="23">
        <f t="shared" si="379"/>
        <v>0.20102685624012639</v>
      </c>
      <c r="AG397" s="23">
        <f t="shared" si="379"/>
        <v>0.4119273301737757</v>
      </c>
      <c r="AH397" s="23">
        <f t="shared" si="371"/>
        <v>0.24447077409162718</v>
      </c>
      <c r="AI397" s="55">
        <v>1040</v>
      </c>
      <c r="AJ397" s="23">
        <f t="shared" si="366"/>
        <v>1.898201636468834E-3</v>
      </c>
      <c r="AK397" s="43"/>
      <c r="AL397" s="24">
        <f t="shared" si="392"/>
        <v>1040</v>
      </c>
      <c r="AM397" s="23" t="e">
        <f t="shared" si="393"/>
        <v>#DIV/0!</v>
      </c>
      <c r="AN397" s="19">
        <v>218</v>
      </c>
      <c r="AO397" s="19">
        <v>482</v>
      </c>
      <c r="AP397" s="19">
        <v>151</v>
      </c>
      <c r="AQ397" s="19">
        <v>189</v>
      </c>
      <c r="AR397" s="23">
        <f t="shared" si="380"/>
        <v>0.20961538461538462</v>
      </c>
      <c r="AS397" s="23">
        <f t="shared" si="380"/>
        <v>0.46346153846153848</v>
      </c>
      <c r="AT397" s="23">
        <f t="shared" si="380"/>
        <v>0.1451923076923077</v>
      </c>
      <c r="AU397" s="23">
        <f t="shared" si="372"/>
        <v>0.18173076923076922</v>
      </c>
      <c r="AV397" s="19">
        <v>2525</v>
      </c>
      <c r="AW397" s="32">
        <f t="shared" si="388"/>
        <v>2.4278846153846154</v>
      </c>
      <c r="AX397" s="19">
        <v>2030</v>
      </c>
      <c r="AY397" s="19">
        <v>28</v>
      </c>
      <c r="AZ397" s="19">
        <v>281</v>
      </c>
      <c r="BA397" s="19">
        <v>57</v>
      </c>
      <c r="BB397" s="19">
        <v>15</v>
      </c>
      <c r="BC397" s="23">
        <f t="shared" si="362"/>
        <v>0.84197428452924095</v>
      </c>
      <c r="BD397" s="23">
        <f t="shared" si="362"/>
        <v>1.1613438407299876E-2</v>
      </c>
      <c r="BE397" s="23">
        <f t="shared" si="362"/>
        <v>0.11654914973040233</v>
      </c>
      <c r="BF397" s="23">
        <f t="shared" si="362"/>
        <v>2.3641642472003319E-2</v>
      </c>
      <c r="BG397" s="23">
        <f t="shared" si="362"/>
        <v>6.2214848610535048E-3</v>
      </c>
      <c r="BH397" s="19">
        <v>1953</v>
      </c>
      <c r="BI397" s="19">
        <v>212</v>
      </c>
      <c r="BJ397" s="19">
        <v>80</v>
      </c>
      <c r="BK397" s="19">
        <v>287</v>
      </c>
      <c r="BL397" s="23">
        <f t="shared" si="368"/>
        <v>0.77132701421800953</v>
      </c>
      <c r="BM397" s="23">
        <f t="shared" si="369"/>
        <v>8.3728278041074244E-2</v>
      </c>
      <c r="BN397" s="23">
        <f t="shared" si="394"/>
        <v>3.15955766192733E-2</v>
      </c>
      <c r="BO397" s="23">
        <f t="shared" si="370"/>
        <v>0.11334913112164297</v>
      </c>
      <c r="BP397" s="11"/>
      <c r="BQ397" s="23">
        <f t="shared" si="367"/>
        <v>0</v>
      </c>
      <c r="BR397" s="11"/>
      <c r="BS397" s="11"/>
      <c r="BT397" s="11"/>
      <c r="BU397" s="11"/>
      <c r="BV397" s="11"/>
      <c r="BW397" s="11"/>
      <c r="BX397" s="23" t="e">
        <f t="shared" si="381"/>
        <v>#DIV/0!</v>
      </c>
      <c r="BY397" s="23" t="e">
        <f t="shared" si="382"/>
        <v>#DIV/0!</v>
      </c>
      <c r="BZ397" s="23" t="e">
        <f t="shared" si="360"/>
        <v>#DIV/0!</v>
      </c>
      <c r="CA397" s="23" t="e">
        <f t="shared" si="360"/>
        <v>#DIV/0!</v>
      </c>
      <c r="CB397" s="23" t="e">
        <f t="shared" si="360"/>
        <v>#DIV/0!</v>
      </c>
      <c r="CC397" s="23" t="e">
        <f t="shared" si="360"/>
        <v>#DIV/0!</v>
      </c>
      <c r="CD397" s="11"/>
      <c r="CE397" s="24">
        <f t="shared" si="395"/>
        <v>0</v>
      </c>
      <c r="CF397" s="23" t="e">
        <f t="shared" si="396"/>
        <v>#DIV/0!</v>
      </c>
      <c r="CL397" s="65" t="e">
        <f t="shared" si="397"/>
        <v>#DIV/0!</v>
      </c>
      <c r="CM397" s="44">
        <v>82609</v>
      </c>
      <c r="CN397" s="11">
        <v>88</v>
      </c>
      <c r="CO397" s="11">
        <v>594</v>
      </c>
      <c r="CP397" s="11">
        <v>516</v>
      </c>
      <c r="CQ397" s="11">
        <v>485</v>
      </c>
      <c r="CR397" s="11">
        <v>339</v>
      </c>
      <c r="CS397" s="23">
        <f t="shared" si="373"/>
        <v>4.3521266073194856E-2</v>
      </c>
      <c r="CT397" s="23">
        <f t="shared" si="373"/>
        <v>0.29376854599406527</v>
      </c>
      <c r="CU397" s="23">
        <f t="shared" si="373"/>
        <v>0.25519287833827892</v>
      </c>
      <c r="CV397" s="23">
        <f t="shared" si="373"/>
        <v>0.23986152324431256</v>
      </c>
      <c r="CW397" s="23">
        <f t="shared" si="373"/>
        <v>0.16765578635014836</v>
      </c>
      <c r="CX397" s="23">
        <f t="shared" si="389"/>
        <v>8.3653846153846148E-2</v>
      </c>
      <c r="CY397" s="11">
        <v>87</v>
      </c>
      <c r="CZ397" s="23">
        <f t="shared" si="398"/>
        <v>5.1435406698564591E-2</v>
      </c>
      <c r="DA397" s="11">
        <v>129</v>
      </c>
      <c r="DB397" s="11">
        <v>2508</v>
      </c>
      <c r="DC397" s="11">
        <v>735</v>
      </c>
      <c r="DD397" s="11">
        <v>91</v>
      </c>
      <c r="DE397" s="11">
        <v>235</v>
      </c>
      <c r="DF397" s="11">
        <v>83</v>
      </c>
      <c r="DG397" s="11">
        <v>143</v>
      </c>
      <c r="DH397" s="23">
        <f t="shared" si="363"/>
        <v>0.57109557109557108</v>
      </c>
      <c r="DI397" s="23">
        <f t="shared" si="363"/>
        <v>7.0707070707070704E-2</v>
      </c>
      <c r="DJ397" s="23">
        <f t="shared" si="363"/>
        <v>0.18259518259518259</v>
      </c>
      <c r="DK397" s="23">
        <f t="shared" si="363"/>
        <v>6.4491064491064495E-2</v>
      </c>
      <c r="DL397" s="23">
        <f t="shared" si="363"/>
        <v>0.1111111111111111</v>
      </c>
      <c r="DM397" s="23">
        <f t="shared" si="399"/>
        <v>0.62984938384299405</v>
      </c>
      <c r="DN397" s="11">
        <v>1380</v>
      </c>
      <c r="DO397" s="11">
        <v>2191</v>
      </c>
      <c r="DP397" s="11">
        <v>2058</v>
      </c>
      <c r="DQ397" s="11">
        <v>190</v>
      </c>
      <c r="DR397" s="11">
        <v>84</v>
      </c>
      <c r="DS397" s="11">
        <v>193</v>
      </c>
      <c r="DT397" s="23">
        <f t="shared" si="383"/>
        <v>0.815049504950495</v>
      </c>
      <c r="DU397" s="23">
        <f t="shared" si="383"/>
        <v>7.5247524752475245E-2</v>
      </c>
      <c r="DV397" s="23">
        <f t="shared" si="383"/>
        <v>3.3267326732673269E-2</v>
      </c>
      <c r="DW397" s="23">
        <f t="shared" si="374"/>
        <v>7.6435643564356434E-2</v>
      </c>
      <c r="DX397" s="10">
        <v>1067</v>
      </c>
      <c r="DY397" s="23">
        <f t="shared" si="400"/>
        <v>1.7271101255270762E-3</v>
      </c>
      <c r="DZ397" s="20">
        <v>941</v>
      </c>
      <c r="EA397" s="20">
        <v>99</v>
      </c>
      <c r="EB397" s="23">
        <f t="shared" si="384"/>
        <v>0.90480769230769231</v>
      </c>
      <c r="EC397" s="23">
        <f t="shared" si="384"/>
        <v>9.5192307692307687E-2</v>
      </c>
      <c r="EE397" s="45">
        <v>1224</v>
      </c>
      <c r="EF397" s="16">
        <v>1967</v>
      </c>
      <c r="EG397" s="16">
        <v>1059</v>
      </c>
      <c r="EH397" s="16">
        <v>8</v>
      </c>
      <c r="EI397" s="16">
        <v>0</v>
      </c>
      <c r="EJ397" s="16">
        <v>0</v>
      </c>
      <c r="EK397" s="16">
        <v>0</v>
      </c>
      <c r="EL397" s="23">
        <f t="shared" si="364"/>
        <v>0.99250234301780693</v>
      </c>
      <c r="EM397" s="23">
        <f t="shared" si="364"/>
        <v>7.4976569821930648E-3</v>
      </c>
      <c r="EN397" s="23">
        <f t="shared" si="364"/>
        <v>0</v>
      </c>
      <c r="EO397" s="23">
        <f t="shared" si="364"/>
        <v>0</v>
      </c>
      <c r="EP397" s="23">
        <f t="shared" si="364"/>
        <v>0</v>
      </c>
      <c r="EQ397" s="21">
        <v>1040</v>
      </c>
      <c r="ER397" s="21">
        <v>27</v>
      </c>
      <c r="ES397" s="23">
        <f t="shared" si="385"/>
        <v>0.97469540768509844</v>
      </c>
      <c r="ET397" s="23">
        <f t="shared" si="385"/>
        <v>2.5304592314901592E-2</v>
      </c>
      <c r="EU397" s="21">
        <v>9</v>
      </c>
      <c r="EV397" s="21">
        <v>216</v>
      </c>
      <c r="EW397" s="21">
        <v>278</v>
      </c>
      <c r="EX397" s="21">
        <v>537</v>
      </c>
      <c r="EY397" s="23">
        <f t="shared" si="386"/>
        <v>8.6538461538461543E-3</v>
      </c>
      <c r="EZ397" s="23">
        <f t="shared" si="386"/>
        <v>0.2076923076923077</v>
      </c>
      <c r="FA397" s="23">
        <f t="shared" si="386"/>
        <v>0.2673076923076923</v>
      </c>
      <c r="FB397" s="23">
        <f t="shared" si="375"/>
        <v>0.5163461538461539</v>
      </c>
      <c r="FC397" s="53"/>
      <c r="FD397" s="53"/>
      <c r="FE397" s="53"/>
      <c r="FF397" s="53"/>
      <c r="FG397" s="53"/>
      <c r="FH397" s="53"/>
      <c r="FI397" s="53"/>
      <c r="FJ397" s="53"/>
      <c r="FK397" s="53"/>
      <c r="FL397" s="53"/>
      <c r="FM397" s="53"/>
      <c r="FN397" s="53"/>
      <c r="FO397" s="48">
        <v>2967.9952938475667</v>
      </c>
      <c r="FP397" s="48">
        <v>1576.0494638620414</v>
      </c>
      <c r="FQ397" s="48">
        <v>1696.2681963379468</v>
      </c>
      <c r="FR397" s="23">
        <v>0.5310148122974031</v>
      </c>
      <c r="FS397" s="49">
        <v>-7.0872479207854167E-2</v>
      </c>
      <c r="FT397" s="38">
        <v>-120.21873247590543</v>
      </c>
      <c r="FU397" s="46">
        <v>1098</v>
      </c>
      <c r="FV397" s="46">
        <v>48</v>
      </c>
      <c r="FW397" s="46">
        <v>12</v>
      </c>
      <c r="FX397" s="46">
        <v>36</v>
      </c>
      <c r="FY397" s="46">
        <v>85</v>
      </c>
      <c r="FZ397" s="46">
        <v>1</v>
      </c>
      <c r="GA397" s="23">
        <f t="shared" si="401"/>
        <v>0.85781249999999998</v>
      </c>
      <c r="GB397" s="23">
        <f t="shared" si="402"/>
        <v>3.7499999999999999E-2</v>
      </c>
      <c r="GC397" s="23">
        <f t="shared" si="403"/>
        <v>9.3749999999999997E-3</v>
      </c>
      <c r="GD397" s="23">
        <f t="shared" si="404"/>
        <v>2.8125000000000001E-2</v>
      </c>
      <c r="GE397" s="23">
        <f t="shared" si="405"/>
        <v>6.640625E-2</v>
      </c>
      <c r="GF397" s="23">
        <f t="shared" si="406"/>
        <v>7.8125000000000004E-4</v>
      </c>
      <c r="GG397" s="46">
        <v>578</v>
      </c>
      <c r="GH397" s="46">
        <v>1195</v>
      </c>
      <c r="GI397" s="23">
        <f t="shared" si="407"/>
        <v>0.48368200836820086</v>
      </c>
      <c r="GJ397" s="22">
        <v>8</v>
      </c>
      <c r="GK397" s="22">
        <v>209</v>
      </c>
      <c r="GL397" s="22">
        <v>823</v>
      </c>
      <c r="GM397" s="23">
        <f t="shared" si="387"/>
        <v>7.6923076923076927E-3</v>
      </c>
      <c r="GN397" s="23">
        <f t="shared" si="387"/>
        <v>0.20096153846153847</v>
      </c>
      <c r="GO397" s="23">
        <f t="shared" si="387"/>
        <v>0.79134615384615381</v>
      </c>
    </row>
    <row r="398" spans="1:197" x14ac:dyDescent="0.25">
      <c r="A398" t="s">
        <v>955</v>
      </c>
      <c r="B398" s="13" t="s">
        <v>956</v>
      </c>
      <c r="C398" s="61">
        <v>1.3404615939</v>
      </c>
      <c r="D398" s="61">
        <v>857.89889189500002</v>
      </c>
      <c r="E398" s="14" t="s">
        <v>1095</v>
      </c>
      <c r="G398" s="41">
        <v>3313</v>
      </c>
      <c r="H398" s="23">
        <f t="shared" si="365"/>
        <v>2.6193512579290126E-3</v>
      </c>
      <c r="I398" s="14"/>
      <c r="J398" s="14"/>
      <c r="K398" s="14"/>
      <c r="L398" s="27">
        <f t="shared" si="408"/>
        <v>2471.5366818985144</v>
      </c>
      <c r="M398" s="42">
        <v>3512</v>
      </c>
      <c r="N398" s="42"/>
      <c r="O398" s="27">
        <f t="shared" si="390"/>
        <v>3512</v>
      </c>
      <c r="P398" s="23" t="e">
        <f t="shared" si="391"/>
        <v>#DIV/0!</v>
      </c>
      <c r="Q398" s="42">
        <v>2949</v>
      </c>
      <c r="R398" s="42">
        <v>53</v>
      </c>
      <c r="S398" s="42">
        <v>69</v>
      </c>
      <c r="T398" s="42">
        <v>126</v>
      </c>
      <c r="U398" s="42">
        <v>116</v>
      </c>
      <c r="V398" s="23">
        <f t="shared" si="376"/>
        <v>0.8901297917295502</v>
      </c>
      <c r="W398" s="23">
        <f t="shared" si="377"/>
        <v>1.5997585270147902E-2</v>
      </c>
      <c r="X398" s="23">
        <f t="shared" si="378"/>
        <v>2.0827044974343494E-2</v>
      </c>
      <c r="Y398" s="23">
        <f t="shared" si="378"/>
        <v>3.8031995170540296E-2</v>
      </c>
      <c r="Z398" s="23">
        <f t="shared" si="378"/>
        <v>3.501358285541805E-2</v>
      </c>
      <c r="AA398" s="19">
        <v>591</v>
      </c>
      <c r="AB398" s="19">
        <v>712</v>
      </c>
      <c r="AC398" s="19">
        <v>1376</v>
      </c>
      <c r="AD398" s="19">
        <v>833</v>
      </c>
      <c r="AE398" s="23">
        <f t="shared" si="379"/>
        <v>0.16828018223234625</v>
      </c>
      <c r="AF398" s="23">
        <f t="shared" si="379"/>
        <v>0.20273348519362186</v>
      </c>
      <c r="AG398" s="23">
        <f t="shared" si="379"/>
        <v>0.39179954441913439</v>
      </c>
      <c r="AH398" s="23">
        <f t="shared" si="371"/>
        <v>0.23718678815489749</v>
      </c>
      <c r="AI398" s="55">
        <v>1417</v>
      </c>
      <c r="AJ398" s="23">
        <f t="shared" si="366"/>
        <v>2.5862997296887862E-3</v>
      </c>
      <c r="AK398" s="43"/>
      <c r="AL398" s="24">
        <f t="shared" si="392"/>
        <v>1417</v>
      </c>
      <c r="AM398" s="23" t="e">
        <f t="shared" si="393"/>
        <v>#DIV/0!</v>
      </c>
      <c r="AN398" s="19">
        <v>340</v>
      </c>
      <c r="AO398" s="19">
        <v>483</v>
      </c>
      <c r="AP398" s="19">
        <v>242</v>
      </c>
      <c r="AQ398" s="19">
        <v>352</v>
      </c>
      <c r="AR398" s="23">
        <f t="shared" si="380"/>
        <v>0.23994354269583629</v>
      </c>
      <c r="AS398" s="23">
        <f t="shared" si="380"/>
        <v>0.34086097388849684</v>
      </c>
      <c r="AT398" s="23">
        <f t="shared" si="380"/>
        <v>0.17078334509527171</v>
      </c>
      <c r="AU398" s="23">
        <f t="shared" si="372"/>
        <v>0.24841213832039521</v>
      </c>
      <c r="AV398" s="19">
        <v>3512</v>
      </c>
      <c r="AW398" s="32">
        <f t="shared" si="388"/>
        <v>2.4784756527875795</v>
      </c>
      <c r="AX398" s="19">
        <v>2925</v>
      </c>
      <c r="AY398" s="19">
        <v>29</v>
      </c>
      <c r="AZ398" s="19">
        <v>221</v>
      </c>
      <c r="BA398" s="19">
        <v>0</v>
      </c>
      <c r="BB398" s="19">
        <v>65</v>
      </c>
      <c r="BC398" s="23">
        <f t="shared" si="362"/>
        <v>0.90277777777777779</v>
      </c>
      <c r="BD398" s="23">
        <f t="shared" si="362"/>
        <v>8.9506172839506175E-3</v>
      </c>
      <c r="BE398" s="23">
        <f t="shared" si="362"/>
        <v>6.8209876543209882E-2</v>
      </c>
      <c r="BF398" s="23">
        <f t="shared" si="362"/>
        <v>0</v>
      </c>
      <c r="BG398" s="23">
        <f t="shared" si="362"/>
        <v>2.0061728395061727E-2</v>
      </c>
      <c r="BH398" s="19">
        <v>2844</v>
      </c>
      <c r="BI398" s="19">
        <v>341</v>
      </c>
      <c r="BJ398" s="19">
        <v>26</v>
      </c>
      <c r="BK398" s="19">
        <v>301</v>
      </c>
      <c r="BL398" s="23">
        <f t="shared" si="368"/>
        <v>0.80979498861047838</v>
      </c>
      <c r="BM398" s="23">
        <f t="shared" si="369"/>
        <v>9.7095671981776766E-2</v>
      </c>
      <c r="BN398" s="23">
        <f t="shared" si="394"/>
        <v>7.4031890660592259E-3</v>
      </c>
      <c r="BO398" s="23">
        <f t="shared" si="370"/>
        <v>8.5706150341685647E-2</v>
      </c>
      <c r="BP398" s="11"/>
      <c r="BQ398" s="23">
        <f t="shared" si="367"/>
        <v>0</v>
      </c>
      <c r="BR398" s="11"/>
      <c r="BS398" s="11"/>
      <c r="BT398" s="11"/>
      <c r="BU398" s="11"/>
      <c r="BV398" s="11"/>
      <c r="BW398" s="11"/>
      <c r="BX398" s="23" t="e">
        <f t="shared" si="381"/>
        <v>#DIV/0!</v>
      </c>
      <c r="BY398" s="23" t="e">
        <f t="shared" si="382"/>
        <v>#DIV/0!</v>
      </c>
      <c r="BZ398" s="23" t="e">
        <f t="shared" si="360"/>
        <v>#DIV/0!</v>
      </c>
      <c r="CA398" s="23" t="e">
        <f t="shared" si="360"/>
        <v>#DIV/0!</v>
      </c>
      <c r="CB398" s="23" t="e">
        <f t="shared" si="360"/>
        <v>#DIV/0!</v>
      </c>
      <c r="CC398" s="23" t="e">
        <f t="shared" si="360"/>
        <v>#DIV/0!</v>
      </c>
      <c r="CD398" s="11"/>
      <c r="CE398" s="24">
        <f t="shared" si="395"/>
        <v>0</v>
      </c>
      <c r="CF398" s="23" t="e">
        <f t="shared" si="396"/>
        <v>#DIV/0!</v>
      </c>
      <c r="CL398" s="65" t="e">
        <f t="shared" si="397"/>
        <v>#DIV/0!</v>
      </c>
      <c r="CM398" s="44">
        <v>83442</v>
      </c>
      <c r="CN398" s="11">
        <v>67</v>
      </c>
      <c r="CO398" s="11">
        <v>731</v>
      </c>
      <c r="CP398" s="11">
        <v>973</v>
      </c>
      <c r="CQ398" s="11">
        <v>689</v>
      </c>
      <c r="CR398" s="11">
        <v>240</v>
      </c>
      <c r="CS398" s="23">
        <f t="shared" si="373"/>
        <v>2.4814814814814814E-2</v>
      </c>
      <c r="CT398" s="23">
        <f t="shared" si="373"/>
        <v>0.27074074074074073</v>
      </c>
      <c r="CU398" s="23">
        <f t="shared" si="373"/>
        <v>0.3603703703703704</v>
      </c>
      <c r="CV398" s="23">
        <f t="shared" si="373"/>
        <v>0.25518518518518518</v>
      </c>
      <c r="CW398" s="23">
        <f t="shared" si="373"/>
        <v>8.8888888888888892E-2</v>
      </c>
      <c r="CX398" s="23">
        <f t="shared" si="389"/>
        <v>0.16725476358503882</v>
      </c>
      <c r="CY398" s="11">
        <v>237</v>
      </c>
      <c r="CZ398" s="23">
        <f t="shared" si="398"/>
        <v>3.566333808844508E-2</v>
      </c>
      <c r="DA398" s="11">
        <v>125</v>
      </c>
      <c r="DB398" s="11">
        <v>3505</v>
      </c>
      <c r="DC398" s="11">
        <v>847</v>
      </c>
      <c r="DD398" s="11">
        <v>158</v>
      </c>
      <c r="DE398" s="11">
        <v>292</v>
      </c>
      <c r="DF398" s="11">
        <v>113</v>
      </c>
      <c r="DG398" s="11">
        <v>238</v>
      </c>
      <c r="DH398" s="23">
        <f t="shared" si="363"/>
        <v>0.51395631067961167</v>
      </c>
      <c r="DI398" s="23">
        <f t="shared" si="363"/>
        <v>9.5873786407766989E-2</v>
      </c>
      <c r="DJ398" s="23">
        <f t="shared" si="363"/>
        <v>0.17718446601941748</v>
      </c>
      <c r="DK398" s="23">
        <f t="shared" si="363"/>
        <v>6.8567961165048541E-2</v>
      </c>
      <c r="DL398" s="23">
        <f t="shared" si="363"/>
        <v>0.14441747572815533</v>
      </c>
      <c r="DM398" s="23">
        <f t="shared" si="399"/>
        <v>0.58260283209710051</v>
      </c>
      <c r="DN398" s="11">
        <v>1728</v>
      </c>
      <c r="DO398" s="11">
        <v>2966</v>
      </c>
      <c r="DP398" s="11">
        <v>2974</v>
      </c>
      <c r="DQ398" s="11">
        <v>343</v>
      </c>
      <c r="DR398" s="11">
        <v>63</v>
      </c>
      <c r="DS398" s="11">
        <v>132</v>
      </c>
      <c r="DT398" s="23">
        <f t="shared" si="383"/>
        <v>0.84681093394077445</v>
      </c>
      <c r="DU398" s="23">
        <f t="shared" si="383"/>
        <v>9.7665148063781321E-2</v>
      </c>
      <c r="DV398" s="23">
        <f t="shared" si="383"/>
        <v>1.7938496583143507E-2</v>
      </c>
      <c r="DW398" s="23">
        <f t="shared" si="374"/>
        <v>3.7585421412300681E-2</v>
      </c>
      <c r="DX398" s="10">
        <v>1463</v>
      </c>
      <c r="DY398" s="23">
        <f t="shared" si="400"/>
        <v>2.3680994504649599E-3</v>
      </c>
      <c r="DZ398" s="20">
        <v>1305</v>
      </c>
      <c r="EA398" s="20">
        <v>112</v>
      </c>
      <c r="EB398" s="23">
        <f t="shared" si="384"/>
        <v>0.92095977417078334</v>
      </c>
      <c r="EC398" s="23">
        <f t="shared" si="384"/>
        <v>7.9040225829216659E-2</v>
      </c>
      <c r="EE398" s="45">
        <v>1538</v>
      </c>
      <c r="EF398" s="16">
        <v>1961</v>
      </c>
      <c r="EG398" s="16">
        <v>1456</v>
      </c>
      <c r="EH398" s="16">
        <v>0</v>
      </c>
      <c r="EI398" s="16">
        <v>0</v>
      </c>
      <c r="EJ398" s="16">
        <v>7</v>
      </c>
      <c r="EK398" s="16">
        <v>0</v>
      </c>
      <c r="EL398" s="23">
        <f t="shared" si="364"/>
        <v>0.99521531100478466</v>
      </c>
      <c r="EM398" s="23">
        <f t="shared" si="364"/>
        <v>0</v>
      </c>
      <c r="EN398" s="23">
        <f t="shared" si="364"/>
        <v>0</v>
      </c>
      <c r="EO398" s="23">
        <f t="shared" si="364"/>
        <v>4.7846889952153108E-3</v>
      </c>
      <c r="EP398" s="23">
        <f t="shared" si="364"/>
        <v>0</v>
      </c>
      <c r="EQ398" s="21">
        <v>1417</v>
      </c>
      <c r="ER398" s="21">
        <v>46</v>
      </c>
      <c r="ES398" s="23">
        <f t="shared" si="385"/>
        <v>0.96855775803144228</v>
      </c>
      <c r="ET398" s="23">
        <f t="shared" si="385"/>
        <v>3.1442241968557758E-2</v>
      </c>
      <c r="EU398" s="21">
        <v>9</v>
      </c>
      <c r="EV398" s="21">
        <v>455</v>
      </c>
      <c r="EW398" s="21">
        <v>499</v>
      </c>
      <c r="EX398" s="21">
        <v>454</v>
      </c>
      <c r="EY398" s="23">
        <f t="shared" si="386"/>
        <v>6.3514467184191958E-3</v>
      </c>
      <c r="EZ398" s="23">
        <f t="shared" si="386"/>
        <v>0.32110091743119268</v>
      </c>
      <c r="FA398" s="23">
        <f t="shared" si="386"/>
        <v>0.35215243472124208</v>
      </c>
      <c r="FB398" s="23">
        <f t="shared" si="375"/>
        <v>0.3203952011291461</v>
      </c>
      <c r="FC398" s="53"/>
      <c r="FD398" s="53"/>
      <c r="FE398" s="53"/>
      <c r="FF398" s="53"/>
      <c r="FG398" s="53"/>
      <c r="FH398" s="53"/>
      <c r="FI398" s="53"/>
      <c r="FJ398" s="53"/>
      <c r="FK398" s="53"/>
      <c r="FL398" s="53"/>
      <c r="FM398" s="53"/>
      <c r="FN398" s="53"/>
      <c r="FO398" s="48">
        <v>1050.3406336088153</v>
      </c>
      <c r="FP398" s="48">
        <v>531.11181714555585</v>
      </c>
      <c r="FQ398" s="48">
        <v>559.24682070958306</v>
      </c>
      <c r="FR398" s="23">
        <v>0.50565673663479449</v>
      </c>
      <c r="FS398" s="49">
        <v>-5.0308741189317774E-2</v>
      </c>
      <c r="FT398" s="38">
        <v>-28.135003564027215</v>
      </c>
      <c r="FU398" s="46">
        <v>1453</v>
      </c>
      <c r="FV398" s="46">
        <v>34</v>
      </c>
      <c r="FW398" s="46">
        <v>9</v>
      </c>
      <c r="FX398" s="46">
        <v>0</v>
      </c>
      <c r="FY398" s="46">
        <v>101</v>
      </c>
      <c r="FZ398" s="46">
        <v>7</v>
      </c>
      <c r="GA398" s="23">
        <f t="shared" si="401"/>
        <v>0.90586034912718205</v>
      </c>
      <c r="GB398" s="23">
        <f t="shared" si="402"/>
        <v>2.119700748129676E-2</v>
      </c>
      <c r="GC398" s="23">
        <f t="shared" si="403"/>
        <v>5.6109725685785537E-3</v>
      </c>
      <c r="GD398" s="23">
        <f t="shared" si="404"/>
        <v>0</v>
      </c>
      <c r="GE398" s="23">
        <f t="shared" si="405"/>
        <v>6.2967581047381552E-2</v>
      </c>
      <c r="GF398" s="23">
        <f t="shared" si="406"/>
        <v>4.3640897755610969E-3</v>
      </c>
      <c r="GG398" s="46">
        <v>624</v>
      </c>
      <c r="GH398" s="46">
        <v>1503</v>
      </c>
      <c r="GI398" s="23">
        <f t="shared" si="407"/>
        <v>0.41516966067864269</v>
      </c>
      <c r="GJ398" s="22">
        <v>28</v>
      </c>
      <c r="GK398" s="22">
        <v>352</v>
      </c>
      <c r="GL398" s="22">
        <v>1037</v>
      </c>
      <c r="GM398" s="23">
        <f t="shared" si="387"/>
        <v>1.9760056457304165E-2</v>
      </c>
      <c r="GN398" s="23">
        <f t="shared" si="387"/>
        <v>0.24841213832039521</v>
      </c>
      <c r="GO398" s="23">
        <f t="shared" si="387"/>
        <v>0.73182780522230062</v>
      </c>
    </row>
    <row r="399" spans="1:197" x14ac:dyDescent="0.25">
      <c r="A399" t="s">
        <v>957</v>
      </c>
      <c r="B399" s="13" t="s">
        <v>958</v>
      </c>
      <c r="C399" s="61">
        <v>1.5241965452999999</v>
      </c>
      <c r="D399" s="61">
        <v>975.48973666500001</v>
      </c>
      <c r="E399" s="14" t="s">
        <v>1095</v>
      </c>
      <c r="G399" s="41">
        <v>3011</v>
      </c>
      <c r="H399" s="23">
        <f t="shared" si="365"/>
        <v>2.3805815386731834E-3</v>
      </c>
      <c r="I399" s="14"/>
      <c r="J399" s="14"/>
      <c r="K399" s="14"/>
      <c r="L399" s="27">
        <f t="shared" si="408"/>
        <v>1975.4670152512122</v>
      </c>
      <c r="M399" s="42">
        <v>3093</v>
      </c>
      <c r="N399" s="42"/>
      <c r="O399" s="27">
        <f t="shared" si="390"/>
        <v>3093</v>
      </c>
      <c r="P399" s="23" t="e">
        <f t="shared" si="391"/>
        <v>#DIV/0!</v>
      </c>
      <c r="Q399" s="42">
        <v>2748</v>
      </c>
      <c r="R399" s="42">
        <v>44</v>
      </c>
      <c r="S399" s="42">
        <v>80</v>
      </c>
      <c r="T399" s="42">
        <v>71</v>
      </c>
      <c r="U399" s="42">
        <v>68</v>
      </c>
      <c r="V399" s="23">
        <f t="shared" si="376"/>
        <v>0.91265360345400204</v>
      </c>
      <c r="W399" s="23">
        <f t="shared" si="377"/>
        <v>1.4613085353703089E-2</v>
      </c>
      <c r="X399" s="23">
        <f t="shared" si="378"/>
        <v>2.6569246097641979E-2</v>
      </c>
      <c r="Y399" s="23">
        <f t="shared" si="378"/>
        <v>2.3580205911657257E-2</v>
      </c>
      <c r="Z399" s="23">
        <f t="shared" si="378"/>
        <v>2.2583859182995682E-2</v>
      </c>
      <c r="AA399" s="19">
        <v>383</v>
      </c>
      <c r="AB399" s="19">
        <v>419</v>
      </c>
      <c r="AC399" s="19">
        <v>1362</v>
      </c>
      <c r="AD399" s="19">
        <v>929</v>
      </c>
      <c r="AE399" s="23">
        <f t="shared" si="379"/>
        <v>0.12382799870675719</v>
      </c>
      <c r="AF399" s="23">
        <f t="shared" si="379"/>
        <v>0.13546718396378921</v>
      </c>
      <c r="AG399" s="23">
        <f t="shared" si="379"/>
        <v>0.44034917555771097</v>
      </c>
      <c r="AH399" s="23">
        <f t="shared" si="371"/>
        <v>0.30035564177174262</v>
      </c>
      <c r="AI399" s="55">
        <v>1375</v>
      </c>
      <c r="AJ399" s="23">
        <f t="shared" si="366"/>
        <v>2.5096415866775446E-3</v>
      </c>
      <c r="AK399" s="43"/>
      <c r="AL399" s="24">
        <f t="shared" si="392"/>
        <v>1375</v>
      </c>
      <c r="AM399" s="23" t="e">
        <f t="shared" si="393"/>
        <v>#DIV/0!</v>
      </c>
      <c r="AN399" s="19">
        <v>361</v>
      </c>
      <c r="AO399" s="19">
        <v>604</v>
      </c>
      <c r="AP399" s="19">
        <v>159</v>
      </c>
      <c r="AQ399" s="19">
        <v>251</v>
      </c>
      <c r="AR399" s="23">
        <f t="shared" si="380"/>
        <v>0.26254545454545453</v>
      </c>
      <c r="AS399" s="23">
        <f t="shared" si="380"/>
        <v>0.43927272727272726</v>
      </c>
      <c r="AT399" s="23">
        <f t="shared" si="380"/>
        <v>0.11563636363636363</v>
      </c>
      <c r="AU399" s="23">
        <f t="shared" si="372"/>
        <v>0.18254545454545454</v>
      </c>
      <c r="AV399" s="19">
        <v>3088</v>
      </c>
      <c r="AW399" s="32">
        <f t="shared" si="388"/>
        <v>2.2458181818181817</v>
      </c>
      <c r="AX399" s="19">
        <v>2588</v>
      </c>
      <c r="AY399" s="19">
        <v>8</v>
      </c>
      <c r="AZ399" s="19">
        <v>168</v>
      </c>
      <c r="BA399" s="19">
        <v>231</v>
      </c>
      <c r="BB399" s="19">
        <v>30</v>
      </c>
      <c r="BC399" s="23">
        <f t="shared" si="362"/>
        <v>0.85553719008264462</v>
      </c>
      <c r="BD399" s="23">
        <f t="shared" si="362"/>
        <v>2.6446280991735539E-3</v>
      </c>
      <c r="BE399" s="23">
        <f t="shared" si="362"/>
        <v>5.5537190082644627E-2</v>
      </c>
      <c r="BF399" s="23">
        <f t="shared" si="362"/>
        <v>7.636363636363637E-2</v>
      </c>
      <c r="BG399" s="23">
        <f t="shared" si="362"/>
        <v>9.9173553719008271E-3</v>
      </c>
      <c r="BH399" s="19">
        <v>2519</v>
      </c>
      <c r="BI399" s="19">
        <v>314</v>
      </c>
      <c r="BJ399" s="19">
        <v>13</v>
      </c>
      <c r="BK399" s="19">
        <v>247</v>
      </c>
      <c r="BL399" s="23">
        <f t="shared" si="368"/>
        <v>0.81441965729065635</v>
      </c>
      <c r="BM399" s="23">
        <f t="shared" si="369"/>
        <v>0.10151956029744584</v>
      </c>
      <c r="BN399" s="23">
        <f t="shared" si="394"/>
        <v>4.2030391205948913E-3</v>
      </c>
      <c r="BO399" s="23">
        <f t="shared" si="370"/>
        <v>7.9857743291302949E-2</v>
      </c>
      <c r="BP399" s="11"/>
      <c r="BQ399" s="23">
        <f t="shared" si="367"/>
        <v>0</v>
      </c>
      <c r="BR399" s="11"/>
      <c r="BS399" s="11"/>
      <c r="BT399" s="11"/>
      <c r="BU399" s="11"/>
      <c r="BV399" s="11"/>
      <c r="BW399" s="11"/>
      <c r="BX399" s="23" t="e">
        <f t="shared" si="381"/>
        <v>#DIV/0!</v>
      </c>
      <c r="BY399" s="23" t="e">
        <f t="shared" si="382"/>
        <v>#DIV/0!</v>
      </c>
      <c r="BZ399" s="23" t="e">
        <f t="shared" si="360"/>
        <v>#DIV/0!</v>
      </c>
      <c r="CA399" s="23" t="e">
        <f t="shared" si="360"/>
        <v>#DIV/0!</v>
      </c>
      <c r="CB399" s="23" t="e">
        <f t="shared" si="360"/>
        <v>#DIV/0!</v>
      </c>
      <c r="CC399" s="23" t="e">
        <f t="shared" si="360"/>
        <v>#DIV/0!</v>
      </c>
      <c r="CD399" s="11"/>
      <c r="CE399" s="24">
        <f t="shared" si="395"/>
        <v>0</v>
      </c>
      <c r="CF399" s="23" t="e">
        <f t="shared" si="396"/>
        <v>#DIV/0!</v>
      </c>
      <c r="CL399" s="65" t="e">
        <f t="shared" si="397"/>
        <v>#DIV/0!</v>
      </c>
      <c r="CM399" s="44">
        <v>62164</v>
      </c>
      <c r="CN399" s="11">
        <v>144</v>
      </c>
      <c r="CO399" s="11">
        <v>876</v>
      </c>
      <c r="CP399" s="11">
        <v>771</v>
      </c>
      <c r="CQ399" s="11">
        <v>518</v>
      </c>
      <c r="CR399" s="11">
        <v>232</v>
      </c>
      <c r="CS399" s="23">
        <f t="shared" si="373"/>
        <v>5.667060212514758E-2</v>
      </c>
      <c r="CT399" s="23">
        <f t="shared" si="373"/>
        <v>0.3447461629279811</v>
      </c>
      <c r="CU399" s="23">
        <f t="shared" si="373"/>
        <v>0.30342384887839435</v>
      </c>
      <c r="CV399" s="23">
        <f t="shared" si="373"/>
        <v>0.20385674931129477</v>
      </c>
      <c r="CW399" s="23">
        <f t="shared" si="373"/>
        <v>9.1302636757182212E-2</v>
      </c>
      <c r="CX399" s="23">
        <f t="shared" si="389"/>
        <v>4.5090909090909091E-2</v>
      </c>
      <c r="CY399" s="11">
        <v>62</v>
      </c>
      <c r="CZ399" s="23">
        <f t="shared" si="398"/>
        <v>7.8241189783381834E-2</v>
      </c>
      <c r="DA399" s="11">
        <v>242</v>
      </c>
      <c r="DB399" s="11">
        <v>3093</v>
      </c>
      <c r="DC399" s="11">
        <v>656</v>
      </c>
      <c r="DD399" s="11">
        <v>95</v>
      </c>
      <c r="DE399" s="11">
        <v>344</v>
      </c>
      <c r="DF399" s="11">
        <v>100</v>
      </c>
      <c r="DG399" s="11">
        <v>227</v>
      </c>
      <c r="DH399" s="23">
        <f t="shared" si="363"/>
        <v>0.46132208157524612</v>
      </c>
      <c r="DI399" s="23">
        <f t="shared" si="363"/>
        <v>6.6807313642756674E-2</v>
      </c>
      <c r="DJ399" s="23">
        <f t="shared" si="363"/>
        <v>0.2419127988748242</v>
      </c>
      <c r="DK399" s="23">
        <f t="shared" si="363"/>
        <v>7.0323488045007029E-2</v>
      </c>
      <c r="DL399" s="23">
        <f t="shared" si="363"/>
        <v>0.15963431786216598</v>
      </c>
      <c r="DM399" s="23">
        <f t="shared" si="399"/>
        <v>0.55519244734931006</v>
      </c>
      <c r="DN399" s="11">
        <v>1529</v>
      </c>
      <c r="DO399" s="11">
        <v>2754</v>
      </c>
      <c r="DP399" s="11">
        <v>2622</v>
      </c>
      <c r="DQ399" s="11">
        <v>276</v>
      </c>
      <c r="DR399" s="11">
        <v>46</v>
      </c>
      <c r="DS399" s="11">
        <v>144</v>
      </c>
      <c r="DT399" s="23">
        <f t="shared" si="383"/>
        <v>0.84909326424870468</v>
      </c>
      <c r="DU399" s="23">
        <f t="shared" si="383"/>
        <v>8.937823834196891E-2</v>
      </c>
      <c r="DV399" s="23">
        <f t="shared" si="383"/>
        <v>1.4896373056994818E-2</v>
      </c>
      <c r="DW399" s="23">
        <f t="shared" si="374"/>
        <v>4.6632124352331605E-2</v>
      </c>
      <c r="DX399" s="10">
        <v>1401</v>
      </c>
      <c r="DY399" s="23">
        <f t="shared" si="400"/>
        <v>2.2677425359544832E-3</v>
      </c>
      <c r="DZ399" s="20">
        <v>1263</v>
      </c>
      <c r="EA399" s="20">
        <v>112</v>
      </c>
      <c r="EB399" s="23">
        <f t="shared" si="384"/>
        <v>0.91854545454545455</v>
      </c>
      <c r="EC399" s="23">
        <f t="shared" si="384"/>
        <v>8.145454545454546E-2</v>
      </c>
      <c r="EE399" s="45">
        <v>1395</v>
      </c>
      <c r="EF399" s="16">
        <v>1978</v>
      </c>
      <c r="EG399" s="16">
        <v>1378</v>
      </c>
      <c r="EH399" s="16">
        <v>23</v>
      </c>
      <c r="EI399" s="16">
        <v>0</v>
      </c>
      <c r="EJ399" s="16">
        <v>0</v>
      </c>
      <c r="EK399" s="16">
        <v>0</v>
      </c>
      <c r="EL399" s="23">
        <f t="shared" si="364"/>
        <v>0.98358315488936476</v>
      </c>
      <c r="EM399" s="23">
        <f t="shared" si="364"/>
        <v>1.6416845110635261E-2</v>
      </c>
      <c r="EN399" s="23">
        <f t="shared" si="364"/>
        <v>0</v>
      </c>
      <c r="EO399" s="23">
        <f t="shared" si="364"/>
        <v>0</v>
      </c>
      <c r="EP399" s="23">
        <f t="shared" si="364"/>
        <v>0</v>
      </c>
      <c r="EQ399" s="21">
        <v>1375</v>
      </c>
      <c r="ER399" s="21">
        <v>26</v>
      </c>
      <c r="ES399" s="23">
        <f t="shared" si="385"/>
        <v>0.98144182726623841</v>
      </c>
      <c r="ET399" s="23">
        <f t="shared" si="385"/>
        <v>1.8558172733761598E-2</v>
      </c>
      <c r="EU399" s="21">
        <v>0</v>
      </c>
      <c r="EV399" s="21">
        <v>437</v>
      </c>
      <c r="EW399" s="21">
        <v>330</v>
      </c>
      <c r="EX399" s="21">
        <v>608</v>
      </c>
      <c r="EY399" s="23">
        <f t="shared" si="386"/>
        <v>0</v>
      </c>
      <c r="EZ399" s="23">
        <f t="shared" si="386"/>
        <v>0.31781818181818183</v>
      </c>
      <c r="FA399" s="23">
        <f t="shared" si="386"/>
        <v>0.24</v>
      </c>
      <c r="FB399" s="23">
        <f t="shared" si="375"/>
        <v>0.44218181818181818</v>
      </c>
      <c r="FC399" s="53"/>
      <c r="FD399" s="53"/>
      <c r="FE399" s="53"/>
      <c r="FF399" s="53"/>
      <c r="FG399" s="53"/>
      <c r="FH399" s="53"/>
      <c r="FI399" s="53"/>
      <c r="FJ399" s="53"/>
      <c r="FK399" s="53"/>
      <c r="FL399" s="53"/>
      <c r="FM399" s="53"/>
      <c r="FN399" s="53"/>
      <c r="FO399" s="48">
        <v>1312.1359044995409</v>
      </c>
      <c r="FP399" s="48">
        <v>544.86528232075966</v>
      </c>
      <c r="FQ399" s="48">
        <v>550.37823549273855</v>
      </c>
      <c r="FR399" s="23">
        <v>0.41525064625723784</v>
      </c>
      <c r="FS399" s="49">
        <v>-1.0016662753830185E-2</v>
      </c>
      <c r="FT399" s="38">
        <v>-5.5129531719788929</v>
      </c>
      <c r="FU399" s="46">
        <v>1215</v>
      </c>
      <c r="FV399" s="46">
        <v>74</v>
      </c>
      <c r="FW399" s="46">
        <v>7</v>
      </c>
      <c r="FX399" s="46">
        <v>14</v>
      </c>
      <c r="FY399" s="46">
        <v>52</v>
      </c>
      <c r="FZ399" s="46">
        <v>8</v>
      </c>
      <c r="GA399" s="23">
        <f t="shared" si="401"/>
        <v>0.88686131386861311</v>
      </c>
      <c r="GB399" s="23">
        <f t="shared" si="402"/>
        <v>5.4014598540145987E-2</v>
      </c>
      <c r="GC399" s="23">
        <f t="shared" si="403"/>
        <v>5.1094890510948905E-3</v>
      </c>
      <c r="GD399" s="23">
        <f t="shared" si="404"/>
        <v>1.0218978102189781E-2</v>
      </c>
      <c r="GE399" s="23">
        <f t="shared" si="405"/>
        <v>3.7956204379562042E-2</v>
      </c>
      <c r="GF399" s="23">
        <f t="shared" si="406"/>
        <v>5.8394160583941602E-3</v>
      </c>
      <c r="GG399" s="46">
        <v>495</v>
      </c>
      <c r="GH399" s="46">
        <v>1318</v>
      </c>
      <c r="GI399" s="23">
        <f t="shared" si="407"/>
        <v>0.37556904400606983</v>
      </c>
      <c r="GJ399" s="22">
        <v>69</v>
      </c>
      <c r="GK399" s="22">
        <v>414</v>
      </c>
      <c r="GL399" s="22">
        <v>892</v>
      </c>
      <c r="GM399" s="23">
        <f t="shared" si="387"/>
        <v>5.0181818181818182E-2</v>
      </c>
      <c r="GN399" s="23">
        <f t="shared" si="387"/>
        <v>0.30109090909090908</v>
      </c>
      <c r="GO399" s="23">
        <f t="shared" si="387"/>
        <v>0.64872727272727271</v>
      </c>
    </row>
    <row r="400" spans="1:197" x14ac:dyDescent="0.25">
      <c r="A400" t="s">
        <v>959</v>
      </c>
      <c r="B400" s="13" t="s">
        <v>960</v>
      </c>
      <c r="C400" s="61">
        <v>0.74559230460000003</v>
      </c>
      <c r="D400" s="61">
        <v>477.18100603000005</v>
      </c>
      <c r="E400" s="14" t="s">
        <v>1095</v>
      </c>
      <c r="G400" s="41">
        <v>2958</v>
      </c>
      <c r="H400" s="23">
        <f t="shared" si="365"/>
        <v>2.3386782435719949E-3</v>
      </c>
      <c r="I400" s="14"/>
      <c r="J400" s="14"/>
      <c r="K400" s="14"/>
      <c r="L400" s="27">
        <f t="shared" si="408"/>
        <v>3967.3156251081832</v>
      </c>
      <c r="M400" s="42">
        <v>2783</v>
      </c>
      <c r="N400" s="42"/>
      <c r="O400" s="27">
        <f t="shared" si="390"/>
        <v>2783</v>
      </c>
      <c r="P400" s="23" t="e">
        <f t="shared" si="391"/>
        <v>#DIV/0!</v>
      </c>
      <c r="Q400" s="42">
        <v>1634</v>
      </c>
      <c r="R400" s="42">
        <v>673</v>
      </c>
      <c r="S400" s="42">
        <v>399</v>
      </c>
      <c r="T400" s="42">
        <v>148</v>
      </c>
      <c r="U400" s="42">
        <v>104</v>
      </c>
      <c r="V400" s="23">
        <f t="shared" si="376"/>
        <v>0.55240027045300877</v>
      </c>
      <c r="W400" s="23">
        <f t="shared" si="377"/>
        <v>0.22751859364435428</v>
      </c>
      <c r="X400" s="23">
        <f t="shared" si="378"/>
        <v>0.13488843813387424</v>
      </c>
      <c r="Y400" s="23">
        <f t="shared" si="378"/>
        <v>5.0033806626098715E-2</v>
      </c>
      <c r="Z400" s="23">
        <f t="shared" si="378"/>
        <v>3.5158891142663962E-2</v>
      </c>
      <c r="AA400" s="19">
        <v>525</v>
      </c>
      <c r="AB400" s="19">
        <v>712</v>
      </c>
      <c r="AC400" s="19">
        <v>1113</v>
      </c>
      <c r="AD400" s="19">
        <v>433</v>
      </c>
      <c r="AE400" s="23">
        <f t="shared" si="379"/>
        <v>0.18864534674811353</v>
      </c>
      <c r="AF400" s="23">
        <f t="shared" si="379"/>
        <v>0.25583902263744163</v>
      </c>
      <c r="AG400" s="23">
        <f t="shared" si="379"/>
        <v>0.39992813510600073</v>
      </c>
      <c r="AH400" s="23">
        <f t="shared" si="371"/>
        <v>0.15558749550844411</v>
      </c>
      <c r="AI400" s="55">
        <v>1434</v>
      </c>
      <c r="AJ400" s="23">
        <f t="shared" si="366"/>
        <v>2.6173280256695268E-3</v>
      </c>
      <c r="AK400" s="43"/>
      <c r="AL400" s="24">
        <f t="shared" si="392"/>
        <v>1434</v>
      </c>
      <c r="AM400" s="23" t="e">
        <f t="shared" si="393"/>
        <v>#DIV/0!</v>
      </c>
      <c r="AN400" s="19">
        <v>652</v>
      </c>
      <c r="AO400" s="19">
        <v>467</v>
      </c>
      <c r="AP400" s="19">
        <v>161</v>
      </c>
      <c r="AQ400" s="19">
        <v>154</v>
      </c>
      <c r="AR400" s="23">
        <f t="shared" si="380"/>
        <v>0.45467224546722457</v>
      </c>
      <c r="AS400" s="23">
        <f t="shared" si="380"/>
        <v>0.32566248256624825</v>
      </c>
      <c r="AT400" s="23">
        <f t="shared" si="380"/>
        <v>0.11227336122733612</v>
      </c>
      <c r="AU400" s="23">
        <f t="shared" si="372"/>
        <v>0.10739191073919108</v>
      </c>
      <c r="AV400" s="19">
        <v>2783</v>
      </c>
      <c r="AW400" s="32">
        <f t="shared" si="388"/>
        <v>1.9407252440725244</v>
      </c>
      <c r="AX400" s="19">
        <v>2080</v>
      </c>
      <c r="AY400" s="19">
        <v>166</v>
      </c>
      <c r="AZ400" s="19">
        <v>142</v>
      </c>
      <c r="BA400" s="19">
        <v>227</v>
      </c>
      <c r="BB400" s="19">
        <v>70</v>
      </c>
      <c r="BC400" s="23">
        <f t="shared" si="362"/>
        <v>0.77467411545623832</v>
      </c>
      <c r="BD400" s="23">
        <f t="shared" si="362"/>
        <v>6.1824953445065174E-2</v>
      </c>
      <c r="BE400" s="23">
        <f t="shared" si="362"/>
        <v>5.2886405959031657E-2</v>
      </c>
      <c r="BF400" s="23">
        <f t="shared" si="362"/>
        <v>8.45437616387337E-2</v>
      </c>
      <c r="BG400" s="23">
        <f t="shared" si="362"/>
        <v>2.6070763500931099E-2</v>
      </c>
      <c r="BH400" s="19">
        <v>1465</v>
      </c>
      <c r="BI400" s="19">
        <v>726</v>
      </c>
      <c r="BJ400" s="19">
        <v>37</v>
      </c>
      <c r="BK400" s="19">
        <v>555</v>
      </c>
      <c r="BL400" s="23">
        <f t="shared" si="368"/>
        <v>0.5264103485447359</v>
      </c>
      <c r="BM400" s="23">
        <f t="shared" si="369"/>
        <v>0.2608695652173913</v>
      </c>
      <c r="BN400" s="23">
        <f t="shared" si="394"/>
        <v>1.329500538986705E-2</v>
      </c>
      <c r="BO400" s="23">
        <f t="shared" si="370"/>
        <v>0.19942508084800575</v>
      </c>
      <c r="BP400" s="11"/>
      <c r="BQ400" s="23">
        <f t="shared" si="367"/>
        <v>0</v>
      </c>
      <c r="BR400" s="11"/>
      <c r="BS400" s="11"/>
      <c r="BT400" s="11"/>
      <c r="BU400" s="11"/>
      <c r="BV400" s="11"/>
      <c r="BW400" s="11"/>
      <c r="BX400" s="23" t="e">
        <f t="shared" si="381"/>
        <v>#DIV/0!</v>
      </c>
      <c r="BY400" s="23" t="e">
        <f t="shared" si="382"/>
        <v>#DIV/0!</v>
      </c>
      <c r="BZ400" s="23" t="e">
        <f t="shared" si="360"/>
        <v>#DIV/0!</v>
      </c>
      <c r="CA400" s="23" t="e">
        <f t="shared" si="360"/>
        <v>#DIV/0!</v>
      </c>
      <c r="CB400" s="23" t="e">
        <f t="shared" si="360"/>
        <v>#DIV/0!</v>
      </c>
      <c r="CC400" s="23" t="e">
        <f t="shared" ref="CC400:CC463" si="409">BW400/SUM($BR400:$BW400)</f>
        <v>#DIV/0!</v>
      </c>
      <c r="CD400" s="11"/>
      <c r="CE400" s="24">
        <f t="shared" si="395"/>
        <v>0</v>
      </c>
      <c r="CF400" s="23" t="e">
        <f t="shared" si="396"/>
        <v>#DIV/0!</v>
      </c>
      <c r="CL400" s="65" t="e">
        <f t="shared" si="397"/>
        <v>#DIV/0!</v>
      </c>
      <c r="CM400" s="44">
        <v>57065</v>
      </c>
      <c r="CN400" s="11">
        <v>24</v>
      </c>
      <c r="CO400" s="11">
        <v>203</v>
      </c>
      <c r="CP400" s="11">
        <v>481</v>
      </c>
      <c r="CQ400" s="11">
        <v>581</v>
      </c>
      <c r="CR400" s="11">
        <v>824</v>
      </c>
      <c r="CS400" s="23">
        <f t="shared" si="373"/>
        <v>1.1358258400378608E-2</v>
      </c>
      <c r="CT400" s="23">
        <f t="shared" si="373"/>
        <v>9.6071935636535738E-2</v>
      </c>
      <c r="CU400" s="23">
        <f t="shared" si="373"/>
        <v>0.22763842877425461</v>
      </c>
      <c r="CV400" s="23">
        <f t="shared" si="373"/>
        <v>0.27496450544249884</v>
      </c>
      <c r="CW400" s="23">
        <f t="shared" si="373"/>
        <v>0.38996687174633221</v>
      </c>
      <c r="CX400" s="23">
        <f t="shared" si="389"/>
        <v>7.7405857740585768E-2</v>
      </c>
      <c r="CY400" s="11">
        <v>111</v>
      </c>
      <c r="CZ400" s="23">
        <f t="shared" si="398"/>
        <v>7.2583542939274159E-2</v>
      </c>
      <c r="DA400" s="11">
        <v>202</v>
      </c>
      <c r="DB400" s="11">
        <v>2783</v>
      </c>
      <c r="DC400" s="11">
        <v>1047</v>
      </c>
      <c r="DD400" s="11">
        <v>219</v>
      </c>
      <c r="DE400" s="11">
        <v>186</v>
      </c>
      <c r="DF400" s="11">
        <v>40</v>
      </c>
      <c r="DG400" s="11">
        <v>37</v>
      </c>
      <c r="DH400" s="23">
        <f t="shared" si="363"/>
        <v>0.68476128188358409</v>
      </c>
      <c r="DI400" s="23">
        <f t="shared" si="363"/>
        <v>0.14323086984957489</v>
      </c>
      <c r="DJ400" s="23">
        <f t="shared" si="363"/>
        <v>0.12164813603662525</v>
      </c>
      <c r="DK400" s="23">
        <f t="shared" si="363"/>
        <v>2.6160889470241987E-2</v>
      </c>
      <c r="DL400" s="23">
        <f t="shared" si="363"/>
        <v>2.4198822759973839E-2</v>
      </c>
      <c r="DM400" s="23">
        <f t="shared" si="399"/>
        <v>0.6918131161594514</v>
      </c>
      <c r="DN400" s="11">
        <v>1614</v>
      </c>
      <c r="DO400" s="11">
        <v>2333</v>
      </c>
      <c r="DP400" s="11">
        <v>2510</v>
      </c>
      <c r="DQ400" s="11">
        <v>99</v>
      </c>
      <c r="DR400" s="11">
        <v>86</v>
      </c>
      <c r="DS400" s="11">
        <v>88</v>
      </c>
      <c r="DT400" s="23">
        <f t="shared" si="383"/>
        <v>0.90190441969098101</v>
      </c>
      <c r="DU400" s="23">
        <f t="shared" si="383"/>
        <v>3.5573122529644272E-2</v>
      </c>
      <c r="DV400" s="23">
        <f t="shared" si="383"/>
        <v>3.0901904419690981E-2</v>
      </c>
      <c r="DW400" s="23">
        <f t="shared" si="374"/>
        <v>3.1620553359683792E-2</v>
      </c>
      <c r="DX400" s="10">
        <v>1512</v>
      </c>
      <c r="DY400" s="23">
        <f t="shared" si="400"/>
        <v>2.4474137861264659E-3</v>
      </c>
      <c r="DZ400" s="20">
        <v>478</v>
      </c>
      <c r="EA400" s="20">
        <v>956</v>
      </c>
      <c r="EB400" s="23">
        <f t="shared" si="384"/>
        <v>0.33333333333333331</v>
      </c>
      <c r="EC400" s="23">
        <f t="shared" si="384"/>
        <v>0.66666666666666663</v>
      </c>
      <c r="EE400" s="45">
        <v>856</v>
      </c>
      <c r="EF400" s="16">
        <v>1923</v>
      </c>
      <c r="EG400" s="16">
        <v>450</v>
      </c>
      <c r="EH400" s="16">
        <v>78</v>
      </c>
      <c r="EI400" s="16">
        <v>399</v>
      </c>
      <c r="EJ400" s="16">
        <v>585</v>
      </c>
      <c r="EK400" s="16">
        <v>0</v>
      </c>
      <c r="EL400" s="23">
        <f t="shared" si="364"/>
        <v>0.29761904761904762</v>
      </c>
      <c r="EM400" s="23">
        <f t="shared" si="364"/>
        <v>5.1587301587301584E-2</v>
      </c>
      <c r="EN400" s="23">
        <f t="shared" si="364"/>
        <v>0.2638888888888889</v>
      </c>
      <c r="EO400" s="23">
        <f t="shared" si="364"/>
        <v>0.38690476190476192</v>
      </c>
      <c r="EP400" s="23">
        <f t="shared" si="364"/>
        <v>0</v>
      </c>
      <c r="EQ400" s="21">
        <v>1434</v>
      </c>
      <c r="ER400" s="21">
        <v>78</v>
      </c>
      <c r="ES400" s="23">
        <f t="shared" si="385"/>
        <v>0.94841269841269837</v>
      </c>
      <c r="ET400" s="23">
        <f t="shared" si="385"/>
        <v>5.1587301587301584E-2</v>
      </c>
      <c r="EU400" s="21">
        <v>95</v>
      </c>
      <c r="EV400" s="21">
        <v>930</v>
      </c>
      <c r="EW400" s="21">
        <v>190</v>
      </c>
      <c r="EX400" s="21">
        <v>219</v>
      </c>
      <c r="EY400" s="23">
        <f t="shared" si="386"/>
        <v>6.6248256624825669E-2</v>
      </c>
      <c r="EZ400" s="23">
        <f t="shared" si="386"/>
        <v>0.64853556485355646</v>
      </c>
      <c r="FA400" s="23">
        <f t="shared" si="386"/>
        <v>0.13249651324965134</v>
      </c>
      <c r="FB400" s="23">
        <f t="shared" si="375"/>
        <v>0.15271966527196654</v>
      </c>
      <c r="FC400" s="53"/>
      <c r="FD400" s="53"/>
      <c r="FE400" s="53"/>
      <c r="FF400" s="53"/>
      <c r="FG400" s="53"/>
      <c r="FH400" s="53"/>
      <c r="FI400" s="53"/>
      <c r="FJ400" s="53"/>
      <c r="FK400" s="53"/>
      <c r="FL400" s="53"/>
      <c r="FM400" s="53"/>
      <c r="FN400" s="53"/>
      <c r="FO400" s="48">
        <v>1231.2281221303949</v>
      </c>
      <c r="FP400" s="48">
        <v>193.18419556672885</v>
      </c>
      <c r="FQ400" s="48">
        <v>209.73384965359685</v>
      </c>
      <c r="FR400" s="23">
        <v>0.15690365748993948</v>
      </c>
      <c r="FS400" s="49">
        <v>-7.8907883082306188E-2</v>
      </c>
      <c r="FT400" s="38">
        <v>-16.549654086868003</v>
      </c>
      <c r="FU400" s="46">
        <v>1194</v>
      </c>
      <c r="FV400" s="46">
        <v>45</v>
      </c>
      <c r="FW400" s="46">
        <v>87</v>
      </c>
      <c r="FX400" s="46">
        <v>19</v>
      </c>
      <c r="FY400" s="46">
        <v>97</v>
      </c>
      <c r="FZ400" s="46">
        <v>0</v>
      </c>
      <c r="GA400" s="23">
        <f t="shared" si="401"/>
        <v>0.8280166435506241</v>
      </c>
      <c r="GB400" s="23">
        <f t="shared" si="402"/>
        <v>3.1206657420249653E-2</v>
      </c>
      <c r="GC400" s="23">
        <f t="shared" si="403"/>
        <v>6.0332871012482664E-2</v>
      </c>
      <c r="GD400" s="23">
        <f t="shared" si="404"/>
        <v>1.3176144244105409E-2</v>
      </c>
      <c r="GE400" s="23">
        <f t="shared" si="405"/>
        <v>6.7267683772538139E-2</v>
      </c>
      <c r="GF400" s="23">
        <f t="shared" si="406"/>
        <v>0</v>
      </c>
      <c r="GG400" s="46">
        <v>339</v>
      </c>
      <c r="GH400" s="46">
        <v>1345</v>
      </c>
      <c r="GI400" s="23">
        <f t="shared" si="407"/>
        <v>0.25204460966542752</v>
      </c>
      <c r="GJ400" s="22">
        <v>129</v>
      </c>
      <c r="GK400" s="22">
        <v>652</v>
      </c>
      <c r="GL400" s="22">
        <v>653</v>
      </c>
      <c r="GM400" s="23">
        <f t="shared" si="387"/>
        <v>8.9958158995815898E-2</v>
      </c>
      <c r="GN400" s="23">
        <f t="shared" si="387"/>
        <v>0.45467224546722457</v>
      </c>
      <c r="GO400" s="23">
        <f t="shared" si="387"/>
        <v>0.45536959553695955</v>
      </c>
    </row>
    <row r="401" spans="1:197" x14ac:dyDescent="0.25">
      <c r="A401" t="s">
        <v>961</v>
      </c>
      <c r="B401" s="13" t="s">
        <v>962</v>
      </c>
      <c r="C401" s="61">
        <v>1.1027282409000001</v>
      </c>
      <c r="D401" s="61">
        <v>705.748930245</v>
      </c>
      <c r="E401" s="14" t="s">
        <v>1095</v>
      </c>
      <c r="G401" s="41">
        <v>2700</v>
      </c>
      <c r="H401" s="23">
        <f t="shared" si="365"/>
        <v>2.1346961655322469E-3</v>
      </c>
      <c r="I401" s="14"/>
      <c r="J401" s="14"/>
      <c r="K401" s="14"/>
      <c r="L401" s="27">
        <f t="shared" si="408"/>
        <v>2448.4727060190044</v>
      </c>
      <c r="M401" s="42">
        <v>2499</v>
      </c>
      <c r="N401" s="42"/>
      <c r="O401" s="27">
        <f t="shared" si="390"/>
        <v>2499</v>
      </c>
      <c r="P401" s="23" t="e">
        <f t="shared" si="391"/>
        <v>#DIV/0!</v>
      </c>
      <c r="Q401" s="42">
        <v>2104</v>
      </c>
      <c r="R401" s="42">
        <v>179</v>
      </c>
      <c r="S401" s="42">
        <v>140</v>
      </c>
      <c r="T401" s="42">
        <v>175</v>
      </c>
      <c r="U401" s="42">
        <v>102</v>
      </c>
      <c r="V401" s="23">
        <f t="shared" si="376"/>
        <v>0.77925925925925921</v>
      </c>
      <c r="W401" s="23">
        <f t="shared" si="377"/>
        <v>6.6296296296296298E-2</v>
      </c>
      <c r="X401" s="23">
        <f t="shared" si="378"/>
        <v>5.185185185185185E-2</v>
      </c>
      <c r="Y401" s="23">
        <f t="shared" si="378"/>
        <v>6.4814814814814811E-2</v>
      </c>
      <c r="Z401" s="23">
        <f t="shared" si="378"/>
        <v>3.7777777777777778E-2</v>
      </c>
      <c r="AA401" s="19">
        <v>704</v>
      </c>
      <c r="AB401" s="19">
        <v>169</v>
      </c>
      <c r="AC401" s="19">
        <v>1067</v>
      </c>
      <c r="AD401" s="19">
        <v>559</v>
      </c>
      <c r="AE401" s="23">
        <f t="shared" si="379"/>
        <v>0.28171268507402963</v>
      </c>
      <c r="AF401" s="23">
        <f t="shared" si="379"/>
        <v>6.7627050820328133E-2</v>
      </c>
      <c r="AG401" s="23">
        <f t="shared" si="379"/>
        <v>0.42697078831532614</v>
      </c>
      <c r="AH401" s="23">
        <f t="shared" si="371"/>
        <v>0.22368947579031612</v>
      </c>
      <c r="AI401" s="55">
        <v>914</v>
      </c>
      <c r="AJ401" s="23">
        <f t="shared" si="366"/>
        <v>1.6682272074351099E-3</v>
      </c>
      <c r="AK401" s="43"/>
      <c r="AL401" s="24">
        <f t="shared" si="392"/>
        <v>914</v>
      </c>
      <c r="AM401" s="23" t="e">
        <f t="shared" si="393"/>
        <v>#DIV/0!</v>
      </c>
      <c r="AN401" s="19">
        <v>94</v>
      </c>
      <c r="AO401" s="19">
        <v>389</v>
      </c>
      <c r="AP401" s="19">
        <v>184</v>
      </c>
      <c r="AQ401" s="19">
        <v>247</v>
      </c>
      <c r="AR401" s="23">
        <f t="shared" si="380"/>
        <v>0.10284463894967177</v>
      </c>
      <c r="AS401" s="23">
        <f t="shared" si="380"/>
        <v>0.42560175054704596</v>
      </c>
      <c r="AT401" s="23">
        <f t="shared" si="380"/>
        <v>0.20131291028446391</v>
      </c>
      <c r="AU401" s="23">
        <f t="shared" si="372"/>
        <v>0.27024070021881841</v>
      </c>
      <c r="AV401" s="19">
        <v>2486</v>
      </c>
      <c r="AW401" s="32">
        <f t="shared" si="388"/>
        <v>2.7199124726477022</v>
      </c>
      <c r="AX401" s="19">
        <v>2219</v>
      </c>
      <c r="AY401" s="19">
        <v>26</v>
      </c>
      <c r="AZ401" s="19">
        <v>104</v>
      </c>
      <c r="BA401" s="19">
        <v>12</v>
      </c>
      <c r="BB401" s="19">
        <v>5</v>
      </c>
      <c r="BC401" s="23">
        <f t="shared" si="362"/>
        <v>0.93786982248520712</v>
      </c>
      <c r="BD401" s="23">
        <f t="shared" si="362"/>
        <v>1.098901098901099E-2</v>
      </c>
      <c r="BE401" s="23">
        <f t="shared" si="362"/>
        <v>4.3956043956043959E-2</v>
      </c>
      <c r="BF401" s="23">
        <f t="shared" si="362"/>
        <v>5.0718512256973797E-3</v>
      </c>
      <c r="BG401" s="23">
        <f t="shared" si="362"/>
        <v>2.113271344040575E-3</v>
      </c>
      <c r="BH401" s="19">
        <v>1597</v>
      </c>
      <c r="BI401" s="19">
        <v>771</v>
      </c>
      <c r="BJ401" s="19">
        <v>22</v>
      </c>
      <c r="BK401" s="19">
        <v>109</v>
      </c>
      <c r="BL401" s="23">
        <f t="shared" si="368"/>
        <v>0.63905562224889956</v>
      </c>
      <c r="BM401" s="23">
        <f t="shared" si="369"/>
        <v>0.3085234093637455</v>
      </c>
      <c r="BN401" s="23">
        <f t="shared" si="394"/>
        <v>8.8035214085634261E-3</v>
      </c>
      <c r="BO401" s="23">
        <f t="shared" si="370"/>
        <v>4.3617446978791517E-2</v>
      </c>
      <c r="BP401" s="11"/>
      <c r="BQ401" s="23">
        <f t="shared" si="367"/>
        <v>0</v>
      </c>
      <c r="BR401" s="11"/>
      <c r="BS401" s="11"/>
      <c r="BT401" s="11"/>
      <c r="BU401" s="11"/>
      <c r="BV401" s="11"/>
      <c r="BW401" s="11"/>
      <c r="BX401" s="23" t="e">
        <f t="shared" si="381"/>
        <v>#DIV/0!</v>
      </c>
      <c r="BY401" s="23" t="e">
        <f t="shared" si="382"/>
        <v>#DIV/0!</v>
      </c>
      <c r="BZ401" s="23" t="e">
        <f t="shared" ref="BZ401:CC464" si="410">BT401/SUM($BR401:$BW401)</f>
        <v>#DIV/0!</v>
      </c>
      <c r="CA401" s="23" t="e">
        <f t="shared" si="410"/>
        <v>#DIV/0!</v>
      </c>
      <c r="CB401" s="23" t="e">
        <f t="shared" si="410"/>
        <v>#DIV/0!</v>
      </c>
      <c r="CC401" s="23" t="e">
        <f t="shared" si="409"/>
        <v>#DIV/0!</v>
      </c>
      <c r="CD401" s="11"/>
      <c r="CE401" s="24">
        <f t="shared" si="395"/>
        <v>0</v>
      </c>
      <c r="CF401" s="23" t="e">
        <f t="shared" si="396"/>
        <v>#DIV/0!</v>
      </c>
      <c r="CL401" s="65" t="e">
        <f t="shared" si="397"/>
        <v>#DIV/0!</v>
      </c>
      <c r="CM401" s="44" t="s">
        <v>1097</v>
      </c>
      <c r="CN401" s="11">
        <v>16</v>
      </c>
      <c r="CO401" s="11">
        <v>28</v>
      </c>
      <c r="CP401" s="11">
        <v>163</v>
      </c>
      <c r="CQ401" s="11">
        <v>560</v>
      </c>
      <c r="CR401" s="11">
        <v>936</v>
      </c>
      <c r="CS401" s="23">
        <f t="shared" si="373"/>
        <v>9.3951849677040514E-3</v>
      </c>
      <c r="CT401" s="23">
        <f t="shared" si="373"/>
        <v>1.6441573693482089E-2</v>
      </c>
      <c r="CU401" s="23">
        <f t="shared" si="373"/>
        <v>9.5713446858485027E-2</v>
      </c>
      <c r="CV401" s="23">
        <f t="shared" si="373"/>
        <v>0.32883147386964179</v>
      </c>
      <c r="CW401" s="23">
        <f t="shared" si="373"/>
        <v>0.54961832061068705</v>
      </c>
      <c r="CX401" s="23">
        <f t="shared" si="389"/>
        <v>0.23304157549234136</v>
      </c>
      <c r="CY401" s="11">
        <v>213</v>
      </c>
      <c r="CZ401" s="23">
        <f t="shared" si="398"/>
        <v>2.1251002405773857E-2</v>
      </c>
      <c r="DA401" s="11">
        <v>53</v>
      </c>
      <c r="DB401" s="11">
        <v>2494</v>
      </c>
      <c r="DC401" s="11">
        <v>940</v>
      </c>
      <c r="DD401" s="11">
        <v>84</v>
      </c>
      <c r="DE401" s="11">
        <v>180</v>
      </c>
      <c r="DF401" s="11">
        <v>5</v>
      </c>
      <c r="DG401" s="11">
        <v>29</v>
      </c>
      <c r="DH401" s="23">
        <f t="shared" si="363"/>
        <v>0.75928917609046853</v>
      </c>
      <c r="DI401" s="23">
        <f t="shared" si="363"/>
        <v>6.7851373182552507E-2</v>
      </c>
      <c r="DJ401" s="23">
        <f t="shared" si="363"/>
        <v>0.14539579967689822</v>
      </c>
      <c r="DK401" s="23">
        <f t="shared" si="363"/>
        <v>4.0387722132471729E-3</v>
      </c>
      <c r="DL401" s="23">
        <f t="shared" si="363"/>
        <v>2.3424878836833602E-2</v>
      </c>
      <c r="DM401" s="23">
        <f t="shared" si="399"/>
        <v>0.6762360446570973</v>
      </c>
      <c r="DN401" s="11">
        <v>1272</v>
      </c>
      <c r="DO401" s="11">
        <v>1881</v>
      </c>
      <c r="DP401" s="11">
        <v>2314</v>
      </c>
      <c r="DQ401" s="11">
        <v>131</v>
      </c>
      <c r="DR401" s="11">
        <v>27</v>
      </c>
      <c r="DS401" s="11">
        <v>14</v>
      </c>
      <c r="DT401" s="23">
        <f t="shared" si="383"/>
        <v>0.93081255028157683</v>
      </c>
      <c r="DU401" s="23">
        <f t="shared" si="383"/>
        <v>5.2695092518101366E-2</v>
      </c>
      <c r="DV401" s="23">
        <f t="shared" si="383"/>
        <v>1.0860820595333869E-2</v>
      </c>
      <c r="DW401" s="23">
        <f t="shared" si="374"/>
        <v>5.6315366049879325E-3</v>
      </c>
      <c r="DX401" s="10">
        <v>948</v>
      </c>
      <c r="DY401" s="23">
        <f t="shared" si="400"/>
        <v>1.5344895960634191E-3</v>
      </c>
      <c r="DZ401" s="20">
        <v>850</v>
      </c>
      <c r="EA401" s="20">
        <v>64</v>
      </c>
      <c r="EB401" s="23">
        <f t="shared" si="384"/>
        <v>0.92997811816192555</v>
      </c>
      <c r="EC401" s="23">
        <f t="shared" si="384"/>
        <v>7.0021881838074396E-2</v>
      </c>
      <c r="EE401" s="45">
        <v>1218</v>
      </c>
      <c r="EF401" s="16">
        <v>1928</v>
      </c>
      <c r="EG401" s="16">
        <v>845</v>
      </c>
      <c r="EH401" s="16">
        <v>10</v>
      </c>
      <c r="EI401" s="16">
        <v>77</v>
      </c>
      <c r="EJ401" s="16">
        <v>16</v>
      </c>
      <c r="EK401" s="16">
        <v>0</v>
      </c>
      <c r="EL401" s="23">
        <f t="shared" si="364"/>
        <v>0.89135021097046419</v>
      </c>
      <c r="EM401" s="23">
        <f t="shared" si="364"/>
        <v>1.0548523206751054E-2</v>
      </c>
      <c r="EN401" s="23">
        <f t="shared" si="364"/>
        <v>8.1223628691983116E-2</v>
      </c>
      <c r="EO401" s="23">
        <f t="shared" si="364"/>
        <v>1.6877637130801686E-2</v>
      </c>
      <c r="EP401" s="23">
        <f t="shared" si="364"/>
        <v>0</v>
      </c>
      <c r="EQ401" s="21">
        <v>914</v>
      </c>
      <c r="ER401" s="21">
        <v>34</v>
      </c>
      <c r="ES401" s="23">
        <f t="shared" si="385"/>
        <v>0.96413502109704641</v>
      </c>
      <c r="ET401" s="23">
        <f t="shared" si="385"/>
        <v>3.5864978902953586E-2</v>
      </c>
      <c r="EU401" s="21">
        <v>11</v>
      </c>
      <c r="EV401" s="21">
        <v>418</v>
      </c>
      <c r="EW401" s="21">
        <v>192</v>
      </c>
      <c r="EX401" s="21">
        <v>293</v>
      </c>
      <c r="EY401" s="23">
        <f t="shared" si="386"/>
        <v>1.2035010940919038E-2</v>
      </c>
      <c r="EZ401" s="23">
        <f t="shared" si="386"/>
        <v>0.45733041575492339</v>
      </c>
      <c r="FA401" s="23">
        <f t="shared" si="386"/>
        <v>0.21006564551422319</v>
      </c>
      <c r="FB401" s="23">
        <f t="shared" si="375"/>
        <v>0.32056892778993434</v>
      </c>
      <c r="FC401" s="53"/>
      <c r="FD401" s="53"/>
      <c r="FE401" s="53"/>
      <c r="FF401" s="53"/>
      <c r="FG401" s="53"/>
      <c r="FH401" s="53"/>
      <c r="FI401" s="53"/>
      <c r="FJ401" s="53"/>
      <c r="FK401" s="53"/>
      <c r="FL401" s="53"/>
      <c r="FM401" s="53"/>
      <c r="FN401" s="53"/>
      <c r="FO401" s="48">
        <v>486.5411386593205</v>
      </c>
      <c r="FP401" s="48">
        <v>147.8194414583252</v>
      </c>
      <c r="FQ401" s="48">
        <v>164.75460452765907</v>
      </c>
      <c r="FR401" s="23">
        <v>0.30381694313793556</v>
      </c>
      <c r="FS401" s="49">
        <v>-0.10279022621483569</v>
      </c>
      <c r="FT401" s="38">
        <v>-16.935163069333868</v>
      </c>
      <c r="FU401" s="46">
        <v>909</v>
      </c>
      <c r="FV401" s="46">
        <v>28</v>
      </c>
      <c r="FW401" s="46">
        <v>32</v>
      </c>
      <c r="FX401" s="46">
        <v>23</v>
      </c>
      <c r="FY401" s="46">
        <v>207</v>
      </c>
      <c r="FZ401" s="46">
        <v>13</v>
      </c>
      <c r="GA401" s="23">
        <f t="shared" si="401"/>
        <v>0.75</v>
      </c>
      <c r="GB401" s="23">
        <f t="shared" si="402"/>
        <v>2.3102310231023101E-2</v>
      </c>
      <c r="GC401" s="23">
        <f t="shared" si="403"/>
        <v>2.6402640264026403E-2</v>
      </c>
      <c r="GD401" s="23">
        <f t="shared" si="404"/>
        <v>1.8976897689768978E-2</v>
      </c>
      <c r="GE401" s="23">
        <f t="shared" si="405"/>
        <v>0.1707920792079208</v>
      </c>
      <c r="GF401" s="23">
        <f t="shared" si="406"/>
        <v>1.0726072607260726E-2</v>
      </c>
      <c r="GG401" s="46">
        <v>292</v>
      </c>
      <c r="GH401" s="46">
        <v>1005</v>
      </c>
      <c r="GI401" s="23">
        <f t="shared" si="407"/>
        <v>0.29054726368159206</v>
      </c>
      <c r="GJ401" s="22">
        <v>22</v>
      </c>
      <c r="GK401" s="22">
        <v>115</v>
      </c>
      <c r="GL401" s="22">
        <v>777</v>
      </c>
      <c r="GM401" s="23">
        <f t="shared" si="387"/>
        <v>2.4070021881838075E-2</v>
      </c>
      <c r="GN401" s="23">
        <f t="shared" si="387"/>
        <v>0.12582056892778992</v>
      </c>
      <c r="GO401" s="23">
        <f t="shared" si="387"/>
        <v>0.85010940919037203</v>
      </c>
    </row>
    <row r="402" spans="1:197" x14ac:dyDescent="0.25">
      <c r="A402" t="s">
        <v>963</v>
      </c>
      <c r="B402" s="13" t="s">
        <v>964</v>
      </c>
      <c r="C402" s="61">
        <v>1.486083456</v>
      </c>
      <c r="D402" s="61">
        <v>951.09726080000007</v>
      </c>
      <c r="E402" s="14" t="s">
        <v>1095</v>
      </c>
      <c r="G402" s="41">
        <v>4686</v>
      </c>
      <c r="H402" s="23">
        <f t="shared" si="365"/>
        <v>3.7048837895126332E-3</v>
      </c>
      <c r="I402" s="14"/>
      <c r="J402" s="14"/>
      <c r="K402" s="14"/>
      <c r="L402" s="27">
        <f t="shared" si="408"/>
        <v>3153.2549407507836</v>
      </c>
      <c r="M402" s="42">
        <v>4068</v>
      </c>
      <c r="N402" s="42"/>
      <c r="O402" s="27">
        <f t="shared" si="390"/>
        <v>4068</v>
      </c>
      <c r="P402" s="23" t="e">
        <f t="shared" si="391"/>
        <v>#DIV/0!</v>
      </c>
      <c r="Q402" s="42">
        <v>3651</v>
      </c>
      <c r="R402" s="42">
        <v>437</v>
      </c>
      <c r="S402" s="42">
        <v>197</v>
      </c>
      <c r="T402" s="42">
        <v>239</v>
      </c>
      <c r="U402" s="42">
        <v>162</v>
      </c>
      <c r="V402" s="23">
        <f t="shared" si="376"/>
        <v>0.77912932138284252</v>
      </c>
      <c r="W402" s="23">
        <f t="shared" si="377"/>
        <v>9.3256508749466491E-2</v>
      </c>
      <c r="X402" s="23">
        <f t="shared" si="378"/>
        <v>4.2040119504908234E-2</v>
      </c>
      <c r="Y402" s="23">
        <f t="shared" si="378"/>
        <v>5.1002987622705935E-2</v>
      </c>
      <c r="Z402" s="23">
        <f t="shared" si="378"/>
        <v>3.4571062740076826E-2</v>
      </c>
      <c r="AA402" s="19">
        <v>1194</v>
      </c>
      <c r="AB402" s="19">
        <v>438</v>
      </c>
      <c r="AC402" s="19">
        <v>1587</v>
      </c>
      <c r="AD402" s="19">
        <v>849</v>
      </c>
      <c r="AE402" s="23">
        <f t="shared" si="379"/>
        <v>0.29351032448377579</v>
      </c>
      <c r="AF402" s="23">
        <f t="shared" si="379"/>
        <v>0.10766961651917405</v>
      </c>
      <c r="AG402" s="23">
        <f t="shared" si="379"/>
        <v>0.39011799410029496</v>
      </c>
      <c r="AH402" s="23">
        <f t="shared" si="371"/>
        <v>0.20870206489675516</v>
      </c>
      <c r="AI402" s="55">
        <v>1504</v>
      </c>
      <c r="AJ402" s="23">
        <f t="shared" si="366"/>
        <v>2.7450915973549288E-3</v>
      </c>
      <c r="AK402" s="43"/>
      <c r="AL402" s="24">
        <f t="shared" si="392"/>
        <v>1504</v>
      </c>
      <c r="AM402" s="23" t="e">
        <f t="shared" si="393"/>
        <v>#DIV/0!</v>
      </c>
      <c r="AN402" s="19">
        <v>208</v>
      </c>
      <c r="AO402" s="19">
        <v>631</v>
      </c>
      <c r="AP402" s="19">
        <v>302</v>
      </c>
      <c r="AQ402" s="19">
        <v>363</v>
      </c>
      <c r="AR402" s="23">
        <f t="shared" si="380"/>
        <v>0.13829787234042554</v>
      </c>
      <c r="AS402" s="23">
        <f t="shared" si="380"/>
        <v>0.41954787234042551</v>
      </c>
      <c r="AT402" s="23">
        <f t="shared" si="380"/>
        <v>0.20079787234042554</v>
      </c>
      <c r="AU402" s="23">
        <f t="shared" si="372"/>
        <v>0.24135638297872342</v>
      </c>
      <c r="AV402" s="19">
        <v>3994</v>
      </c>
      <c r="AW402" s="32">
        <f t="shared" si="388"/>
        <v>2.6555851063829787</v>
      </c>
      <c r="AX402" s="19">
        <v>3469</v>
      </c>
      <c r="AY402" s="19">
        <v>111</v>
      </c>
      <c r="AZ402" s="19">
        <v>98</v>
      </c>
      <c r="BA402" s="19">
        <v>46</v>
      </c>
      <c r="BB402" s="19">
        <v>59</v>
      </c>
      <c r="BC402" s="23">
        <f t="shared" si="362"/>
        <v>0.91699709225482418</v>
      </c>
      <c r="BD402" s="23">
        <f t="shared" si="362"/>
        <v>2.9341792228390166E-2</v>
      </c>
      <c r="BE402" s="23">
        <f t="shared" si="362"/>
        <v>2.590536611155168E-2</v>
      </c>
      <c r="BF402" s="23">
        <f t="shared" si="362"/>
        <v>1.2159661644197727E-2</v>
      </c>
      <c r="BG402" s="23">
        <f t="shared" si="362"/>
        <v>1.5596087761036215E-2</v>
      </c>
      <c r="BH402" s="19">
        <v>2475</v>
      </c>
      <c r="BI402" s="19">
        <v>1363</v>
      </c>
      <c r="BJ402" s="19">
        <v>23</v>
      </c>
      <c r="BK402" s="19">
        <v>207</v>
      </c>
      <c r="BL402" s="23">
        <f t="shared" si="368"/>
        <v>0.6084070796460177</v>
      </c>
      <c r="BM402" s="23">
        <f t="shared" si="369"/>
        <v>0.33505408062930186</v>
      </c>
      <c r="BN402" s="23">
        <f t="shared" si="394"/>
        <v>5.6538839724680429E-3</v>
      </c>
      <c r="BO402" s="23">
        <f t="shared" si="370"/>
        <v>5.0884955752212392E-2</v>
      </c>
      <c r="BP402" s="11"/>
      <c r="BQ402" s="23">
        <f t="shared" si="367"/>
        <v>0</v>
      </c>
      <c r="BR402" s="11"/>
      <c r="BS402" s="11"/>
      <c r="BT402" s="11"/>
      <c r="BU402" s="11"/>
      <c r="BV402" s="11"/>
      <c r="BW402" s="11"/>
      <c r="BX402" s="23" t="e">
        <f t="shared" si="381"/>
        <v>#DIV/0!</v>
      </c>
      <c r="BY402" s="23" t="e">
        <f t="shared" si="382"/>
        <v>#DIV/0!</v>
      </c>
      <c r="BZ402" s="23" t="e">
        <f t="shared" si="410"/>
        <v>#DIV/0!</v>
      </c>
      <c r="CA402" s="23" t="e">
        <f t="shared" si="410"/>
        <v>#DIV/0!</v>
      </c>
      <c r="CB402" s="23" t="e">
        <f t="shared" si="410"/>
        <v>#DIV/0!</v>
      </c>
      <c r="CC402" s="23" t="e">
        <f t="shared" si="409"/>
        <v>#DIV/0!</v>
      </c>
      <c r="CD402" s="11"/>
      <c r="CE402" s="24">
        <f t="shared" si="395"/>
        <v>0</v>
      </c>
      <c r="CF402" s="23" t="e">
        <f t="shared" si="396"/>
        <v>#DIV/0!</v>
      </c>
      <c r="CL402" s="65" t="e">
        <f t="shared" si="397"/>
        <v>#DIV/0!</v>
      </c>
      <c r="CM402" s="44">
        <v>184667</v>
      </c>
      <c r="CN402" s="11">
        <v>23</v>
      </c>
      <c r="CO402" s="11">
        <v>154</v>
      </c>
      <c r="CP402" s="11">
        <v>203</v>
      </c>
      <c r="CQ402" s="11">
        <v>744</v>
      </c>
      <c r="CR402" s="11">
        <v>1634</v>
      </c>
      <c r="CS402" s="23">
        <f t="shared" si="373"/>
        <v>8.3393763596809282E-3</v>
      </c>
      <c r="CT402" s="23">
        <f t="shared" si="373"/>
        <v>5.5837563451776651E-2</v>
      </c>
      <c r="CU402" s="23">
        <f t="shared" si="373"/>
        <v>7.3604060913705582E-2</v>
      </c>
      <c r="CV402" s="23">
        <f t="shared" si="373"/>
        <v>0.26976069615663523</v>
      </c>
      <c r="CW402" s="23">
        <f t="shared" si="373"/>
        <v>0.59245830311820158</v>
      </c>
      <c r="CX402" s="23">
        <f t="shared" si="389"/>
        <v>0.22739361702127658</v>
      </c>
      <c r="CY402" s="11">
        <v>342</v>
      </c>
      <c r="CZ402" s="23">
        <f t="shared" si="398"/>
        <v>1.4772158237356035E-2</v>
      </c>
      <c r="DA402" s="11">
        <v>59</v>
      </c>
      <c r="DB402" s="11">
        <v>3994</v>
      </c>
      <c r="DC402" s="11">
        <v>1573</v>
      </c>
      <c r="DD402" s="11">
        <v>143</v>
      </c>
      <c r="DE402" s="11">
        <v>316</v>
      </c>
      <c r="DF402" s="11">
        <v>27</v>
      </c>
      <c r="DG402" s="11">
        <v>16</v>
      </c>
      <c r="DH402" s="23">
        <f t="shared" si="363"/>
        <v>0.7580722891566265</v>
      </c>
      <c r="DI402" s="23">
        <f t="shared" si="363"/>
        <v>6.8915662650602408E-2</v>
      </c>
      <c r="DJ402" s="23">
        <f t="shared" si="363"/>
        <v>0.15228915662650602</v>
      </c>
      <c r="DK402" s="23">
        <f t="shared" si="363"/>
        <v>1.3012048192771084E-2</v>
      </c>
      <c r="DL402" s="23">
        <f t="shared" si="363"/>
        <v>7.7108433734939755E-3</v>
      </c>
      <c r="DM402" s="23">
        <f t="shared" si="399"/>
        <v>0.69470916858363452</v>
      </c>
      <c r="DN402" s="11">
        <v>2114</v>
      </c>
      <c r="DO402" s="11">
        <v>3043</v>
      </c>
      <c r="DP402" s="11">
        <v>3776</v>
      </c>
      <c r="DQ402" s="11">
        <v>130</v>
      </c>
      <c r="DR402" s="11">
        <v>67</v>
      </c>
      <c r="DS402" s="11">
        <v>21</v>
      </c>
      <c r="DT402" s="23">
        <f t="shared" si="383"/>
        <v>0.94541812719078622</v>
      </c>
      <c r="DU402" s="23">
        <f t="shared" si="383"/>
        <v>3.2548823234852281E-2</v>
      </c>
      <c r="DV402" s="23">
        <f t="shared" si="383"/>
        <v>1.6775162744116175E-2</v>
      </c>
      <c r="DW402" s="23">
        <f t="shared" si="374"/>
        <v>5.2578868302453679E-3</v>
      </c>
      <c r="DX402" s="10">
        <v>1570</v>
      </c>
      <c r="DY402" s="23">
        <f t="shared" si="400"/>
        <v>2.5412960609911056E-3</v>
      </c>
      <c r="DZ402" s="20">
        <v>1407</v>
      </c>
      <c r="EA402" s="20">
        <v>97</v>
      </c>
      <c r="EB402" s="23">
        <f t="shared" si="384"/>
        <v>0.9355053191489362</v>
      </c>
      <c r="EC402" s="23">
        <f t="shared" si="384"/>
        <v>6.4494680851063829E-2</v>
      </c>
      <c r="EE402" s="45">
        <v>1236</v>
      </c>
      <c r="EF402" s="16">
        <v>1954</v>
      </c>
      <c r="EG402" s="16">
        <v>1459</v>
      </c>
      <c r="EH402" s="16">
        <v>6</v>
      </c>
      <c r="EI402" s="16">
        <v>51</v>
      </c>
      <c r="EJ402" s="16">
        <v>29</v>
      </c>
      <c r="EK402" s="16">
        <v>25</v>
      </c>
      <c r="EL402" s="23">
        <f t="shared" si="364"/>
        <v>0.92929936305732486</v>
      </c>
      <c r="EM402" s="23">
        <f t="shared" si="364"/>
        <v>3.821656050955414E-3</v>
      </c>
      <c r="EN402" s="23">
        <f t="shared" si="364"/>
        <v>3.2484076433121019E-2</v>
      </c>
      <c r="EO402" s="23">
        <f t="shared" si="364"/>
        <v>1.8471337579617834E-2</v>
      </c>
      <c r="EP402" s="23">
        <f t="shared" si="364"/>
        <v>1.5923566878980892E-2</v>
      </c>
      <c r="EQ402" s="21">
        <v>1504</v>
      </c>
      <c r="ER402" s="21">
        <v>66</v>
      </c>
      <c r="ES402" s="23">
        <f t="shared" si="385"/>
        <v>0.95796178343949046</v>
      </c>
      <c r="ET402" s="23">
        <f t="shared" si="385"/>
        <v>4.2038216560509552E-2</v>
      </c>
      <c r="EU402" s="21">
        <v>96</v>
      </c>
      <c r="EV402" s="21">
        <v>527</v>
      </c>
      <c r="EW402" s="21">
        <v>392</v>
      </c>
      <c r="EX402" s="21">
        <v>489</v>
      </c>
      <c r="EY402" s="23">
        <f t="shared" si="386"/>
        <v>6.3829787234042548E-2</v>
      </c>
      <c r="EZ402" s="23">
        <f t="shared" si="386"/>
        <v>0.35039893617021278</v>
      </c>
      <c r="FA402" s="23">
        <f t="shared" si="386"/>
        <v>0.26063829787234044</v>
      </c>
      <c r="FB402" s="23">
        <f t="shared" si="375"/>
        <v>0.32513297872340424</v>
      </c>
      <c r="FC402" s="53"/>
      <c r="FD402" s="53"/>
      <c r="FE402" s="53"/>
      <c r="FF402" s="53"/>
      <c r="FG402" s="53"/>
      <c r="FH402" s="53"/>
      <c r="FI402" s="53"/>
      <c r="FJ402" s="53"/>
      <c r="FK402" s="53"/>
      <c r="FL402" s="53"/>
      <c r="FM402" s="53"/>
      <c r="FN402" s="53"/>
      <c r="FO402" s="48">
        <v>352.51965105601471</v>
      </c>
      <c r="FP402" s="48">
        <v>41.849315884305504</v>
      </c>
      <c r="FQ402" s="48">
        <v>47.15845720984008</v>
      </c>
      <c r="FR402" s="23">
        <v>0.11871484542476109</v>
      </c>
      <c r="FS402" s="49">
        <v>-0.1125808951279002</v>
      </c>
      <c r="FT402" s="38">
        <v>-5.3091413255345756</v>
      </c>
      <c r="FU402" s="46">
        <v>1680</v>
      </c>
      <c r="FV402" s="46">
        <v>36</v>
      </c>
      <c r="FW402" s="46">
        <v>8</v>
      </c>
      <c r="FX402" s="46">
        <v>60</v>
      </c>
      <c r="FY402" s="46">
        <v>223</v>
      </c>
      <c r="FZ402" s="46">
        <v>39</v>
      </c>
      <c r="GA402" s="23">
        <f t="shared" si="401"/>
        <v>0.82111436950146632</v>
      </c>
      <c r="GB402" s="23">
        <f t="shared" si="402"/>
        <v>1.7595307917888565E-2</v>
      </c>
      <c r="GC402" s="23">
        <f t="shared" si="403"/>
        <v>3.9100684261974585E-3</v>
      </c>
      <c r="GD402" s="23">
        <f t="shared" si="404"/>
        <v>2.932551319648094E-2</v>
      </c>
      <c r="GE402" s="23">
        <f t="shared" si="405"/>
        <v>0.10899315738025415</v>
      </c>
      <c r="GF402" s="23">
        <f t="shared" si="406"/>
        <v>1.906158357771261E-2</v>
      </c>
      <c r="GG402" s="46">
        <v>417</v>
      </c>
      <c r="GH402" s="46">
        <v>1823</v>
      </c>
      <c r="GI402" s="23">
        <f t="shared" si="407"/>
        <v>0.22874382885353811</v>
      </c>
      <c r="GJ402" s="22">
        <v>27</v>
      </c>
      <c r="GK402" s="22">
        <v>290</v>
      </c>
      <c r="GL402" s="22">
        <v>1187</v>
      </c>
      <c r="GM402" s="23">
        <f t="shared" si="387"/>
        <v>1.795212765957447E-2</v>
      </c>
      <c r="GN402" s="23">
        <f t="shared" si="387"/>
        <v>0.19281914893617022</v>
      </c>
      <c r="GO402" s="23">
        <f t="shared" si="387"/>
        <v>0.78922872340425532</v>
      </c>
    </row>
    <row r="403" spans="1:197" x14ac:dyDescent="0.25">
      <c r="A403" t="s">
        <v>965</v>
      </c>
      <c r="B403" s="13" t="s">
        <v>966</v>
      </c>
      <c r="C403" s="61">
        <v>0.47604778650000001</v>
      </c>
      <c r="D403" s="61">
        <v>304.67181632500001</v>
      </c>
      <c r="E403" s="14" t="s">
        <v>1095</v>
      </c>
      <c r="G403" s="41">
        <v>2262</v>
      </c>
      <c r="H403" s="23">
        <f t="shared" si="365"/>
        <v>1.7884010097903491E-3</v>
      </c>
      <c r="I403" s="14"/>
      <c r="J403" s="14"/>
      <c r="K403" s="14"/>
      <c r="L403" s="27">
        <f t="shared" si="408"/>
        <v>4751.6238162363561</v>
      </c>
      <c r="M403" s="42">
        <v>1868</v>
      </c>
      <c r="N403" s="42"/>
      <c r="O403" s="27">
        <f t="shared" si="390"/>
        <v>1868</v>
      </c>
      <c r="P403" s="23" t="e">
        <f t="shared" si="391"/>
        <v>#DIV/0!</v>
      </c>
      <c r="Q403" s="42">
        <v>1467</v>
      </c>
      <c r="R403" s="42">
        <v>454</v>
      </c>
      <c r="S403" s="42">
        <v>132</v>
      </c>
      <c r="T403" s="42">
        <v>158</v>
      </c>
      <c r="U403" s="42">
        <v>51</v>
      </c>
      <c r="V403" s="23">
        <f t="shared" si="376"/>
        <v>0.64854111405835546</v>
      </c>
      <c r="W403" s="23">
        <f t="shared" si="377"/>
        <v>0.20070733863837312</v>
      </c>
      <c r="X403" s="23">
        <f t="shared" si="378"/>
        <v>5.8355437665782495E-2</v>
      </c>
      <c r="Y403" s="23">
        <f t="shared" si="378"/>
        <v>6.9849690539345713E-2</v>
      </c>
      <c r="Z403" s="23">
        <f t="shared" si="378"/>
        <v>2.2546419098143235E-2</v>
      </c>
      <c r="AA403" s="19">
        <v>584</v>
      </c>
      <c r="AB403" s="19">
        <v>234</v>
      </c>
      <c r="AC403" s="19">
        <v>792</v>
      </c>
      <c r="AD403" s="19">
        <v>258</v>
      </c>
      <c r="AE403" s="23">
        <f t="shared" si="379"/>
        <v>0.31263383297644537</v>
      </c>
      <c r="AF403" s="23">
        <f t="shared" si="379"/>
        <v>0.12526766595289079</v>
      </c>
      <c r="AG403" s="23">
        <f t="shared" si="379"/>
        <v>0.42398286937901497</v>
      </c>
      <c r="AH403" s="23">
        <f t="shared" si="371"/>
        <v>0.13811563169164881</v>
      </c>
      <c r="AI403" s="55">
        <v>669</v>
      </c>
      <c r="AJ403" s="23">
        <f t="shared" si="366"/>
        <v>1.2210547065362018E-3</v>
      </c>
      <c r="AK403" s="43"/>
      <c r="AL403" s="24">
        <f t="shared" si="392"/>
        <v>669</v>
      </c>
      <c r="AM403" s="23" t="e">
        <f t="shared" si="393"/>
        <v>#DIV/0!</v>
      </c>
      <c r="AN403" s="19">
        <v>115</v>
      </c>
      <c r="AO403" s="19">
        <v>232</v>
      </c>
      <c r="AP403" s="19">
        <v>102</v>
      </c>
      <c r="AQ403" s="19">
        <v>220</v>
      </c>
      <c r="AR403" s="23">
        <f t="shared" si="380"/>
        <v>0.17189835575485798</v>
      </c>
      <c r="AS403" s="23">
        <f t="shared" si="380"/>
        <v>0.34678624813153963</v>
      </c>
      <c r="AT403" s="23">
        <f t="shared" si="380"/>
        <v>0.15246636771300448</v>
      </c>
      <c r="AU403" s="23">
        <f t="shared" si="372"/>
        <v>0.32884902840059793</v>
      </c>
      <c r="AV403" s="19">
        <v>1859</v>
      </c>
      <c r="AW403" s="32">
        <f t="shared" si="388"/>
        <v>2.7787742899850523</v>
      </c>
      <c r="AX403" s="19">
        <v>1577</v>
      </c>
      <c r="AY403" s="19">
        <v>6</v>
      </c>
      <c r="AZ403" s="19">
        <v>47</v>
      </c>
      <c r="BA403" s="19">
        <v>43</v>
      </c>
      <c r="BB403" s="19">
        <v>4</v>
      </c>
      <c r="BC403" s="23">
        <f t="shared" si="362"/>
        <v>0.94036970781156826</v>
      </c>
      <c r="BD403" s="23">
        <f t="shared" si="362"/>
        <v>3.5778175313059034E-3</v>
      </c>
      <c r="BE403" s="23">
        <f t="shared" si="362"/>
        <v>2.8026237328562909E-2</v>
      </c>
      <c r="BF403" s="23">
        <f t="shared" si="362"/>
        <v>2.564102564102564E-2</v>
      </c>
      <c r="BG403" s="23">
        <f t="shared" si="362"/>
        <v>2.3852116875372688E-3</v>
      </c>
      <c r="BH403" s="19">
        <v>981</v>
      </c>
      <c r="BI403" s="19">
        <v>764</v>
      </c>
      <c r="BJ403" s="19">
        <v>11</v>
      </c>
      <c r="BK403" s="19">
        <v>112</v>
      </c>
      <c r="BL403" s="23">
        <f t="shared" si="368"/>
        <v>0.52516059957173444</v>
      </c>
      <c r="BM403" s="23">
        <f t="shared" si="369"/>
        <v>0.4089935760171306</v>
      </c>
      <c r="BN403" s="23">
        <f t="shared" si="394"/>
        <v>5.8886509635974306E-3</v>
      </c>
      <c r="BO403" s="23">
        <f t="shared" si="370"/>
        <v>5.9957173447537475E-2</v>
      </c>
      <c r="BP403" s="11"/>
      <c r="BQ403" s="23">
        <f t="shared" si="367"/>
        <v>0</v>
      </c>
      <c r="BR403" s="11"/>
      <c r="BS403" s="11"/>
      <c r="BT403" s="11"/>
      <c r="BU403" s="11"/>
      <c r="BV403" s="11"/>
      <c r="BW403" s="11"/>
      <c r="BX403" s="23" t="e">
        <f t="shared" si="381"/>
        <v>#DIV/0!</v>
      </c>
      <c r="BY403" s="23" t="e">
        <f t="shared" si="382"/>
        <v>#DIV/0!</v>
      </c>
      <c r="BZ403" s="23" t="e">
        <f t="shared" si="410"/>
        <v>#DIV/0!</v>
      </c>
      <c r="CA403" s="23" t="e">
        <f t="shared" si="410"/>
        <v>#DIV/0!</v>
      </c>
      <c r="CB403" s="23" t="e">
        <f t="shared" si="410"/>
        <v>#DIV/0!</v>
      </c>
      <c r="CC403" s="23" t="e">
        <f t="shared" si="409"/>
        <v>#DIV/0!</v>
      </c>
      <c r="CD403" s="11"/>
      <c r="CE403" s="24">
        <f t="shared" si="395"/>
        <v>0</v>
      </c>
      <c r="CF403" s="23" t="e">
        <f t="shared" si="396"/>
        <v>#DIV/0!</v>
      </c>
      <c r="CL403" s="65" t="e">
        <f t="shared" si="397"/>
        <v>#DIV/0!</v>
      </c>
      <c r="CM403" s="44">
        <v>128438</v>
      </c>
      <c r="CN403" s="11">
        <v>35</v>
      </c>
      <c r="CO403" s="11">
        <v>101</v>
      </c>
      <c r="CP403" s="11">
        <v>166</v>
      </c>
      <c r="CQ403" s="11">
        <v>351</v>
      </c>
      <c r="CR403" s="11">
        <v>575</v>
      </c>
      <c r="CS403" s="23">
        <f t="shared" si="373"/>
        <v>2.8501628664495113E-2</v>
      </c>
      <c r="CT403" s="23">
        <f t="shared" si="373"/>
        <v>8.2247557003257324E-2</v>
      </c>
      <c r="CU403" s="23">
        <f t="shared" si="373"/>
        <v>0.13517915309446255</v>
      </c>
      <c r="CV403" s="23">
        <f t="shared" si="373"/>
        <v>0.28583061889250816</v>
      </c>
      <c r="CW403" s="23">
        <f t="shared" si="373"/>
        <v>0.46824104234527686</v>
      </c>
      <c r="CX403" s="23">
        <f t="shared" si="389"/>
        <v>0.18086696562032886</v>
      </c>
      <c r="CY403" s="11">
        <v>121</v>
      </c>
      <c r="CZ403" s="23">
        <f t="shared" si="398"/>
        <v>0.1143317230273752</v>
      </c>
      <c r="DA403" s="11">
        <v>213</v>
      </c>
      <c r="DB403" s="11">
        <v>1863</v>
      </c>
      <c r="DC403" s="11">
        <v>634</v>
      </c>
      <c r="DD403" s="11">
        <v>94</v>
      </c>
      <c r="DE403" s="11">
        <v>117</v>
      </c>
      <c r="DF403" s="11">
        <v>17</v>
      </c>
      <c r="DG403" s="11">
        <v>21</v>
      </c>
      <c r="DH403" s="23">
        <f t="shared" si="363"/>
        <v>0.7180067950169875</v>
      </c>
      <c r="DI403" s="23">
        <f t="shared" si="363"/>
        <v>0.10645526613816535</v>
      </c>
      <c r="DJ403" s="23">
        <f t="shared" si="363"/>
        <v>0.13250283125707815</v>
      </c>
      <c r="DK403" s="23">
        <f t="shared" si="363"/>
        <v>1.9252548131370329E-2</v>
      </c>
      <c r="DL403" s="23">
        <f t="shared" si="363"/>
        <v>2.3782559456398639E-2</v>
      </c>
      <c r="DM403" s="23">
        <f t="shared" si="399"/>
        <v>0.70081061164333092</v>
      </c>
      <c r="DN403" s="11">
        <v>951</v>
      </c>
      <c r="DO403" s="11">
        <v>1357</v>
      </c>
      <c r="DP403" s="11">
        <v>1652</v>
      </c>
      <c r="DQ403" s="11">
        <v>49</v>
      </c>
      <c r="DR403" s="11">
        <v>141</v>
      </c>
      <c r="DS403" s="11">
        <v>17</v>
      </c>
      <c r="DT403" s="23">
        <f t="shared" si="383"/>
        <v>0.88864981172673485</v>
      </c>
      <c r="DU403" s="23">
        <f t="shared" si="383"/>
        <v>2.6358257127487898E-2</v>
      </c>
      <c r="DV403" s="23">
        <f t="shared" si="383"/>
        <v>7.5847229693383533E-2</v>
      </c>
      <c r="DW403" s="23">
        <f t="shared" si="374"/>
        <v>9.1447014523937595E-3</v>
      </c>
      <c r="DX403" s="10">
        <v>827</v>
      </c>
      <c r="DY403" s="23">
        <f t="shared" si="400"/>
        <v>1.3386317467768436E-3</v>
      </c>
      <c r="DZ403" s="20">
        <v>549</v>
      </c>
      <c r="EA403" s="20">
        <v>120</v>
      </c>
      <c r="EB403" s="23">
        <f t="shared" si="384"/>
        <v>0.820627802690583</v>
      </c>
      <c r="EC403" s="23">
        <f t="shared" si="384"/>
        <v>0.17937219730941703</v>
      </c>
      <c r="EE403" s="45">
        <v>993</v>
      </c>
      <c r="EF403" s="16">
        <v>1925</v>
      </c>
      <c r="EG403" s="16">
        <v>601</v>
      </c>
      <c r="EH403" s="16">
        <v>0</v>
      </c>
      <c r="EI403" s="16">
        <v>136</v>
      </c>
      <c r="EJ403" s="16">
        <v>90</v>
      </c>
      <c r="EK403" s="16">
        <v>0</v>
      </c>
      <c r="EL403" s="23">
        <f t="shared" si="364"/>
        <v>0.72672309552599756</v>
      </c>
      <c r="EM403" s="23">
        <f t="shared" si="364"/>
        <v>0</v>
      </c>
      <c r="EN403" s="23">
        <f t="shared" si="364"/>
        <v>0.16444981862152358</v>
      </c>
      <c r="EO403" s="23">
        <f t="shared" si="364"/>
        <v>0.10882708585247884</v>
      </c>
      <c r="EP403" s="23">
        <f t="shared" si="364"/>
        <v>0</v>
      </c>
      <c r="EQ403" s="21">
        <v>669</v>
      </c>
      <c r="ER403" s="21">
        <v>158</v>
      </c>
      <c r="ES403" s="23">
        <f t="shared" si="385"/>
        <v>0.80894800483675933</v>
      </c>
      <c r="ET403" s="23">
        <f t="shared" si="385"/>
        <v>0.19105199516324062</v>
      </c>
      <c r="EU403" s="21">
        <v>18</v>
      </c>
      <c r="EV403" s="21">
        <v>269</v>
      </c>
      <c r="EW403" s="21">
        <v>149</v>
      </c>
      <c r="EX403" s="21">
        <v>233</v>
      </c>
      <c r="EY403" s="23">
        <f t="shared" si="386"/>
        <v>2.6905829596412557E-2</v>
      </c>
      <c r="EZ403" s="23">
        <f t="shared" si="386"/>
        <v>0.40209267563527651</v>
      </c>
      <c r="FA403" s="23">
        <f t="shared" si="386"/>
        <v>0.22272047832585951</v>
      </c>
      <c r="FB403" s="23">
        <f t="shared" si="375"/>
        <v>0.34828101644245141</v>
      </c>
      <c r="FC403" s="53"/>
      <c r="FD403" s="53"/>
      <c r="FE403" s="53"/>
      <c r="FF403" s="53"/>
      <c r="FG403" s="53"/>
      <c r="FH403" s="53"/>
      <c r="FI403" s="53"/>
      <c r="FJ403" s="53"/>
      <c r="FK403" s="53"/>
      <c r="FL403" s="53"/>
      <c r="FM403" s="53"/>
      <c r="FN403" s="53"/>
      <c r="FO403" s="48">
        <v>275.9870523415978</v>
      </c>
      <c r="FP403" s="48">
        <v>37.932239582687536</v>
      </c>
      <c r="FQ403" s="48">
        <v>41.612725109327457</v>
      </c>
      <c r="FR403" s="23">
        <v>0.13744209831893714</v>
      </c>
      <c r="FS403" s="49">
        <v>-8.8446154799291007E-2</v>
      </c>
      <c r="FT403" s="38">
        <v>-3.6804855266399201</v>
      </c>
      <c r="FU403" s="46">
        <v>600</v>
      </c>
      <c r="FV403" s="46">
        <v>42</v>
      </c>
      <c r="FW403" s="46">
        <v>48</v>
      </c>
      <c r="FX403" s="46">
        <v>27</v>
      </c>
      <c r="FY403" s="46">
        <v>134</v>
      </c>
      <c r="FZ403" s="46">
        <v>0</v>
      </c>
      <c r="GA403" s="23">
        <f t="shared" si="401"/>
        <v>0.70505287896592239</v>
      </c>
      <c r="GB403" s="23">
        <f t="shared" si="402"/>
        <v>4.935370152761457E-2</v>
      </c>
      <c r="GC403" s="23">
        <f t="shared" si="403"/>
        <v>5.6404230317273797E-2</v>
      </c>
      <c r="GD403" s="23">
        <f t="shared" si="404"/>
        <v>3.1727379553466509E-2</v>
      </c>
      <c r="GE403" s="23">
        <f t="shared" si="405"/>
        <v>0.15746180963572268</v>
      </c>
      <c r="GF403" s="23">
        <f t="shared" si="406"/>
        <v>0</v>
      </c>
      <c r="GG403" s="46">
        <v>209</v>
      </c>
      <c r="GH403" s="46">
        <v>717</v>
      </c>
      <c r="GI403" s="23">
        <f t="shared" si="407"/>
        <v>0.2914923291492329</v>
      </c>
      <c r="GJ403" s="22">
        <v>0</v>
      </c>
      <c r="GK403" s="22">
        <v>238</v>
      </c>
      <c r="GL403" s="22">
        <v>431</v>
      </c>
      <c r="GM403" s="23">
        <f t="shared" si="387"/>
        <v>0</v>
      </c>
      <c r="GN403" s="23">
        <f t="shared" si="387"/>
        <v>0.35575485799701045</v>
      </c>
      <c r="GO403" s="23">
        <f t="shared" si="387"/>
        <v>0.64424514200298955</v>
      </c>
    </row>
    <row r="404" spans="1:197" x14ac:dyDescent="0.25">
      <c r="A404" t="s">
        <v>967</v>
      </c>
      <c r="B404" s="13" t="s">
        <v>968</v>
      </c>
      <c r="C404" s="61">
        <v>0.2552951115</v>
      </c>
      <c r="D404" s="61">
        <v>163.389532575</v>
      </c>
      <c r="E404" s="14" t="s">
        <v>1095</v>
      </c>
      <c r="G404" s="41">
        <v>1507</v>
      </c>
      <c r="H404" s="23">
        <f t="shared" si="365"/>
        <v>1.1914767116507764E-3</v>
      </c>
      <c r="I404" s="14"/>
      <c r="J404" s="14"/>
      <c r="K404" s="14"/>
      <c r="L404" s="27">
        <f t="shared" si="408"/>
        <v>5902.9724115966865</v>
      </c>
      <c r="M404" s="42">
        <v>1858</v>
      </c>
      <c r="N404" s="42"/>
      <c r="O404" s="27">
        <f t="shared" si="390"/>
        <v>1858</v>
      </c>
      <c r="P404" s="23" t="e">
        <f t="shared" si="391"/>
        <v>#DIV/0!</v>
      </c>
      <c r="Q404" s="42">
        <v>233</v>
      </c>
      <c r="R404" s="42">
        <v>1164</v>
      </c>
      <c r="S404" s="42">
        <v>26</v>
      </c>
      <c r="T404" s="42">
        <v>54</v>
      </c>
      <c r="U404" s="42">
        <v>30</v>
      </c>
      <c r="V404" s="23">
        <f t="shared" si="376"/>
        <v>0.15461181154611811</v>
      </c>
      <c r="W404" s="23">
        <f t="shared" si="377"/>
        <v>0.77239548772395483</v>
      </c>
      <c r="X404" s="23">
        <f t="shared" si="378"/>
        <v>1.7252820172528202E-2</v>
      </c>
      <c r="Y404" s="23">
        <f t="shared" si="378"/>
        <v>3.5832780358327807E-2</v>
      </c>
      <c r="Z404" s="23">
        <f t="shared" si="378"/>
        <v>1.9907100199071003E-2</v>
      </c>
      <c r="AA404" s="19">
        <v>573</v>
      </c>
      <c r="AB404" s="19">
        <v>272</v>
      </c>
      <c r="AC404" s="19">
        <v>743</v>
      </c>
      <c r="AD404" s="19">
        <v>270</v>
      </c>
      <c r="AE404" s="23">
        <f t="shared" si="379"/>
        <v>0.30839612486544671</v>
      </c>
      <c r="AF404" s="23">
        <f t="shared" si="379"/>
        <v>0.14639397201291712</v>
      </c>
      <c r="AG404" s="23">
        <f t="shared" si="379"/>
        <v>0.39989235737351991</v>
      </c>
      <c r="AH404" s="23">
        <f t="shared" si="371"/>
        <v>0.14531754574811626</v>
      </c>
      <c r="AI404" s="55">
        <v>738</v>
      </c>
      <c r="AJ404" s="23">
        <f t="shared" si="366"/>
        <v>1.346993084340384E-3</v>
      </c>
      <c r="AK404" s="43"/>
      <c r="AL404" s="24">
        <f t="shared" si="392"/>
        <v>738</v>
      </c>
      <c r="AM404" s="23" t="e">
        <f t="shared" si="393"/>
        <v>#DIV/0!</v>
      </c>
      <c r="AN404" s="19">
        <v>367</v>
      </c>
      <c r="AO404" s="19">
        <v>88</v>
      </c>
      <c r="AP404" s="19">
        <v>97</v>
      </c>
      <c r="AQ404" s="19">
        <v>186</v>
      </c>
      <c r="AR404" s="23">
        <f t="shared" si="380"/>
        <v>0.49728997289972898</v>
      </c>
      <c r="AS404" s="23">
        <f t="shared" si="380"/>
        <v>0.11924119241192412</v>
      </c>
      <c r="AT404" s="23">
        <f t="shared" si="380"/>
        <v>0.13143631436314362</v>
      </c>
      <c r="AU404" s="23">
        <f t="shared" si="372"/>
        <v>0.25203252032520324</v>
      </c>
      <c r="AV404" s="19">
        <v>1858</v>
      </c>
      <c r="AW404" s="32">
        <f t="shared" si="388"/>
        <v>2.5176151761517613</v>
      </c>
      <c r="AX404" s="19">
        <v>1546</v>
      </c>
      <c r="AY404" s="19">
        <v>36</v>
      </c>
      <c r="AZ404" s="19">
        <v>30</v>
      </c>
      <c r="BA404" s="19">
        <v>3</v>
      </c>
      <c r="BB404" s="19">
        <v>0</v>
      </c>
      <c r="BC404" s="23">
        <f t="shared" si="362"/>
        <v>0.95727554179566565</v>
      </c>
      <c r="BD404" s="23">
        <f t="shared" si="362"/>
        <v>2.2291021671826627E-2</v>
      </c>
      <c r="BE404" s="23">
        <f t="shared" si="362"/>
        <v>1.8575851393188854E-2</v>
      </c>
      <c r="BF404" s="23">
        <f t="shared" si="362"/>
        <v>1.8575851393188853E-3</v>
      </c>
      <c r="BG404" s="23">
        <f t="shared" si="362"/>
        <v>0</v>
      </c>
      <c r="BH404" s="19">
        <v>1548</v>
      </c>
      <c r="BI404" s="19">
        <v>259</v>
      </c>
      <c r="BJ404" s="19">
        <v>3</v>
      </c>
      <c r="BK404" s="19">
        <v>48</v>
      </c>
      <c r="BL404" s="23">
        <f t="shared" si="368"/>
        <v>0.83315392895586649</v>
      </c>
      <c r="BM404" s="23">
        <f t="shared" si="369"/>
        <v>0.13939720129171151</v>
      </c>
      <c r="BN404" s="23">
        <f t="shared" si="394"/>
        <v>1.6146393972012918E-3</v>
      </c>
      <c r="BO404" s="23">
        <f t="shared" si="370"/>
        <v>2.5834230355220669E-2</v>
      </c>
      <c r="BP404" s="11"/>
      <c r="BQ404" s="23">
        <f t="shared" si="367"/>
        <v>0</v>
      </c>
      <c r="BR404" s="11"/>
      <c r="BS404" s="11"/>
      <c r="BT404" s="11"/>
      <c r="BU404" s="11"/>
      <c r="BV404" s="11"/>
      <c r="BW404" s="11"/>
      <c r="BX404" s="23" t="e">
        <f t="shared" si="381"/>
        <v>#DIV/0!</v>
      </c>
      <c r="BY404" s="23" t="e">
        <f t="shared" si="382"/>
        <v>#DIV/0!</v>
      </c>
      <c r="BZ404" s="23" t="e">
        <f t="shared" si="410"/>
        <v>#DIV/0!</v>
      </c>
      <c r="CA404" s="23" t="e">
        <f t="shared" si="410"/>
        <v>#DIV/0!</v>
      </c>
      <c r="CB404" s="23" t="e">
        <f t="shared" si="410"/>
        <v>#DIV/0!</v>
      </c>
      <c r="CC404" s="23" t="e">
        <f t="shared" si="409"/>
        <v>#DIV/0!</v>
      </c>
      <c r="CD404" s="11"/>
      <c r="CE404" s="24">
        <f t="shared" si="395"/>
        <v>0</v>
      </c>
      <c r="CF404" s="23" t="e">
        <f t="shared" si="396"/>
        <v>#DIV/0!</v>
      </c>
      <c r="CL404" s="65" t="e">
        <f t="shared" si="397"/>
        <v>#DIV/0!</v>
      </c>
      <c r="CM404" s="44">
        <v>60909</v>
      </c>
      <c r="CN404" s="11">
        <v>51</v>
      </c>
      <c r="CO404" s="11">
        <v>141</v>
      </c>
      <c r="CP404" s="11">
        <v>307</v>
      </c>
      <c r="CQ404" s="11">
        <v>322</v>
      </c>
      <c r="CR404" s="11">
        <v>297</v>
      </c>
      <c r="CS404" s="23">
        <f t="shared" si="373"/>
        <v>4.5617173524150269E-2</v>
      </c>
      <c r="CT404" s="23">
        <f t="shared" si="373"/>
        <v>0.12611806797853309</v>
      </c>
      <c r="CU404" s="23">
        <f t="shared" si="373"/>
        <v>0.27459749552772811</v>
      </c>
      <c r="CV404" s="23">
        <f t="shared" si="373"/>
        <v>0.28801431127012522</v>
      </c>
      <c r="CW404" s="23">
        <f t="shared" si="373"/>
        <v>0.26565295169946335</v>
      </c>
      <c r="CX404" s="23">
        <f t="shared" si="389"/>
        <v>9.6205962059620592E-2</v>
      </c>
      <c r="CY404" s="11">
        <v>71</v>
      </c>
      <c r="CZ404" s="23">
        <f t="shared" si="398"/>
        <v>0.11356297093649086</v>
      </c>
      <c r="DA404" s="11">
        <v>211</v>
      </c>
      <c r="DB404" s="11">
        <v>1858</v>
      </c>
      <c r="DC404" s="11">
        <v>533</v>
      </c>
      <c r="DD404" s="11">
        <v>197</v>
      </c>
      <c r="DE404" s="11">
        <v>95</v>
      </c>
      <c r="DF404" s="11">
        <v>31</v>
      </c>
      <c r="DG404" s="11">
        <v>19</v>
      </c>
      <c r="DH404" s="23">
        <f t="shared" si="363"/>
        <v>0.6091428571428571</v>
      </c>
      <c r="DI404" s="23">
        <f t="shared" si="363"/>
        <v>0.22514285714285714</v>
      </c>
      <c r="DJ404" s="23">
        <f t="shared" si="363"/>
        <v>0.10857142857142857</v>
      </c>
      <c r="DK404" s="23">
        <f t="shared" si="363"/>
        <v>3.5428571428571427E-2</v>
      </c>
      <c r="DL404" s="23">
        <f t="shared" si="363"/>
        <v>2.1714285714285714E-2</v>
      </c>
      <c r="DM404" s="23">
        <f t="shared" si="399"/>
        <v>0.70731707317073167</v>
      </c>
      <c r="DN404" s="11">
        <v>957</v>
      </c>
      <c r="DO404" s="11">
        <v>1353</v>
      </c>
      <c r="DP404" s="11">
        <v>1517</v>
      </c>
      <c r="DQ404" s="11">
        <v>131</v>
      </c>
      <c r="DR404" s="11">
        <v>163</v>
      </c>
      <c r="DS404" s="11">
        <v>47</v>
      </c>
      <c r="DT404" s="23">
        <f t="shared" si="383"/>
        <v>0.81646932185145316</v>
      </c>
      <c r="DU404" s="23">
        <f t="shared" si="383"/>
        <v>7.0505920344456408E-2</v>
      </c>
      <c r="DV404" s="23">
        <f t="shared" si="383"/>
        <v>8.7728740581270184E-2</v>
      </c>
      <c r="DW404" s="23">
        <f t="shared" si="374"/>
        <v>2.5296017222820238E-2</v>
      </c>
      <c r="DX404" s="10">
        <v>783</v>
      </c>
      <c r="DY404" s="23">
        <f t="shared" si="400"/>
        <v>1.2674107106726341E-3</v>
      </c>
      <c r="DZ404" s="20">
        <v>487</v>
      </c>
      <c r="EA404" s="20">
        <v>251</v>
      </c>
      <c r="EB404" s="23">
        <f t="shared" si="384"/>
        <v>0.65989159891598914</v>
      </c>
      <c r="EC404" s="23">
        <f t="shared" si="384"/>
        <v>0.34010840108401086</v>
      </c>
      <c r="EE404" s="45">
        <v>1024</v>
      </c>
      <c r="EF404" s="16">
        <v>1941</v>
      </c>
      <c r="EG404" s="16">
        <v>399</v>
      </c>
      <c r="EH404" s="16">
        <v>111</v>
      </c>
      <c r="EI404" s="16">
        <v>87</v>
      </c>
      <c r="EJ404" s="16">
        <v>186</v>
      </c>
      <c r="EK404" s="16">
        <v>0</v>
      </c>
      <c r="EL404" s="23">
        <f t="shared" si="364"/>
        <v>0.50957854406130265</v>
      </c>
      <c r="EM404" s="23">
        <f t="shared" si="364"/>
        <v>0.1417624521072797</v>
      </c>
      <c r="EN404" s="23">
        <f t="shared" si="364"/>
        <v>0.1111111111111111</v>
      </c>
      <c r="EO404" s="23">
        <f t="shared" si="364"/>
        <v>0.23754789272030652</v>
      </c>
      <c r="EP404" s="23">
        <f t="shared" si="364"/>
        <v>0</v>
      </c>
      <c r="EQ404" s="21">
        <v>738</v>
      </c>
      <c r="ER404" s="21">
        <v>45</v>
      </c>
      <c r="ES404" s="23">
        <f t="shared" si="385"/>
        <v>0.94252873563218387</v>
      </c>
      <c r="ET404" s="23">
        <f t="shared" si="385"/>
        <v>5.7471264367816091E-2</v>
      </c>
      <c r="EU404" s="21">
        <v>18</v>
      </c>
      <c r="EV404" s="21">
        <v>370</v>
      </c>
      <c r="EW404" s="21">
        <v>132</v>
      </c>
      <c r="EX404" s="21">
        <v>218</v>
      </c>
      <c r="EY404" s="23">
        <f t="shared" si="386"/>
        <v>2.4390243902439025E-2</v>
      </c>
      <c r="EZ404" s="23">
        <f t="shared" si="386"/>
        <v>0.50135501355013545</v>
      </c>
      <c r="FA404" s="23">
        <f t="shared" si="386"/>
        <v>0.17886178861788618</v>
      </c>
      <c r="FB404" s="23">
        <f t="shared" si="375"/>
        <v>0.29539295392953929</v>
      </c>
      <c r="FC404" s="53"/>
      <c r="FD404" s="53"/>
      <c r="FE404" s="53"/>
      <c r="FF404" s="53"/>
      <c r="FG404" s="53"/>
      <c r="FH404" s="53"/>
      <c r="FI404" s="53"/>
      <c r="FJ404" s="53"/>
      <c r="FK404" s="53"/>
      <c r="FL404" s="53"/>
      <c r="FM404" s="53"/>
      <c r="FN404" s="53"/>
      <c r="FO404" s="48">
        <v>289.31246556473832</v>
      </c>
      <c r="FP404" s="48">
        <v>42.864079382422105</v>
      </c>
      <c r="FQ404" s="48">
        <v>46.838042235778055</v>
      </c>
      <c r="FR404" s="23">
        <v>0.14815842552359909</v>
      </c>
      <c r="FS404" s="49">
        <v>-8.4844768561235226E-2</v>
      </c>
      <c r="FT404" s="38">
        <v>-3.9739628533559497</v>
      </c>
      <c r="FU404" s="46">
        <v>618</v>
      </c>
      <c r="FV404" s="46">
        <v>22</v>
      </c>
      <c r="FW404" s="46">
        <v>81</v>
      </c>
      <c r="FX404" s="46">
        <v>0</v>
      </c>
      <c r="FY404" s="46">
        <v>166</v>
      </c>
      <c r="FZ404" s="46">
        <v>0</v>
      </c>
      <c r="GA404" s="23">
        <f t="shared" si="401"/>
        <v>0.69673055242390081</v>
      </c>
      <c r="GB404" s="23">
        <f t="shared" si="402"/>
        <v>2.480270574971815E-2</v>
      </c>
      <c r="GC404" s="23">
        <f t="shared" si="403"/>
        <v>9.1319052987598653E-2</v>
      </c>
      <c r="GD404" s="23">
        <f t="shared" si="404"/>
        <v>0</v>
      </c>
      <c r="GE404" s="23">
        <f t="shared" si="405"/>
        <v>0.18714768883878241</v>
      </c>
      <c r="GF404" s="23">
        <f t="shared" si="406"/>
        <v>0</v>
      </c>
      <c r="GG404" s="46">
        <v>214</v>
      </c>
      <c r="GH404" s="46">
        <v>721</v>
      </c>
      <c r="GI404" s="23">
        <f t="shared" si="407"/>
        <v>0.29680998613037446</v>
      </c>
      <c r="GJ404" s="22">
        <v>83</v>
      </c>
      <c r="GK404" s="22">
        <v>356</v>
      </c>
      <c r="GL404" s="22">
        <v>299</v>
      </c>
      <c r="GM404" s="23">
        <f t="shared" si="387"/>
        <v>0.11246612466124661</v>
      </c>
      <c r="GN404" s="23">
        <f t="shared" si="387"/>
        <v>0.4823848238482385</v>
      </c>
      <c r="GO404" s="23">
        <f t="shared" si="387"/>
        <v>0.40514905149051489</v>
      </c>
    </row>
    <row r="405" spans="1:197" x14ac:dyDescent="0.25">
      <c r="A405" t="s">
        <v>969</v>
      </c>
      <c r="B405" s="13" t="s">
        <v>970</v>
      </c>
      <c r="C405" s="61">
        <v>0.57985077149999997</v>
      </c>
      <c r="D405" s="61">
        <v>371.10599557500001</v>
      </c>
      <c r="E405" s="14" t="s">
        <v>1095</v>
      </c>
      <c r="G405" s="41">
        <v>3137</v>
      </c>
      <c r="H405" s="23">
        <f t="shared" si="365"/>
        <v>2.4802006930646882E-3</v>
      </c>
      <c r="I405" s="14"/>
      <c r="J405" s="14"/>
      <c r="K405" s="14"/>
      <c r="L405" s="27">
        <f t="shared" si="408"/>
        <v>5410.0126346042125</v>
      </c>
      <c r="M405" s="42">
        <v>3000</v>
      </c>
      <c r="N405" s="42"/>
      <c r="O405" s="27">
        <f t="shared" si="390"/>
        <v>3000</v>
      </c>
      <c r="P405" s="23" t="e">
        <f t="shared" si="391"/>
        <v>#DIV/0!</v>
      </c>
      <c r="Q405" s="42">
        <v>1621</v>
      </c>
      <c r="R405" s="42">
        <v>1119</v>
      </c>
      <c r="S405" s="42">
        <v>134</v>
      </c>
      <c r="T405" s="42">
        <v>166</v>
      </c>
      <c r="U405" s="42">
        <v>97</v>
      </c>
      <c r="V405" s="23">
        <f t="shared" si="376"/>
        <v>0.51673573477845069</v>
      </c>
      <c r="W405" s="23">
        <f t="shared" si="377"/>
        <v>0.35671023270640739</v>
      </c>
      <c r="X405" s="23">
        <f t="shared" si="378"/>
        <v>4.2715970672617148E-2</v>
      </c>
      <c r="Y405" s="23">
        <f t="shared" si="378"/>
        <v>5.291679948995856E-2</v>
      </c>
      <c r="Z405" s="23">
        <f t="shared" si="378"/>
        <v>3.0921262352566144E-2</v>
      </c>
      <c r="AA405" s="19">
        <v>444</v>
      </c>
      <c r="AB405" s="19">
        <v>773</v>
      </c>
      <c r="AC405" s="19">
        <v>1076</v>
      </c>
      <c r="AD405" s="19">
        <v>707</v>
      </c>
      <c r="AE405" s="23">
        <f t="shared" si="379"/>
        <v>0.14799999999999999</v>
      </c>
      <c r="AF405" s="23">
        <f t="shared" si="379"/>
        <v>0.25766666666666665</v>
      </c>
      <c r="AG405" s="23">
        <f t="shared" si="379"/>
        <v>0.35866666666666669</v>
      </c>
      <c r="AH405" s="23">
        <f t="shared" si="371"/>
        <v>0.23566666666666666</v>
      </c>
      <c r="AI405" s="55">
        <v>1605</v>
      </c>
      <c r="AJ405" s="23">
        <f t="shared" si="366"/>
        <v>2.9294361793581521E-3</v>
      </c>
      <c r="AK405" s="43"/>
      <c r="AL405" s="24">
        <f t="shared" si="392"/>
        <v>1605</v>
      </c>
      <c r="AM405" s="23" t="e">
        <f t="shared" si="393"/>
        <v>#DIV/0!</v>
      </c>
      <c r="AN405" s="19">
        <v>803</v>
      </c>
      <c r="AO405" s="19">
        <v>499</v>
      </c>
      <c r="AP405" s="19">
        <v>134</v>
      </c>
      <c r="AQ405" s="19">
        <v>169</v>
      </c>
      <c r="AR405" s="23">
        <f t="shared" si="380"/>
        <v>0.50031152647975075</v>
      </c>
      <c r="AS405" s="23">
        <f t="shared" si="380"/>
        <v>0.31090342679127725</v>
      </c>
      <c r="AT405" s="23">
        <f t="shared" si="380"/>
        <v>8.3489096573208729E-2</v>
      </c>
      <c r="AU405" s="23">
        <f t="shared" si="372"/>
        <v>0.10529595015576323</v>
      </c>
      <c r="AV405" s="19">
        <v>2995</v>
      </c>
      <c r="AW405" s="32">
        <f t="shared" si="388"/>
        <v>1.8660436137071652</v>
      </c>
      <c r="AX405" s="19">
        <v>2587</v>
      </c>
      <c r="AY405" s="19">
        <v>213</v>
      </c>
      <c r="AZ405" s="19">
        <v>54</v>
      </c>
      <c r="BA405" s="19">
        <v>7</v>
      </c>
      <c r="BB405" s="19">
        <v>76</v>
      </c>
      <c r="BC405" s="23">
        <f t="shared" si="362"/>
        <v>0.88083077970718415</v>
      </c>
      <c r="BD405" s="23">
        <f t="shared" si="362"/>
        <v>7.2522982635342181E-2</v>
      </c>
      <c r="BE405" s="23">
        <f t="shared" si="362"/>
        <v>1.8386108273748723E-2</v>
      </c>
      <c r="BF405" s="23">
        <f t="shared" si="362"/>
        <v>2.3833844058563161E-3</v>
      </c>
      <c r="BG405" s="23">
        <f t="shared" si="362"/>
        <v>2.5876744977868574E-2</v>
      </c>
      <c r="BH405" s="19">
        <v>1910</v>
      </c>
      <c r="BI405" s="19">
        <v>927</v>
      </c>
      <c r="BJ405" s="19">
        <v>10</v>
      </c>
      <c r="BK405" s="19">
        <v>153</v>
      </c>
      <c r="BL405" s="23">
        <f t="shared" si="368"/>
        <v>0.63666666666666671</v>
      </c>
      <c r="BM405" s="23">
        <f t="shared" si="369"/>
        <v>0.309</v>
      </c>
      <c r="BN405" s="23">
        <f t="shared" si="394"/>
        <v>3.3333333333333335E-3</v>
      </c>
      <c r="BO405" s="23">
        <f t="shared" si="370"/>
        <v>5.0999999999999997E-2</v>
      </c>
      <c r="BP405" s="11"/>
      <c r="BQ405" s="23">
        <f t="shared" si="367"/>
        <v>0</v>
      </c>
      <c r="BR405" s="11"/>
      <c r="BS405" s="11"/>
      <c r="BT405" s="11"/>
      <c r="BU405" s="11"/>
      <c r="BV405" s="11"/>
      <c r="BW405" s="11"/>
      <c r="BX405" s="23" t="e">
        <f t="shared" si="381"/>
        <v>#DIV/0!</v>
      </c>
      <c r="BY405" s="23" t="e">
        <f t="shared" si="382"/>
        <v>#DIV/0!</v>
      </c>
      <c r="BZ405" s="23" t="e">
        <f t="shared" si="410"/>
        <v>#DIV/0!</v>
      </c>
      <c r="CA405" s="23" t="e">
        <f t="shared" si="410"/>
        <v>#DIV/0!</v>
      </c>
      <c r="CB405" s="23" t="e">
        <f t="shared" si="410"/>
        <v>#DIV/0!</v>
      </c>
      <c r="CC405" s="23" t="e">
        <f t="shared" si="409"/>
        <v>#DIV/0!</v>
      </c>
      <c r="CD405" s="11"/>
      <c r="CE405" s="24">
        <f t="shared" si="395"/>
        <v>0</v>
      </c>
      <c r="CF405" s="23" t="e">
        <f t="shared" si="396"/>
        <v>#DIV/0!</v>
      </c>
      <c r="CL405" s="65" t="e">
        <f t="shared" si="397"/>
        <v>#DIV/0!</v>
      </c>
      <c r="CM405" s="44">
        <v>82287</v>
      </c>
      <c r="CN405" s="11">
        <v>14</v>
      </c>
      <c r="CO405" s="11">
        <v>238</v>
      </c>
      <c r="CP405" s="11">
        <v>343</v>
      </c>
      <c r="CQ405" s="11">
        <v>584</v>
      </c>
      <c r="CR405" s="11">
        <v>970</v>
      </c>
      <c r="CS405" s="23">
        <f t="shared" si="373"/>
        <v>6.5146579804560263E-3</v>
      </c>
      <c r="CT405" s="23">
        <f t="shared" si="373"/>
        <v>0.11074918566775244</v>
      </c>
      <c r="CU405" s="23">
        <f t="shared" si="373"/>
        <v>0.15960912052117263</v>
      </c>
      <c r="CV405" s="23">
        <f t="shared" si="373"/>
        <v>0.27175430432759423</v>
      </c>
      <c r="CW405" s="23">
        <f t="shared" si="373"/>
        <v>0.45137273150302465</v>
      </c>
      <c r="CX405" s="23">
        <f t="shared" si="389"/>
        <v>0.10467289719626169</v>
      </c>
      <c r="CY405" s="11">
        <v>168</v>
      </c>
      <c r="CZ405" s="23">
        <f t="shared" si="398"/>
        <v>6.2333333333333331E-2</v>
      </c>
      <c r="DA405" s="11">
        <v>187</v>
      </c>
      <c r="DB405" s="11">
        <v>3000</v>
      </c>
      <c r="DC405" s="11">
        <v>1027</v>
      </c>
      <c r="DD405" s="11">
        <v>295</v>
      </c>
      <c r="DE405" s="11">
        <v>244</v>
      </c>
      <c r="DF405" s="11">
        <v>8</v>
      </c>
      <c r="DG405" s="11">
        <v>218</v>
      </c>
      <c r="DH405" s="23">
        <f t="shared" si="363"/>
        <v>0.5731026785714286</v>
      </c>
      <c r="DI405" s="23">
        <f t="shared" si="363"/>
        <v>0.16462053571428573</v>
      </c>
      <c r="DJ405" s="23">
        <f t="shared" si="363"/>
        <v>0.13616071428571427</v>
      </c>
      <c r="DK405" s="23">
        <f t="shared" si="363"/>
        <v>4.464285714285714E-3</v>
      </c>
      <c r="DL405" s="23">
        <f t="shared" si="363"/>
        <v>0.12165178571428571</v>
      </c>
      <c r="DM405" s="23">
        <f t="shared" si="399"/>
        <v>0.73978996499416572</v>
      </c>
      <c r="DN405" s="11">
        <v>1902</v>
      </c>
      <c r="DO405" s="11">
        <v>2571</v>
      </c>
      <c r="DP405" s="11">
        <v>2533</v>
      </c>
      <c r="DQ405" s="11">
        <v>217</v>
      </c>
      <c r="DR405" s="11">
        <v>121</v>
      </c>
      <c r="DS405" s="11">
        <v>124</v>
      </c>
      <c r="DT405" s="23">
        <f t="shared" si="383"/>
        <v>0.84574290484140235</v>
      </c>
      <c r="DU405" s="23">
        <f t="shared" si="383"/>
        <v>7.2454090150250422E-2</v>
      </c>
      <c r="DV405" s="23">
        <f t="shared" si="383"/>
        <v>4.0400667779632721E-2</v>
      </c>
      <c r="DW405" s="23">
        <f t="shared" si="374"/>
        <v>4.1402337228714524E-2</v>
      </c>
      <c r="DX405" s="10">
        <v>1854</v>
      </c>
      <c r="DY405" s="23">
        <f t="shared" si="400"/>
        <v>3.0009954758455477E-3</v>
      </c>
      <c r="DZ405" s="20">
        <v>611</v>
      </c>
      <c r="EA405" s="20">
        <v>994</v>
      </c>
      <c r="EB405" s="23">
        <f t="shared" si="384"/>
        <v>0.38068535825545169</v>
      </c>
      <c r="EC405" s="23">
        <f t="shared" si="384"/>
        <v>0.61931464174454831</v>
      </c>
      <c r="EE405" s="45">
        <v>1131</v>
      </c>
      <c r="EF405" s="16">
        <v>1951</v>
      </c>
      <c r="EG405" s="16">
        <v>300</v>
      </c>
      <c r="EH405" s="16">
        <v>184</v>
      </c>
      <c r="EI405" s="16">
        <v>278</v>
      </c>
      <c r="EJ405" s="16">
        <v>1092</v>
      </c>
      <c r="EK405" s="16">
        <v>0</v>
      </c>
      <c r="EL405" s="23">
        <f t="shared" si="364"/>
        <v>0.16181229773462782</v>
      </c>
      <c r="EM405" s="23">
        <f t="shared" si="364"/>
        <v>9.9244875943905075E-2</v>
      </c>
      <c r="EN405" s="23">
        <f t="shared" si="364"/>
        <v>0.1499460625674218</v>
      </c>
      <c r="EO405" s="23">
        <f t="shared" si="364"/>
        <v>0.5889967637540453</v>
      </c>
      <c r="EP405" s="23">
        <f t="shared" si="364"/>
        <v>0</v>
      </c>
      <c r="EQ405" s="21">
        <v>1605</v>
      </c>
      <c r="ER405" s="21">
        <v>249</v>
      </c>
      <c r="ES405" s="23">
        <f t="shared" si="385"/>
        <v>0.86569579288025889</v>
      </c>
      <c r="ET405" s="23">
        <f t="shared" si="385"/>
        <v>0.13430420711974109</v>
      </c>
      <c r="EU405" s="21">
        <v>188</v>
      </c>
      <c r="EV405" s="21">
        <v>774</v>
      </c>
      <c r="EW405" s="21">
        <v>259</v>
      </c>
      <c r="EX405" s="21">
        <v>384</v>
      </c>
      <c r="EY405" s="23">
        <f t="shared" si="386"/>
        <v>0.11713395638629283</v>
      </c>
      <c r="EZ405" s="23">
        <f t="shared" si="386"/>
        <v>0.48224299065420562</v>
      </c>
      <c r="FA405" s="23">
        <f t="shared" si="386"/>
        <v>0.16137071651090343</v>
      </c>
      <c r="FB405" s="23">
        <f t="shared" si="375"/>
        <v>0.23925233644859814</v>
      </c>
      <c r="FC405" s="53"/>
      <c r="FD405" s="53"/>
      <c r="FE405" s="53"/>
      <c r="FF405" s="53"/>
      <c r="FG405" s="53"/>
      <c r="FH405" s="53"/>
      <c r="FI405" s="53"/>
      <c r="FJ405" s="53"/>
      <c r="FK405" s="53"/>
      <c r="FL405" s="53"/>
      <c r="FM405" s="53"/>
      <c r="FN405" s="53"/>
      <c r="FO405" s="48">
        <v>459.80305325987143</v>
      </c>
      <c r="FP405" s="48">
        <v>119.94770703447202</v>
      </c>
      <c r="FQ405" s="48">
        <v>130.35728289061913</v>
      </c>
      <c r="FR405" s="23">
        <v>0.26086757402778704</v>
      </c>
      <c r="FS405" s="49">
        <v>-7.9854194758582339E-2</v>
      </c>
      <c r="FT405" s="38">
        <v>-10.409575856147114</v>
      </c>
      <c r="FU405" s="46">
        <v>1067</v>
      </c>
      <c r="FV405" s="46">
        <v>113</v>
      </c>
      <c r="FW405" s="46">
        <v>409</v>
      </c>
      <c r="FX405" s="46">
        <v>21</v>
      </c>
      <c r="FY405" s="46">
        <v>117</v>
      </c>
      <c r="FZ405" s="46">
        <v>39</v>
      </c>
      <c r="GA405" s="23">
        <f t="shared" si="401"/>
        <v>0.60419026047565116</v>
      </c>
      <c r="GB405" s="23">
        <f t="shared" si="402"/>
        <v>6.3986409966024921E-2</v>
      </c>
      <c r="GC405" s="23">
        <f t="shared" si="403"/>
        <v>0.23159682899207248</v>
      </c>
      <c r="GD405" s="23">
        <f t="shared" si="404"/>
        <v>1.189127972819932E-2</v>
      </c>
      <c r="GE405" s="23">
        <f t="shared" si="405"/>
        <v>6.6251415628539076E-2</v>
      </c>
      <c r="GF405" s="23">
        <f t="shared" si="406"/>
        <v>2.2083805209513023E-2</v>
      </c>
      <c r="GG405" s="46">
        <v>723</v>
      </c>
      <c r="GH405" s="46">
        <v>1649</v>
      </c>
      <c r="GI405" s="23">
        <f t="shared" si="407"/>
        <v>0.43844754396604002</v>
      </c>
      <c r="GJ405" s="22">
        <v>274</v>
      </c>
      <c r="GK405" s="22">
        <v>832</v>
      </c>
      <c r="GL405" s="22">
        <v>499</v>
      </c>
      <c r="GM405" s="23">
        <f t="shared" si="387"/>
        <v>0.17071651090342679</v>
      </c>
      <c r="GN405" s="23">
        <f t="shared" si="387"/>
        <v>0.51838006230529599</v>
      </c>
      <c r="GO405" s="23">
        <f t="shared" si="387"/>
        <v>0.31090342679127725</v>
      </c>
    </row>
    <row r="406" spans="1:197" x14ac:dyDescent="0.25">
      <c r="A406" t="s">
        <v>971</v>
      </c>
      <c r="B406" s="13" t="s">
        <v>972</v>
      </c>
      <c r="C406" s="61">
        <v>0.61800478739999998</v>
      </c>
      <c r="D406" s="61">
        <v>395.52466457000003</v>
      </c>
      <c r="E406" s="14" t="s">
        <v>1095</v>
      </c>
      <c r="G406" s="41">
        <v>3749</v>
      </c>
      <c r="H406" s="23">
        <f t="shared" si="365"/>
        <v>2.9640651572519976E-3</v>
      </c>
      <c r="I406" s="14"/>
      <c r="J406" s="14"/>
      <c r="K406" s="14"/>
      <c r="L406" s="27">
        <f t="shared" si="408"/>
        <v>6066.2960488904464</v>
      </c>
      <c r="M406" s="42">
        <v>3494</v>
      </c>
      <c r="N406" s="42"/>
      <c r="O406" s="27">
        <f t="shared" si="390"/>
        <v>3494</v>
      </c>
      <c r="P406" s="23" t="e">
        <f t="shared" si="391"/>
        <v>#DIV/0!</v>
      </c>
      <c r="Q406" s="42">
        <v>2491</v>
      </c>
      <c r="R406" s="42">
        <v>811</v>
      </c>
      <c r="S406" s="42">
        <v>129</v>
      </c>
      <c r="T406" s="42">
        <v>197</v>
      </c>
      <c r="U406" s="42">
        <v>121</v>
      </c>
      <c r="V406" s="23">
        <f t="shared" si="376"/>
        <v>0.66444385169378506</v>
      </c>
      <c r="W406" s="23">
        <f t="shared" si="377"/>
        <v>0.21632435316084289</v>
      </c>
      <c r="X406" s="23">
        <f t="shared" si="378"/>
        <v>3.4409175780208058E-2</v>
      </c>
      <c r="Y406" s="23">
        <f t="shared" si="378"/>
        <v>5.2547345958922381E-2</v>
      </c>
      <c r="Z406" s="23">
        <f t="shared" si="378"/>
        <v>3.2275273406241665E-2</v>
      </c>
      <c r="AA406" s="19">
        <v>978</v>
      </c>
      <c r="AB406" s="19">
        <v>390</v>
      </c>
      <c r="AC406" s="19">
        <v>1412</v>
      </c>
      <c r="AD406" s="19">
        <v>714</v>
      </c>
      <c r="AE406" s="23">
        <f t="shared" si="379"/>
        <v>0.27990841442472808</v>
      </c>
      <c r="AF406" s="23">
        <f t="shared" si="379"/>
        <v>0.11161991986262164</v>
      </c>
      <c r="AG406" s="23">
        <f t="shared" si="379"/>
        <v>0.40412135088723528</v>
      </c>
      <c r="AH406" s="23">
        <f t="shared" si="371"/>
        <v>0.20435031482541499</v>
      </c>
      <c r="AI406" s="55">
        <v>1515</v>
      </c>
      <c r="AJ406" s="23">
        <f t="shared" si="366"/>
        <v>2.7651687300483492E-3</v>
      </c>
      <c r="AK406" s="43"/>
      <c r="AL406" s="24">
        <f t="shared" si="392"/>
        <v>1515</v>
      </c>
      <c r="AM406" s="23" t="e">
        <f t="shared" si="393"/>
        <v>#DIV/0!</v>
      </c>
      <c r="AN406" s="19">
        <v>503</v>
      </c>
      <c r="AO406" s="19">
        <v>433</v>
      </c>
      <c r="AP406" s="19">
        <v>191</v>
      </c>
      <c r="AQ406" s="19">
        <v>388</v>
      </c>
      <c r="AR406" s="23">
        <f t="shared" si="380"/>
        <v>0.33201320132013201</v>
      </c>
      <c r="AS406" s="23">
        <f t="shared" si="380"/>
        <v>0.2858085808580858</v>
      </c>
      <c r="AT406" s="23">
        <f t="shared" si="380"/>
        <v>0.12607260726072608</v>
      </c>
      <c r="AU406" s="23">
        <f t="shared" si="372"/>
        <v>0.25610561056105613</v>
      </c>
      <c r="AV406" s="19">
        <v>3489</v>
      </c>
      <c r="AW406" s="32">
        <f t="shared" si="388"/>
        <v>2.3029702970297028</v>
      </c>
      <c r="AX406" s="19">
        <v>2825</v>
      </c>
      <c r="AY406" s="19">
        <v>146</v>
      </c>
      <c r="AZ406" s="19">
        <v>189</v>
      </c>
      <c r="BA406" s="19">
        <v>93</v>
      </c>
      <c r="BB406" s="19">
        <v>33</v>
      </c>
      <c r="BC406" s="23">
        <f t="shared" si="362"/>
        <v>0.85970785149117468</v>
      </c>
      <c r="BD406" s="23">
        <f t="shared" si="362"/>
        <v>4.4430919050517347E-2</v>
      </c>
      <c r="BE406" s="23">
        <f t="shared" si="362"/>
        <v>5.7516737674984782E-2</v>
      </c>
      <c r="BF406" s="23">
        <f t="shared" si="362"/>
        <v>2.8301886792452831E-2</v>
      </c>
      <c r="BG406" s="23">
        <f t="shared" si="362"/>
        <v>1.004260499087036E-2</v>
      </c>
      <c r="BH406" s="19">
        <v>1849</v>
      </c>
      <c r="BI406" s="19">
        <v>1141</v>
      </c>
      <c r="BJ406" s="19">
        <v>14</v>
      </c>
      <c r="BK406" s="19">
        <v>490</v>
      </c>
      <c r="BL406" s="23">
        <f t="shared" si="368"/>
        <v>0.52919290211791647</v>
      </c>
      <c r="BM406" s="23">
        <f t="shared" si="369"/>
        <v>0.32655981682884944</v>
      </c>
      <c r="BN406" s="23">
        <f t="shared" si="394"/>
        <v>4.0068689181453924E-3</v>
      </c>
      <c r="BO406" s="23">
        <f t="shared" si="370"/>
        <v>0.14024041213508873</v>
      </c>
      <c r="BP406" s="11"/>
      <c r="BQ406" s="23">
        <f t="shared" si="367"/>
        <v>0</v>
      </c>
      <c r="BR406" s="11"/>
      <c r="BS406" s="11"/>
      <c r="BT406" s="11"/>
      <c r="BU406" s="11"/>
      <c r="BV406" s="11"/>
      <c r="BW406" s="11"/>
      <c r="BX406" s="23" t="e">
        <f t="shared" si="381"/>
        <v>#DIV/0!</v>
      </c>
      <c r="BY406" s="23" t="e">
        <f t="shared" si="382"/>
        <v>#DIV/0!</v>
      </c>
      <c r="BZ406" s="23" t="e">
        <f t="shared" si="410"/>
        <v>#DIV/0!</v>
      </c>
      <c r="CA406" s="23" t="e">
        <f t="shared" si="410"/>
        <v>#DIV/0!</v>
      </c>
      <c r="CB406" s="23" t="e">
        <f t="shared" si="410"/>
        <v>#DIV/0!</v>
      </c>
      <c r="CC406" s="23" t="e">
        <f t="shared" si="409"/>
        <v>#DIV/0!</v>
      </c>
      <c r="CD406" s="11"/>
      <c r="CE406" s="24">
        <f t="shared" si="395"/>
        <v>0</v>
      </c>
      <c r="CF406" s="23" t="e">
        <f t="shared" si="396"/>
        <v>#DIV/0!</v>
      </c>
      <c r="CL406" s="65" t="e">
        <f t="shared" si="397"/>
        <v>#DIV/0!</v>
      </c>
      <c r="CM406" s="44">
        <v>97341</v>
      </c>
      <c r="CN406" s="11">
        <v>32</v>
      </c>
      <c r="CO406" s="11">
        <v>179</v>
      </c>
      <c r="CP406" s="11">
        <v>396</v>
      </c>
      <c r="CQ406" s="11">
        <v>625</v>
      </c>
      <c r="CR406" s="11">
        <v>1230</v>
      </c>
      <c r="CS406" s="23">
        <f t="shared" si="373"/>
        <v>1.2997562956945572E-2</v>
      </c>
      <c r="CT406" s="23">
        <f t="shared" si="373"/>
        <v>7.2705117790414303E-2</v>
      </c>
      <c r="CU406" s="23">
        <f t="shared" si="373"/>
        <v>0.16084484159220147</v>
      </c>
      <c r="CV406" s="23">
        <f t="shared" si="373"/>
        <v>0.2538586515028432</v>
      </c>
      <c r="CW406" s="23">
        <f t="shared" si="373"/>
        <v>0.49959382615759546</v>
      </c>
      <c r="CX406" s="23">
        <f t="shared" si="389"/>
        <v>0.11287128712871287</v>
      </c>
      <c r="CY406" s="11">
        <v>171</v>
      </c>
      <c r="CZ406" s="23">
        <f t="shared" si="398"/>
        <v>6.0206422018348624E-2</v>
      </c>
      <c r="DA406" s="11">
        <v>210</v>
      </c>
      <c r="DB406" s="11">
        <v>3488</v>
      </c>
      <c r="DC406" s="11">
        <v>1219</v>
      </c>
      <c r="DD406" s="11">
        <v>37</v>
      </c>
      <c r="DE406" s="11">
        <v>271</v>
      </c>
      <c r="DF406" s="11">
        <v>25</v>
      </c>
      <c r="DG406" s="11">
        <v>16</v>
      </c>
      <c r="DH406" s="23">
        <f t="shared" si="363"/>
        <v>0.77742346938775508</v>
      </c>
      <c r="DI406" s="23">
        <f t="shared" si="363"/>
        <v>2.3596938775510203E-2</v>
      </c>
      <c r="DJ406" s="23">
        <f t="shared" si="363"/>
        <v>0.17283163265306123</v>
      </c>
      <c r="DK406" s="23">
        <f t="shared" si="363"/>
        <v>1.5943877551020409E-2</v>
      </c>
      <c r="DL406" s="23">
        <f t="shared" si="363"/>
        <v>1.020408163265306E-2</v>
      </c>
      <c r="DM406" s="23">
        <f t="shared" si="399"/>
        <v>0.65600301091456525</v>
      </c>
      <c r="DN406" s="11">
        <v>1743</v>
      </c>
      <c r="DO406" s="11">
        <v>2657</v>
      </c>
      <c r="DP406" s="11">
        <v>3196</v>
      </c>
      <c r="DQ406" s="11">
        <v>45</v>
      </c>
      <c r="DR406" s="11">
        <v>112</v>
      </c>
      <c r="DS406" s="11">
        <v>136</v>
      </c>
      <c r="DT406" s="23">
        <f t="shared" si="383"/>
        <v>0.91602178274577239</v>
      </c>
      <c r="DU406" s="23">
        <f t="shared" si="383"/>
        <v>1.2897678417884782E-2</v>
      </c>
      <c r="DV406" s="23">
        <f t="shared" si="383"/>
        <v>3.2100888506735453E-2</v>
      </c>
      <c r="DW406" s="23">
        <f t="shared" si="374"/>
        <v>3.8979650329607339E-2</v>
      </c>
      <c r="DX406" s="10">
        <v>1570</v>
      </c>
      <c r="DY406" s="23">
        <f t="shared" si="400"/>
        <v>2.5412960609911056E-3</v>
      </c>
      <c r="DZ406" s="20">
        <v>859</v>
      </c>
      <c r="EA406" s="20">
        <v>656</v>
      </c>
      <c r="EB406" s="23">
        <f t="shared" si="384"/>
        <v>0.56699669966996702</v>
      </c>
      <c r="EC406" s="23">
        <f t="shared" si="384"/>
        <v>0.43300330033003298</v>
      </c>
      <c r="EE406" s="45">
        <v>1143</v>
      </c>
      <c r="EF406" s="16">
        <v>1927</v>
      </c>
      <c r="EG406" s="16">
        <v>964</v>
      </c>
      <c r="EH406" s="16">
        <v>147</v>
      </c>
      <c r="EI406" s="16">
        <v>129</v>
      </c>
      <c r="EJ406" s="16">
        <v>330</v>
      </c>
      <c r="EK406" s="16">
        <v>0</v>
      </c>
      <c r="EL406" s="23">
        <f t="shared" si="364"/>
        <v>0.61401273885350316</v>
      </c>
      <c r="EM406" s="23">
        <f t="shared" si="364"/>
        <v>9.3630573248407636E-2</v>
      </c>
      <c r="EN406" s="23">
        <f t="shared" si="364"/>
        <v>8.2165605095541397E-2</v>
      </c>
      <c r="EO406" s="23">
        <f t="shared" si="364"/>
        <v>0.21019108280254778</v>
      </c>
      <c r="EP406" s="23">
        <f t="shared" si="364"/>
        <v>0</v>
      </c>
      <c r="EQ406" s="21">
        <v>1515</v>
      </c>
      <c r="ER406" s="21">
        <v>55</v>
      </c>
      <c r="ES406" s="23">
        <f t="shared" si="385"/>
        <v>0.96496815286624205</v>
      </c>
      <c r="ET406" s="23">
        <f t="shared" si="385"/>
        <v>3.5031847133757961E-2</v>
      </c>
      <c r="EU406" s="21">
        <v>77</v>
      </c>
      <c r="EV406" s="21">
        <v>759</v>
      </c>
      <c r="EW406" s="21">
        <v>345</v>
      </c>
      <c r="EX406" s="21">
        <v>334</v>
      </c>
      <c r="EY406" s="23">
        <f t="shared" si="386"/>
        <v>5.0825082508250824E-2</v>
      </c>
      <c r="EZ406" s="23">
        <f t="shared" si="386"/>
        <v>0.50099009900990099</v>
      </c>
      <c r="FA406" s="23">
        <f t="shared" si="386"/>
        <v>0.22772277227722773</v>
      </c>
      <c r="FB406" s="23">
        <f t="shared" si="375"/>
        <v>0.22046204620462045</v>
      </c>
      <c r="FC406" s="53"/>
      <c r="FD406" s="53"/>
      <c r="FE406" s="53"/>
      <c r="FF406" s="53"/>
      <c r="FG406" s="53"/>
      <c r="FH406" s="53"/>
      <c r="FI406" s="53"/>
      <c r="FJ406" s="53"/>
      <c r="FK406" s="53"/>
      <c r="FL406" s="53"/>
      <c r="FM406" s="53"/>
      <c r="FN406" s="53"/>
      <c r="FO406" s="48">
        <v>398.57596418732783</v>
      </c>
      <c r="FP406" s="48">
        <v>51.239462190541879</v>
      </c>
      <c r="FQ406" s="48">
        <v>56.936075041681683</v>
      </c>
      <c r="FR406" s="23">
        <v>0.12855632751216203</v>
      </c>
      <c r="FS406" s="49">
        <v>-0.10005278458287536</v>
      </c>
      <c r="FT406" s="38">
        <v>-5.696612851139804</v>
      </c>
      <c r="FU406" s="46">
        <v>1157</v>
      </c>
      <c r="FV406" s="46">
        <v>78</v>
      </c>
      <c r="FW406" s="46">
        <v>60</v>
      </c>
      <c r="FX406" s="46">
        <v>24</v>
      </c>
      <c r="FY406" s="46">
        <v>249</v>
      </c>
      <c r="FZ406" s="46">
        <v>0</v>
      </c>
      <c r="GA406" s="23">
        <f t="shared" si="401"/>
        <v>0.73788265306122447</v>
      </c>
      <c r="GB406" s="23">
        <f t="shared" si="402"/>
        <v>4.9744897959183673E-2</v>
      </c>
      <c r="GC406" s="23">
        <f t="shared" si="403"/>
        <v>3.826530612244898E-2</v>
      </c>
      <c r="GD406" s="23">
        <f t="shared" si="404"/>
        <v>1.5306122448979591E-2</v>
      </c>
      <c r="GE406" s="23">
        <f t="shared" si="405"/>
        <v>0.15880102040816327</v>
      </c>
      <c r="GF406" s="23">
        <f t="shared" si="406"/>
        <v>0</v>
      </c>
      <c r="GG406" s="46">
        <v>436</v>
      </c>
      <c r="GH406" s="46">
        <v>1319</v>
      </c>
      <c r="GI406" s="23">
        <f t="shared" si="407"/>
        <v>0.33055344958301741</v>
      </c>
      <c r="GJ406" s="22">
        <v>118</v>
      </c>
      <c r="GK406" s="22">
        <v>624</v>
      </c>
      <c r="GL406" s="22">
        <v>773</v>
      </c>
      <c r="GM406" s="23">
        <f t="shared" si="387"/>
        <v>7.7887788778877892E-2</v>
      </c>
      <c r="GN406" s="23">
        <f t="shared" si="387"/>
        <v>0.41188118811881186</v>
      </c>
      <c r="GO406" s="23">
        <f t="shared" si="387"/>
        <v>0.51023102310231028</v>
      </c>
    </row>
    <row r="407" spans="1:197" x14ac:dyDescent="0.25">
      <c r="A407" t="s">
        <v>973</v>
      </c>
      <c r="B407" s="13" t="s">
        <v>974</v>
      </c>
      <c r="C407" s="61">
        <v>0.1983326202</v>
      </c>
      <c r="D407" s="61">
        <v>126.93339061</v>
      </c>
      <c r="E407" s="14" t="s">
        <v>1095</v>
      </c>
      <c r="G407" s="41">
        <v>1415</v>
      </c>
      <c r="H407" s="23">
        <f t="shared" si="365"/>
        <v>1.1187389163807887E-3</v>
      </c>
      <c r="I407" s="14"/>
      <c r="J407" s="14"/>
      <c r="K407" s="14"/>
      <c r="L407" s="27">
        <f t="shared" si="408"/>
        <v>7134.4794344626926</v>
      </c>
      <c r="M407" s="42">
        <v>1349</v>
      </c>
      <c r="N407" s="42"/>
      <c r="O407" s="27">
        <f t="shared" si="390"/>
        <v>1349</v>
      </c>
      <c r="P407" s="23" t="e">
        <f t="shared" si="391"/>
        <v>#DIV/0!</v>
      </c>
      <c r="Q407" s="42">
        <v>55</v>
      </c>
      <c r="R407" s="42">
        <v>1280</v>
      </c>
      <c r="S407" s="42">
        <v>2</v>
      </c>
      <c r="T407" s="42">
        <v>58</v>
      </c>
      <c r="U407" s="42">
        <v>20</v>
      </c>
      <c r="V407" s="23">
        <f t="shared" si="376"/>
        <v>3.8869257950530034E-2</v>
      </c>
      <c r="W407" s="23">
        <f t="shared" si="377"/>
        <v>0.90459363957597172</v>
      </c>
      <c r="X407" s="23">
        <f t="shared" si="378"/>
        <v>1.4134275618374558E-3</v>
      </c>
      <c r="Y407" s="23">
        <f t="shared" si="378"/>
        <v>4.0989399293286218E-2</v>
      </c>
      <c r="Z407" s="23">
        <f t="shared" si="378"/>
        <v>1.4134275618374558E-2</v>
      </c>
      <c r="AA407" s="19">
        <v>384</v>
      </c>
      <c r="AB407" s="19">
        <v>131</v>
      </c>
      <c r="AC407" s="19">
        <v>639</v>
      </c>
      <c r="AD407" s="19">
        <v>195</v>
      </c>
      <c r="AE407" s="23">
        <f t="shared" si="379"/>
        <v>0.28465530022238694</v>
      </c>
      <c r="AF407" s="23">
        <f t="shared" si="379"/>
        <v>9.7108969607116388E-2</v>
      </c>
      <c r="AG407" s="23">
        <f t="shared" si="379"/>
        <v>0.47368421052631576</v>
      </c>
      <c r="AH407" s="23">
        <f t="shared" si="371"/>
        <v>0.14455151964418086</v>
      </c>
      <c r="AI407" s="55">
        <v>532</v>
      </c>
      <c r="AJ407" s="23">
        <f t="shared" si="366"/>
        <v>9.7100314480905734E-4</v>
      </c>
      <c r="AK407" s="43"/>
      <c r="AL407" s="24">
        <f t="shared" si="392"/>
        <v>532</v>
      </c>
      <c r="AM407" s="23" t="e">
        <f t="shared" si="393"/>
        <v>#DIV/0!</v>
      </c>
      <c r="AN407" s="19">
        <v>177</v>
      </c>
      <c r="AO407" s="19">
        <v>191</v>
      </c>
      <c r="AP407" s="19">
        <v>42</v>
      </c>
      <c r="AQ407" s="19">
        <v>122</v>
      </c>
      <c r="AR407" s="23">
        <f t="shared" si="380"/>
        <v>0.33270676691729323</v>
      </c>
      <c r="AS407" s="23">
        <f t="shared" si="380"/>
        <v>0.35902255639097747</v>
      </c>
      <c r="AT407" s="23">
        <f t="shared" si="380"/>
        <v>7.8947368421052627E-2</v>
      </c>
      <c r="AU407" s="23">
        <f t="shared" si="372"/>
        <v>0.22932330827067668</v>
      </c>
      <c r="AV407" s="19">
        <v>1344</v>
      </c>
      <c r="AW407" s="32">
        <f t="shared" si="388"/>
        <v>2.5263157894736841</v>
      </c>
      <c r="AX407" s="19">
        <v>1253</v>
      </c>
      <c r="AY407" s="19">
        <v>20</v>
      </c>
      <c r="AZ407" s="19">
        <v>0</v>
      </c>
      <c r="BA407" s="19">
        <v>0</v>
      </c>
      <c r="BB407" s="19">
        <v>0</v>
      </c>
      <c r="BC407" s="23">
        <f t="shared" si="362"/>
        <v>0.98428908091123335</v>
      </c>
      <c r="BD407" s="23">
        <f t="shared" si="362"/>
        <v>1.5710919088766692E-2</v>
      </c>
      <c r="BE407" s="23">
        <f t="shared" si="362"/>
        <v>0</v>
      </c>
      <c r="BF407" s="23">
        <f t="shared" si="362"/>
        <v>0</v>
      </c>
      <c r="BG407" s="23">
        <f t="shared" si="362"/>
        <v>0</v>
      </c>
      <c r="BH407" s="19">
        <v>1186</v>
      </c>
      <c r="BI407" s="19">
        <v>142</v>
      </c>
      <c r="BJ407" s="19">
        <v>17</v>
      </c>
      <c r="BK407" s="19">
        <v>4</v>
      </c>
      <c r="BL407" s="23">
        <f t="shared" si="368"/>
        <v>0.87916975537435138</v>
      </c>
      <c r="BM407" s="23">
        <f t="shared" si="369"/>
        <v>0.10526315789473684</v>
      </c>
      <c r="BN407" s="23">
        <f t="shared" si="394"/>
        <v>1.2601927353595256E-2</v>
      </c>
      <c r="BO407" s="23">
        <f t="shared" si="370"/>
        <v>2.9651593773165306E-3</v>
      </c>
      <c r="BP407" s="11"/>
      <c r="BQ407" s="23">
        <f t="shared" si="367"/>
        <v>0</v>
      </c>
      <c r="BR407" s="11"/>
      <c r="BS407" s="11"/>
      <c r="BT407" s="11"/>
      <c r="BU407" s="11"/>
      <c r="BV407" s="11"/>
      <c r="BW407" s="11"/>
      <c r="BX407" s="23" t="e">
        <f t="shared" si="381"/>
        <v>#DIV/0!</v>
      </c>
      <c r="BY407" s="23" t="e">
        <f t="shared" si="382"/>
        <v>#DIV/0!</v>
      </c>
      <c r="BZ407" s="23" t="e">
        <f t="shared" si="410"/>
        <v>#DIV/0!</v>
      </c>
      <c r="CA407" s="23" t="e">
        <f t="shared" si="410"/>
        <v>#DIV/0!</v>
      </c>
      <c r="CB407" s="23" t="e">
        <f t="shared" si="410"/>
        <v>#DIV/0!</v>
      </c>
      <c r="CC407" s="23" t="e">
        <f t="shared" si="409"/>
        <v>#DIV/0!</v>
      </c>
      <c r="CD407" s="11"/>
      <c r="CE407" s="24">
        <f t="shared" si="395"/>
        <v>0</v>
      </c>
      <c r="CF407" s="23" t="e">
        <f t="shared" si="396"/>
        <v>#DIV/0!</v>
      </c>
      <c r="CL407" s="65" t="e">
        <f t="shared" si="397"/>
        <v>#DIV/0!</v>
      </c>
      <c r="CM407" s="44">
        <v>43971</v>
      </c>
      <c r="CN407" s="11">
        <v>88</v>
      </c>
      <c r="CO407" s="11">
        <v>175</v>
      </c>
      <c r="CP407" s="11">
        <v>314</v>
      </c>
      <c r="CQ407" s="11">
        <v>283</v>
      </c>
      <c r="CR407" s="11">
        <v>26</v>
      </c>
      <c r="CS407" s="23">
        <f t="shared" si="373"/>
        <v>9.9322799097065456E-2</v>
      </c>
      <c r="CT407" s="23">
        <f t="shared" si="373"/>
        <v>0.19751693002257337</v>
      </c>
      <c r="CU407" s="23">
        <f t="shared" si="373"/>
        <v>0.35440180586907449</v>
      </c>
      <c r="CV407" s="23">
        <f t="shared" si="373"/>
        <v>0.31941309255079009</v>
      </c>
      <c r="CW407" s="23">
        <f t="shared" si="373"/>
        <v>2.9345372460496615E-2</v>
      </c>
      <c r="CX407" s="23">
        <f t="shared" si="389"/>
        <v>1.5037593984962405E-2</v>
      </c>
      <c r="CY407" s="11">
        <v>8</v>
      </c>
      <c r="CZ407" s="23">
        <f t="shared" si="398"/>
        <v>0.17790956263899185</v>
      </c>
      <c r="DA407" s="11">
        <v>240</v>
      </c>
      <c r="DB407" s="11">
        <v>1349</v>
      </c>
      <c r="DC407" s="11">
        <v>179</v>
      </c>
      <c r="DD407" s="11">
        <v>69</v>
      </c>
      <c r="DE407" s="11">
        <v>249</v>
      </c>
      <c r="DF407" s="11">
        <v>14</v>
      </c>
      <c r="DG407" s="11">
        <v>97</v>
      </c>
      <c r="DH407" s="23">
        <f t="shared" si="363"/>
        <v>0.29440789473684209</v>
      </c>
      <c r="DI407" s="23">
        <f t="shared" si="363"/>
        <v>0.11348684210526316</v>
      </c>
      <c r="DJ407" s="23">
        <f t="shared" si="363"/>
        <v>0.40953947368421051</v>
      </c>
      <c r="DK407" s="23">
        <f t="shared" si="363"/>
        <v>2.3026315789473683E-2</v>
      </c>
      <c r="DL407" s="23">
        <f t="shared" si="363"/>
        <v>0.15953947368421054</v>
      </c>
      <c r="DM407" s="23">
        <f t="shared" si="399"/>
        <v>0.60469483568075122</v>
      </c>
      <c r="DN407" s="11">
        <v>644</v>
      </c>
      <c r="DO407" s="11">
        <v>1065</v>
      </c>
      <c r="DP407" s="11">
        <v>1139</v>
      </c>
      <c r="DQ407" s="11">
        <v>36</v>
      </c>
      <c r="DR407" s="11">
        <v>11</v>
      </c>
      <c r="DS407" s="11">
        <v>158</v>
      </c>
      <c r="DT407" s="23">
        <f t="shared" si="383"/>
        <v>0.84747023809523814</v>
      </c>
      <c r="DU407" s="23">
        <f t="shared" si="383"/>
        <v>2.6785714285714284E-2</v>
      </c>
      <c r="DV407" s="23">
        <f t="shared" si="383"/>
        <v>8.1845238095238099E-3</v>
      </c>
      <c r="DW407" s="23">
        <f t="shared" si="374"/>
        <v>0.11755952380952381</v>
      </c>
      <c r="DX407" s="10">
        <v>586</v>
      </c>
      <c r="DY407" s="23">
        <f t="shared" si="400"/>
        <v>9.4853470811515149E-4</v>
      </c>
      <c r="DZ407" s="20">
        <v>256</v>
      </c>
      <c r="EA407" s="20">
        <v>276</v>
      </c>
      <c r="EB407" s="23">
        <f t="shared" si="384"/>
        <v>0.48120300751879697</v>
      </c>
      <c r="EC407" s="23">
        <f t="shared" si="384"/>
        <v>0.51879699248120303</v>
      </c>
      <c r="EE407" s="45">
        <v>965</v>
      </c>
      <c r="EF407" s="16">
        <v>1926</v>
      </c>
      <c r="EG407" s="16">
        <v>477</v>
      </c>
      <c r="EH407" s="16">
        <v>92</v>
      </c>
      <c r="EI407" s="16">
        <v>17</v>
      </c>
      <c r="EJ407" s="16">
        <v>0</v>
      </c>
      <c r="EK407" s="16">
        <v>0</v>
      </c>
      <c r="EL407" s="23">
        <f t="shared" si="364"/>
        <v>0.81399317406143346</v>
      </c>
      <c r="EM407" s="23">
        <f t="shared" si="364"/>
        <v>0.15699658703071673</v>
      </c>
      <c r="EN407" s="23">
        <f t="shared" si="364"/>
        <v>2.9010238907849831E-2</v>
      </c>
      <c r="EO407" s="23">
        <f t="shared" si="364"/>
        <v>0</v>
      </c>
      <c r="EP407" s="23">
        <f t="shared" si="364"/>
        <v>0</v>
      </c>
      <c r="EQ407" s="21">
        <v>532</v>
      </c>
      <c r="ER407" s="21">
        <v>54</v>
      </c>
      <c r="ES407" s="23">
        <f t="shared" si="385"/>
        <v>0.9078498293515358</v>
      </c>
      <c r="ET407" s="23">
        <f t="shared" si="385"/>
        <v>9.2150170648464161E-2</v>
      </c>
      <c r="EU407" s="21">
        <v>20</v>
      </c>
      <c r="EV407" s="21">
        <v>295</v>
      </c>
      <c r="EW407" s="21">
        <v>36</v>
      </c>
      <c r="EX407" s="21">
        <v>181</v>
      </c>
      <c r="EY407" s="23">
        <f t="shared" si="386"/>
        <v>3.7593984962406013E-2</v>
      </c>
      <c r="EZ407" s="23">
        <f t="shared" si="386"/>
        <v>0.55451127819548873</v>
      </c>
      <c r="FA407" s="23">
        <f t="shared" si="386"/>
        <v>6.7669172932330823E-2</v>
      </c>
      <c r="FB407" s="23">
        <f t="shared" si="375"/>
        <v>0.34022556390977443</v>
      </c>
      <c r="FC407" s="53"/>
      <c r="FD407" s="53"/>
      <c r="FE407" s="53"/>
      <c r="FF407" s="53"/>
      <c r="FG407" s="53"/>
      <c r="FH407" s="53"/>
      <c r="FI407" s="53"/>
      <c r="FJ407" s="53"/>
      <c r="FK407" s="53"/>
      <c r="FL407" s="53"/>
      <c r="FM407" s="53"/>
      <c r="FN407" s="53"/>
      <c r="FO407" s="48">
        <v>403.7732093663912</v>
      </c>
      <c r="FP407" s="48">
        <v>147.46775434932789</v>
      </c>
      <c r="FQ407" s="48">
        <v>154.70885617578409</v>
      </c>
      <c r="FR407" s="23">
        <v>0.36522421727963866</v>
      </c>
      <c r="FS407" s="49">
        <v>-4.6804701459551089E-2</v>
      </c>
      <c r="FT407" s="38">
        <v>-7.2411018264562017</v>
      </c>
      <c r="FU407" s="46">
        <v>450</v>
      </c>
      <c r="FV407" s="46">
        <v>31</v>
      </c>
      <c r="FW407" s="46">
        <v>12</v>
      </c>
      <c r="FX407" s="46">
        <v>0</v>
      </c>
      <c r="FY407" s="46">
        <v>109</v>
      </c>
      <c r="FZ407" s="46">
        <v>0</v>
      </c>
      <c r="GA407" s="23">
        <f t="shared" si="401"/>
        <v>0.74750830564784054</v>
      </c>
      <c r="GB407" s="23">
        <f t="shared" si="402"/>
        <v>5.1495016611295678E-2</v>
      </c>
      <c r="GC407" s="23">
        <f t="shared" si="403"/>
        <v>1.9933554817275746E-2</v>
      </c>
      <c r="GD407" s="23">
        <f t="shared" si="404"/>
        <v>0</v>
      </c>
      <c r="GE407" s="23">
        <f t="shared" si="405"/>
        <v>0.18106312292358803</v>
      </c>
      <c r="GF407" s="23">
        <f t="shared" si="406"/>
        <v>0</v>
      </c>
      <c r="GG407" s="46">
        <v>111</v>
      </c>
      <c r="GH407" s="46">
        <v>493</v>
      </c>
      <c r="GI407" s="23">
        <f t="shared" si="407"/>
        <v>0.22515212981744423</v>
      </c>
      <c r="GJ407" s="22">
        <v>49</v>
      </c>
      <c r="GK407" s="22">
        <v>332</v>
      </c>
      <c r="GL407" s="22">
        <v>151</v>
      </c>
      <c r="GM407" s="23">
        <f t="shared" si="387"/>
        <v>9.2105263157894732E-2</v>
      </c>
      <c r="GN407" s="23">
        <f t="shared" si="387"/>
        <v>0.62406015037593987</v>
      </c>
      <c r="GO407" s="23">
        <f t="shared" si="387"/>
        <v>0.28383458646616544</v>
      </c>
    </row>
    <row r="408" spans="1:197" x14ac:dyDescent="0.25">
      <c r="A408" t="s">
        <v>975</v>
      </c>
      <c r="B408" s="13" t="s">
        <v>976</v>
      </c>
      <c r="C408" s="61">
        <v>0.27790088039999999</v>
      </c>
      <c r="D408" s="61">
        <v>177.85728322</v>
      </c>
      <c r="E408" s="14" t="s">
        <v>1095</v>
      </c>
      <c r="G408" s="41">
        <v>2576</v>
      </c>
      <c r="H408" s="23">
        <f t="shared" si="365"/>
        <v>2.0366582675596548E-3</v>
      </c>
      <c r="I408" s="14"/>
      <c r="J408" s="14"/>
      <c r="K408" s="14"/>
      <c r="L408" s="27">
        <f t="shared" si="408"/>
        <v>9269.4920444015988</v>
      </c>
      <c r="M408" s="42">
        <v>2198</v>
      </c>
      <c r="N408" s="42"/>
      <c r="O408" s="27">
        <f t="shared" si="390"/>
        <v>2198</v>
      </c>
      <c r="P408" s="23" t="e">
        <f t="shared" si="391"/>
        <v>#DIV/0!</v>
      </c>
      <c r="Q408" s="42">
        <v>545</v>
      </c>
      <c r="R408" s="42">
        <v>1764</v>
      </c>
      <c r="S408" s="42">
        <v>42</v>
      </c>
      <c r="T408" s="42">
        <v>137</v>
      </c>
      <c r="U408" s="42">
        <v>88</v>
      </c>
      <c r="V408" s="23">
        <f t="shared" si="376"/>
        <v>0.21156832298136646</v>
      </c>
      <c r="W408" s="23">
        <f t="shared" si="377"/>
        <v>0.68478260869565222</v>
      </c>
      <c r="X408" s="23">
        <f t="shared" si="378"/>
        <v>1.6304347826086956E-2</v>
      </c>
      <c r="Y408" s="23">
        <f t="shared" si="378"/>
        <v>5.31832298136646E-2</v>
      </c>
      <c r="Z408" s="23">
        <f t="shared" si="378"/>
        <v>3.4161490683229816E-2</v>
      </c>
      <c r="AA408" s="19">
        <v>448</v>
      </c>
      <c r="AB408" s="19">
        <v>618</v>
      </c>
      <c r="AC408" s="19">
        <v>678</v>
      </c>
      <c r="AD408" s="19">
        <v>454</v>
      </c>
      <c r="AE408" s="23">
        <f t="shared" si="379"/>
        <v>0.20382165605095542</v>
      </c>
      <c r="AF408" s="23">
        <f t="shared" si="379"/>
        <v>0.28116469517743403</v>
      </c>
      <c r="AG408" s="23">
        <f t="shared" si="379"/>
        <v>0.30846223839854414</v>
      </c>
      <c r="AH408" s="23">
        <f t="shared" si="371"/>
        <v>0.20655141037306643</v>
      </c>
      <c r="AI408" s="55">
        <v>930</v>
      </c>
      <c r="AJ408" s="23">
        <f t="shared" si="366"/>
        <v>1.6974303095346303E-3</v>
      </c>
      <c r="AK408" s="43"/>
      <c r="AL408" s="24">
        <f t="shared" si="392"/>
        <v>930</v>
      </c>
      <c r="AM408" s="23" t="e">
        <f t="shared" si="393"/>
        <v>#DIV/0!</v>
      </c>
      <c r="AN408" s="19">
        <v>309</v>
      </c>
      <c r="AO408" s="19">
        <v>279</v>
      </c>
      <c r="AP408" s="19">
        <v>188</v>
      </c>
      <c r="AQ408" s="19">
        <v>154</v>
      </c>
      <c r="AR408" s="23">
        <f t="shared" si="380"/>
        <v>0.33225806451612905</v>
      </c>
      <c r="AS408" s="23">
        <f t="shared" si="380"/>
        <v>0.3</v>
      </c>
      <c r="AT408" s="23">
        <f t="shared" si="380"/>
        <v>0.2021505376344086</v>
      </c>
      <c r="AU408" s="23">
        <f t="shared" si="372"/>
        <v>0.16559139784946236</v>
      </c>
      <c r="AV408" s="19">
        <v>2187</v>
      </c>
      <c r="AW408" s="32">
        <f t="shared" si="388"/>
        <v>2.3516129032258064</v>
      </c>
      <c r="AX408" s="19">
        <v>1876</v>
      </c>
      <c r="AY408" s="19">
        <v>45</v>
      </c>
      <c r="AZ408" s="19">
        <v>88</v>
      </c>
      <c r="BA408" s="19">
        <v>79</v>
      </c>
      <c r="BB408" s="19">
        <v>56</v>
      </c>
      <c r="BC408" s="23">
        <f t="shared" si="362"/>
        <v>0.875</v>
      </c>
      <c r="BD408" s="23">
        <f t="shared" si="362"/>
        <v>2.0988805970149255E-2</v>
      </c>
      <c r="BE408" s="23">
        <f t="shared" si="362"/>
        <v>4.1044776119402986E-2</v>
      </c>
      <c r="BF408" s="23">
        <f t="shared" si="362"/>
        <v>3.6847014925373137E-2</v>
      </c>
      <c r="BG408" s="23">
        <f t="shared" si="362"/>
        <v>2.6119402985074626E-2</v>
      </c>
      <c r="BH408" s="19">
        <v>1441</v>
      </c>
      <c r="BI408" s="19">
        <v>575</v>
      </c>
      <c r="BJ408" s="19">
        <v>24</v>
      </c>
      <c r="BK408" s="19">
        <v>158</v>
      </c>
      <c r="BL408" s="23">
        <f t="shared" si="368"/>
        <v>0.65559599636032762</v>
      </c>
      <c r="BM408" s="23">
        <f t="shared" si="369"/>
        <v>0.26160145586897177</v>
      </c>
      <c r="BN408" s="23">
        <f t="shared" si="394"/>
        <v>1.0919017288444041E-2</v>
      </c>
      <c r="BO408" s="23">
        <f t="shared" si="370"/>
        <v>7.1883530482256597E-2</v>
      </c>
      <c r="BP408" s="11"/>
      <c r="BQ408" s="23">
        <f t="shared" si="367"/>
        <v>0</v>
      </c>
      <c r="BR408" s="11"/>
      <c r="BS408" s="11"/>
      <c r="BT408" s="11"/>
      <c r="BU408" s="11"/>
      <c r="BV408" s="11"/>
      <c r="BW408" s="11"/>
      <c r="BX408" s="23" t="e">
        <f t="shared" si="381"/>
        <v>#DIV/0!</v>
      </c>
      <c r="BY408" s="23" t="e">
        <f t="shared" si="382"/>
        <v>#DIV/0!</v>
      </c>
      <c r="BZ408" s="23" t="e">
        <f t="shared" si="410"/>
        <v>#DIV/0!</v>
      </c>
      <c r="CA408" s="23" t="e">
        <f t="shared" si="410"/>
        <v>#DIV/0!</v>
      </c>
      <c r="CB408" s="23" t="e">
        <f t="shared" si="410"/>
        <v>#DIV/0!</v>
      </c>
      <c r="CC408" s="23" t="e">
        <f t="shared" si="409"/>
        <v>#DIV/0!</v>
      </c>
      <c r="CD408" s="11"/>
      <c r="CE408" s="24">
        <f t="shared" si="395"/>
        <v>0</v>
      </c>
      <c r="CF408" s="23" t="e">
        <f t="shared" si="396"/>
        <v>#DIV/0!</v>
      </c>
      <c r="CL408" s="65" t="e">
        <f t="shared" si="397"/>
        <v>#DIV/0!</v>
      </c>
      <c r="CM408" s="44">
        <v>73281</v>
      </c>
      <c r="CN408" s="11">
        <v>114</v>
      </c>
      <c r="CO408" s="11">
        <v>214</v>
      </c>
      <c r="CP408" s="11">
        <v>433</v>
      </c>
      <c r="CQ408" s="11">
        <v>481</v>
      </c>
      <c r="CR408" s="11">
        <v>282</v>
      </c>
      <c r="CS408" s="23">
        <f t="shared" si="373"/>
        <v>7.4803149606299218E-2</v>
      </c>
      <c r="CT408" s="23">
        <f t="shared" si="373"/>
        <v>0.14041994750656167</v>
      </c>
      <c r="CU408" s="23">
        <f t="shared" si="373"/>
        <v>0.2841207349081365</v>
      </c>
      <c r="CV408" s="23">
        <f t="shared" si="373"/>
        <v>0.31561679790026248</v>
      </c>
      <c r="CW408" s="23">
        <f t="shared" si="373"/>
        <v>0.18503937007874016</v>
      </c>
      <c r="CX408" s="23">
        <f t="shared" si="389"/>
        <v>7.7419354838709681E-2</v>
      </c>
      <c r="CY408" s="11">
        <v>72</v>
      </c>
      <c r="CZ408" s="23">
        <f t="shared" si="398"/>
        <v>0.15928799634869922</v>
      </c>
      <c r="DA408" s="11">
        <v>349</v>
      </c>
      <c r="DB408" s="11">
        <v>2191</v>
      </c>
      <c r="DC408" s="11">
        <v>514</v>
      </c>
      <c r="DD408" s="11">
        <v>199</v>
      </c>
      <c r="DE408" s="11">
        <v>146</v>
      </c>
      <c r="DF408" s="11">
        <v>58</v>
      </c>
      <c r="DG408" s="11">
        <v>131</v>
      </c>
      <c r="DH408" s="23">
        <f t="shared" si="363"/>
        <v>0.49045801526717558</v>
      </c>
      <c r="DI408" s="23">
        <f t="shared" si="363"/>
        <v>0.1898854961832061</v>
      </c>
      <c r="DJ408" s="23">
        <f t="shared" si="363"/>
        <v>0.13931297709923665</v>
      </c>
      <c r="DK408" s="23">
        <f t="shared" si="363"/>
        <v>5.5343511450381681E-2</v>
      </c>
      <c r="DL408" s="23">
        <f t="shared" si="363"/>
        <v>0.125</v>
      </c>
      <c r="DM408" s="23">
        <f t="shared" si="399"/>
        <v>0.64748201438848918</v>
      </c>
      <c r="DN408" s="11">
        <v>1170</v>
      </c>
      <c r="DO408" s="11">
        <v>1807</v>
      </c>
      <c r="DP408" s="11">
        <v>1875</v>
      </c>
      <c r="DQ408" s="11">
        <v>104</v>
      </c>
      <c r="DR408" s="11">
        <v>128</v>
      </c>
      <c r="DS408" s="11">
        <v>80</v>
      </c>
      <c r="DT408" s="23">
        <f t="shared" si="383"/>
        <v>0.85733882030178321</v>
      </c>
      <c r="DU408" s="23">
        <f t="shared" si="383"/>
        <v>4.7553726566072242E-2</v>
      </c>
      <c r="DV408" s="23">
        <f t="shared" si="383"/>
        <v>5.8527663465935069E-2</v>
      </c>
      <c r="DW408" s="23">
        <f t="shared" si="374"/>
        <v>3.6579789666209422E-2</v>
      </c>
      <c r="DX408" s="10">
        <v>1160</v>
      </c>
      <c r="DY408" s="23">
        <f t="shared" si="400"/>
        <v>1.8776454972927912E-3</v>
      </c>
      <c r="DZ408" s="20">
        <v>558</v>
      </c>
      <c r="EA408" s="20">
        <v>372</v>
      </c>
      <c r="EB408" s="23">
        <f t="shared" si="384"/>
        <v>0.6</v>
      </c>
      <c r="EC408" s="23">
        <f t="shared" si="384"/>
        <v>0.4</v>
      </c>
      <c r="EE408" s="45">
        <v>1067</v>
      </c>
      <c r="EF408" s="16">
        <v>1939</v>
      </c>
      <c r="EG408" s="16">
        <v>731</v>
      </c>
      <c r="EH408" s="16">
        <v>425</v>
      </c>
      <c r="EI408" s="16">
        <v>4</v>
      </c>
      <c r="EJ408" s="16">
        <v>0</v>
      </c>
      <c r="EK408" s="16">
        <v>0</v>
      </c>
      <c r="EL408" s="23">
        <f t="shared" si="364"/>
        <v>0.6301724137931034</v>
      </c>
      <c r="EM408" s="23">
        <f t="shared" si="364"/>
        <v>0.36637931034482757</v>
      </c>
      <c r="EN408" s="23">
        <f t="shared" si="364"/>
        <v>3.4482758620689655E-3</v>
      </c>
      <c r="EO408" s="23">
        <f t="shared" si="364"/>
        <v>0</v>
      </c>
      <c r="EP408" s="23">
        <f t="shared" si="364"/>
        <v>0</v>
      </c>
      <c r="EQ408" s="21">
        <v>930</v>
      </c>
      <c r="ER408" s="21">
        <v>230</v>
      </c>
      <c r="ES408" s="23">
        <f t="shared" si="385"/>
        <v>0.80172413793103448</v>
      </c>
      <c r="ET408" s="23">
        <f t="shared" si="385"/>
        <v>0.19827586206896552</v>
      </c>
      <c r="EU408" s="21">
        <v>103</v>
      </c>
      <c r="EV408" s="21">
        <v>381</v>
      </c>
      <c r="EW408" s="21">
        <v>171</v>
      </c>
      <c r="EX408" s="21">
        <v>275</v>
      </c>
      <c r="EY408" s="23">
        <f t="shared" si="386"/>
        <v>0.11075268817204301</v>
      </c>
      <c r="EZ408" s="23">
        <f t="shared" si="386"/>
        <v>0.4096774193548387</v>
      </c>
      <c r="FA408" s="23">
        <f t="shared" si="386"/>
        <v>0.18387096774193548</v>
      </c>
      <c r="FB408" s="23">
        <f t="shared" si="375"/>
        <v>0.29569892473118281</v>
      </c>
      <c r="FC408" s="53"/>
      <c r="FD408" s="53"/>
      <c r="FE408" s="53"/>
      <c r="FF408" s="53"/>
      <c r="FG408" s="53"/>
      <c r="FH408" s="53"/>
      <c r="FI408" s="53"/>
      <c r="FJ408" s="53"/>
      <c r="FK408" s="53"/>
      <c r="FL408" s="53"/>
      <c r="FM408" s="53"/>
      <c r="FN408" s="53"/>
      <c r="FO408" s="48">
        <v>244.87408172635446</v>
      </c>
      <c r="FP408" s="48">
        <v>32.159796214425782</v>
      </c>
      <c r="FQ408" s="48">
        <v>34.30747771787135</v>
      </c>
      <c r="FR408" s="23">
        <v>0.13133197269266003</v>
      </c>
      <c r="FS408" s="49">
        <v>-6.260097349933727E-2</v>
      </c>
      <c r="FT408" s="38">
        <v>-2.1476815034455683</v>
      </c>
      <c r="FU408" s="46">
        <v>779</v>
      </c>
      <c r="FV408" s="46">
        <v>119</v>
      </c>
      <c r="FW408" s="46">
        <v>67</v>
      </c>
      <c r="FX408" s="46">
        <v>0</v>
      </c>
      <c r="FY408" s="46">
        <v>53</v>
      </c>
      <c r="FZ408" s="46">
        <v>3</v>
      </c>
      <c r="GA408" s="23">
        <f t="shared" si="401"/>
        <v>0.76297747306562191</v>
      </c>
      <c r="GB408" s="23">
        <f t="shared" si="402"/>
        <v>0.11655239960822723</v>
      </c>
      <c r="GC408" s="23">
        <f t="shared" si="403"/>
        <v>6.5621939275220378E-2</v>
      </c>
      <c r="GD408" s="23">
        <f t="shared" si="404"/>
        <v>0</v>
      </c>
      <c r="GE408" s="23">
        <f t="shared" si="405"/>
        <v>5.190989226248776E-2</v>
      </c>
      <c r="GF408" s="23">
        <f t="shared" si="406"/>
        <v>2.9382957884427031E-3</v>
      </c>
      <c r="GG408" s="46">
        <v>306</v>
      </c>
      <c r="GH408" s="46">
        <v>968</v>
      </c>
      <c r="GI408" s="23">
        <f t="shared" si="407"/>
        <v>0.31611570247933884</v>
      </c>
      <c r="GJ408" s="22">
        <v>29</v>
      </c>
      <c r="GK408" s="22">
        <v>479</v>
      </c>
      <c r="GL408" s="22">
        <v>422</v>
      </c>
      <c r="GM408" s="23">
        <f t="shared" si="387"/>
        <v>3.118279569892473E-2</v>
      </c>
      <c r="GN408" s="23">
        <f t="shared" si="387"/>
        <v>0.51505376344086018</v>
      </c>
      <c r="GO408" s="23">
        <f t="shared" si="387"/>
        <v>0.45376344086021503</v>
      </c>
    </row>
    <row r="409" spans="1:197" x14ac:dyDescent="0.25">
      <c r="A409" t="s">
        <v>977</v>
      </c>
      <c r="B409" s="13" t="s">
        <v>978</v>
      </c>
      <c r="C409" s="61">
        <v>0.35707802129999999</v>
      </c>
      <c r="D409" s="61">
        <v>228.53085846500002</v>
      </c>
      <c r="E409" s="14" t="s">
        <v>1095</v>
      </c>
      <c r="G409" s="41">
        <v>2867</v>
      </c>
      <c r="H409" s="23">
        <f t="shared" si="365"/>
        <v>2.2667310765114635E-3</v>
      </c>
      <c r="I409" s="14"/>
      <c r="J409" s="14"/>
      <c r="K409" s="14"/>
      <c r="L409" s="27">
        <f t="shared" si="408"/>
        <v>8029.0575980068033</v>
      </c>
      <c r="M409" s="42">
        <v>2228</v>
      </c>
      <c r="N409" s="42"/>
      <c r="O409" s="27">
        <f t="shared" si="390"/>
        <v>2228</v>
      </c>
      <c r="P409" s="23" t="e">
        <f t="shared" si="391"/>
        <v>#DIV/0!</v>
      </c>
      <c r="Q409" s="42">
        <v>1217</v>
      </c>
      <c r="R409" s="42">
        <v>1318</v>
      </c>
      <c r="S409" s="42">
        <v>65</v>
      </c>
      <c r="T409" s="42">
        <v>166</v>
      </c>
      <c r="U409" s="42">
        <v>101</v>
      </c>
      <c r="V409" s="23">
        <f t="shared" si="376"/>
        <v>0.42448552493896058</v>
      </c>
      <c r="W409" s="23">
        <f t="shared" si="377"/>
        <v>0.45971398674572722</v>
      </c>
      <c r="X409" s="23">
        <f t="shared" si="378"/>
        <v>2.267178235088943E-2</v>
      </c>
      <c r="Y409" s="23">
        <f t="shared" si="378"/>
        <v>5.7900244157656086E-2</v>
      </c>
      <c r="Z409" s="23">
        <f t="shared" si="378"/>
        <v>3.5228461806766656E-2</v>
      </c>
      <c r="AA409" s="19">
        <v>464</v>
      </c>
      <c r="AB409" s="19">
        <v>428</v>
      </c>
      <c r="AC409" s="19">
        <v>813</v>
      </c>
      <c r="AD409" s="19">
        <v>523</v>
      </c>
      <c r="AE409" s="23">
        <f t="shared" si="379"/>
        <v>0.20825852782764812</v>
      </c>
      <c r="AF409" s="23">
        <f t="shared" si="379"/>
        <v>0.19210053859964094</v>
      </c>
      <c r="AG409" s="23">
        <f t="shared" si="379"/>
        <v>0.36490125673249552</v>
      </c>
      <c r="AH409" s="23">
        <f t="shared" si="371"/>
        <v>0.23473967684021543</v>
      </c>
      <c r="AI409" s="55">
        <v>958</v>
      </c>
      <c r="AJ409" s="23">
        <f t="shared" si="366"/>
        <v>1.7485357382087913E-3</v>
      </c>
      <c r="AK409" s="43"/>
      <c r="AL409" s="24">
        <f t="shared" si="392"/>
        <v>958</v>
      </c>
      <c r="AM409" s="23" t="e">
        <f t="shared" si="393"/>
        <v>#DIV/0!</v>
      </c>
      <c r="AN409" s="19">
        <v>321</v>
      </c>
      <c r="AO409" s="19">
        <v>358</v>
      </c>
      <c r="AP409" s="19">
        <v>131</v>
      </c>
      <c r="AQ409" s="19">
        <v>148</v>
      </c>
      <c r="AR409" s="23">
        <f t="shared" si="380"/>
        <v>0.33507306889352817</v>
      </c>
      <c r="AS409" s="23">
        <f t="shared" si="380"/>
        <v>0.37369519832985387</v>
      </c>
      <c r="AT409" s="23">
        <f t="shared" si="380"/>
        <v>0.13674321503131523</v>
      </c>
      <c r="AU409" s="23">
        <f t="shared" si="372"/>
        <v>0.1544885177453027</v>
      </c>
      <c r="AV409" s="19">
        <v>2173</v>
      </c>
      <c r="AW409" s="32">
        <f t="shared" si="388"/>
        <v>2.268267223382046</v>
      </c>
      <c r="AX409" s="19">
        <v>1775</v>
      </c>
      <c r="AY409" s="19">
        <v>103</v>
      </c>
      <c r="AZ409" s="19">
        <v>91</v>
      </c>
      <c r="BA409" s="19">
        <v>0</v>
      </c>
      <c r="BB409" s="19">
        <v>55</v>
      </c>
      <c r="BC409" s="23">
        <f t="shared" si="362"/>
        <v>0.87697628458498023</v>
      </c>
      <c r="BD409" s="23">
        <f t="shared" si="362"/>
        <v>5.0889328063241104E-2</v>
      </c>
      <c r="BE409" s="23">
        <f t="shared" si="362"/>
        <v>4.4960474308300392E-2</v>
      </c>
      <c r="BF409" s="23">
        <f t="shared" si="362"/>
        <v>0</v>
      </c>
      <c r="BG409" s="23">
        <f t="shared" si="362"/>
        <v>2.717391304347826E-2</v>
      </c>
      <c r="BH409" s="19">
        <v>1175</v>
      </c>
      <c r="BI409" s="19">
        <v>921</v>
      </c>
      <c r="BJ409" s="19">
        <v>0</v>
      </c>
      <c r="BK409" s="19">
        <v>132</v>
      </c>
      <c r="BL409" s="23">
        <f t="shared" si="368"/>
        <v>0.52737881508078999</v>
      </c>
      <c r="BM409" s="23">
        <f t="shared" si="369"/>
        <v>0.41337522441651703</v>
      </c>
      <c r="BN409" s="23">
        <f t="shared" si="394"/>
        <v>0</v>
      </c>
      <c r="BO409" s="23">
        <f t="shared" si="370"/>
        <v>5.9245960502692999E-2</v>
      </c>
      <c r="BP409" s="11"/>
      <c r="BQ409" s="23">
        <f t="shared" si="367"/>
        <v>0</v>
      </c>
      <c r="BR409" s="11"/>
      <c r="BS409" s="11"/>
      <c r="BT409" s="11"/>
      <c r="BU409" s="11"/>
      <c r="BV409" s="11"/>
      <c r="BW409" s="11"/>
      <c r="BX409" s="23" t="e">
        <f t="shared" si="381"/>
        <v>#DIV/0!</v>
      </c>
      <c r="BY409" s="23" t="e">
        <f t="shared" si="382"/>
        <v>#DIV/0!</v>
      </c>
      <c r="BZ409" s="23" t="e">
        <f t="shared" si="410"/>
        <v>#DIV/0!</v>
      </c>
      <c r="CA409" s="23" t="e">
        <f t="shared" si="410"/>
        <v>#DIV/0!</v>
      </c>
      <c r="CB409" s="23" t="e">
        <f t="shared" si="410"/>
        <v>#DIV/0!</v>
      </c>
      <c r="CC409" s="23" t="e">
        <f t="shared" si="409"/>
        <v>#DIV/0!</v>
      </c>
      <c r="CD409" s="11"/>
      <c r="CE409" s="24">
        <f t="shared" si="395"/>
        <v>0</v>
      </c>
      <c r="CF409" s="23" t="e">
        <f t="shared" si="396"/>
        <v>#DIV/0!</v>
      </c>
      <c r="CL409" s="65" t="e">
        <f t="shared" si="397"/>
        <v>#DIV/0!</v>
      </c>
      <c r="CM409" s="44">
        <v>67241</v>
      </c>
      <c r="CN409" s="11">
        <v>25</v>
      </c>
      <c r="CO409" s="11">
        <v>233</v>
      </c>
      <c r="CP409" s="11">
        <v>372</v>
      </c>
      <c r="CQ409" s="11">
        <v>380</v>
      </c>
      <c r="CR409" s="11">
        <v>586</v>
      </c>
      <c r="CS409" s="23">
        <f t="shared" si="373"/>
        <v>1.5664160401002505E-2</v>
      </c>
      <c r="CT409" s="23">
        <f t="shared" si="373"/>
        <v>0.14598997493734336</v>
      </c>
      <c r="CU409" s="23">
        <f t="shared" si="373"/>
        <v>0.23308270676691728</v>
      </c>
      <c r="CV409" s="23">
        <f t="shared" si="373"/>
        <v>0.23809523809523808</v>
      </c>
      <c r="CW409" s="23">
        <f t="shared" si="373"/>
        <v>0.36716791979949875</v>
      </c>
      <c r="CX409" s="23">
        <f t="shared" si="389"/>
        <v>7.724425887265135E-2</v>
      </c>
      <c r="CY409" s="11">
        <v>74</v>
      </c>
      <c r="CZ409" s="23">
        <f t="shared" si="398"/>
        <v>0.12701334560515418</v>
      </c>
      <c r="DA409" s="11">
        <v>276</v>
      </c>
      <c r="DB409" s="11">
        <v>2173</v>
      </c>
      <c r="DC409" s="11">
        <v>651</v>
      </c>
      <c r="DD409" s="11">
        <v>130</v>
      </c>
      <c r="DE409" s="11">
        <v>185</v>
      </c>
      <c r="DF409" s="11">
        <v>15</v>
      </c>
      <c r="DG409" s="11">
        <v>31</v>
      </c>
      <c r="DH409" s="23">
        <f t="shared" si="363"/>
        <v>0.64328063241106714</v>
      </c>
      <c r="DI409" s="23">
        <f t="shared" si="363"/>
        <v>0.12845849802371542</v>
      </c>
      <c r="DJ409" s="23">
        <f t="shared" si="363"/>
        <v>0.18280632411067194</v>
      </c>
      <c r="DK409" s="23">
        <f t="shared" si="363"/>
        <v>1.4822134387351778E-2</v>
      </c>
      <c r="DL409" s="23">
        <f t="shared" si="363"/>
        <v>3.0632411067193676E-2</v>
      </c>
      <c r="DM409" s="23">
        <f t="shared" si="399"/>
        <v>0.63413304252998914</v>
      </c>
      <c r="DN409" s="11">
        <v>1163</v>
      </c>
      <c r="DO409" s="11">
        <v>1834</v>
      </c>
      <c r="DP409" s="11">
        <v>1811</v>
      </c>
      <c r="DQ409" s="11">
        <v>121</v>
      </c>
      <c r="DR409" s="11">
        <v>126</v>
      </c>
      <c r="DS409" s="11">
        <v>115</v>
      </c>
      <c r="DT409" s="23">
        <f t="shared" si="383"/>
        <v>0.83341003221352972</v>
      </c>
      <c r="DU409" s="23">
        <f t="shared" si="383"/>
        <v>5.568338702254947E-2</v>
      </c>
      <c r="DV409" s="23">
        <f t="shared" si="383"/>
        <v>5.7984353428439946E-2</v>
      </c>
      <c r="DW409" s="23">
        <f t="shared" si="374"/>
        <v>5.2922227335480902E-2</v>
      </c>
      <c r="DX409" s="10">
        <v>1157</v>
      </c>
      <c r="DY409" s="23">
        <f t="shared" si="400"/>
        <v>1.8727895175584134E-3</v>
      </c>
      <c r="DZ409" s="20">
        <v>421</v>
      </c>
      <c r="EA409" s="20">
        <v>537</v>
      </c>
      <c r="EB409" s="23">
        <f t="shared" si="384"/>
        <v>0.43945720250521919</v>
      </c>
      <c r="EC409" s="23">
        <f t="shared" si="384"/>
        <v>0.56054279749478075</v>
      </c>
      <c r="EE409" s="45">
        <v>939</v>
      </c>
      <c r="EF409" s="16">
        <v>1939</v>
      </c>
      <c r="EG409" s="16">
        <v>516</v>
      </c>
      <c r="EH409" s="16">
        <v>37</v>
      </c>
      <c r="EI409" s="16">
        <v>273</v>
      </c>
      <c r="EJ409" s="16">
        <v>331</v>
      </c>
      <c r="EK409" s="16">
        <v>0</v>
      </c>
      <c r="EL409" s="23">
        <f t="shared" si="364"/>
        <v>0.445980985306828</v>
      </c>
      <c r="EM409" s="23">
        <f t="shared" si="364"/>
        <v>3.1979256698357821E-2</v>
      </c>
      <c r="EN409" s="23">
        <f t="shared" si="364"/>
        <v>0.23595505617977527</v>
      </c>
      <c r="EO409" s="23">
        <f t="shared" si="364"/>
        <v>0.28608470181503887</v>
      </c>
      <c r="EP409" s="23">
        <f t="shared" si="364"/>
        <v>0</v>
      </c>
      <c r="EQ409" s="21">
        <v>958</v>
      </c>
      <c r="ER409" s="21">
        <v>199</v>
      </c>
      <c r="ES409" s="23">
        <f t="shared" si="385"/>
        <v>0.82800345721694035</v>
      </c>
      <c r="ET409" s="23">
        <f t="shared" si="385"/>
        <v>0.17199654278305965</v>
      </c>
      <c r="EU409" s="21">
        <v>42</v>
      </c>
      <c r="EV409" s="21">
        <v>481</v>
      </c>
      <c r="EW409" s="21">
        <v>284</v>
      </c>
      <c r="EX409" s="21">
        <v>151</v>
      </c>
      <c r="EY409" s="23">
        <f t="shared" si="386"/>
        <v>4.3841336116910233E-2</v>
      </c>
      <c r="EZ409" s="23">
        <f t="shared" si="386"/>
        <v>0.5020876826722338</v>
      </c>
      <c r="FA409" s="23">
        <f t="shared" si="386"/>
        <v>0.29645093945720252</v>
      </c>
      <c r="FB409" s="23">
        <f t="shared" si="375"/>
        <v>0.15762004175365343</v>
      </c>
      <c r="FC409" s="53"/>
      <c r="FD409" s="53"/>
      <c r="FE409" s="53"/>
      <c r="FF409" s="53"/>
      <c r="FG409" s="53"/>
      <c r="FH409" s="53"/>
      <c r="FI409" s="53"/>
      <c r="FJ409" s="53"/>
      <c r="FK409" s="53"/>
      <c r="FL409" s="53"/>
      <c r="FM409" s="53"/>
      <c r="FN409" s="53"/>
      <c r="FO409" s="48">
        <v>232.41453168044077</v>
      </c>
      <c r="FP409" s="48">
        <v>33.650568782620731</v>
      </c>
      <c r="FQ409" s="48">
        <v>38.465711460197909</v>
      </c>
      <c r="FR409" s="23">
        <v>0.14478685364170216</v>
      </c>
      <c r="FS409" s="49">
        <v>-0.12518012782786064</v>
      </c>
      <c r="FT409" s="38">
        <v>-4.8151426775771782</v>
      </c>
      <c r="FU409" s="46">
        <v>777</v>
      </c>
      <c r="FV409" s="46">
        <v>64</v>
      </c>
      <c r="FW409" s="46">
        <v>59</v>
      </c>
      <c r="FX409" s="46">
        <v>11</v>
      </c>
      <c r="FY409" s="46">
        <v>77</v>
      </c>
      <c r="FZ409" s="46">
        <v>13</v>
      </c>
      <c r="GA409" s="23">
        <f t="shared" si="401"/>
        <v>0.77622377622377625</v>
      </c>
      <c r="GB409" s="23">
        <f t="shared" si="402"/>
        <v>6.3936063936063936E-2</v>
      </c>
      <c r="GC409" s="23">
        <f t="shared" si="403"/>
        <v>5.8941058941058944E-2</v>
      </c>
      <c r="GD409" s="23">
        <f t="shared" si="404"/>
        <v>1.098901098901099E-2</v>
      </c>
      <c r="GE409" s="23">
        <f t="shared" si="405"/>
        <v>7.6923076923076927E-2</v>
      </c>
      <c r="GF409" s="23">
        <f t="shared" si="406"/>
        <v>1.2987012987012988E-2</v>
      </c>
      <c r="GG409" s="46">
        <v>395</v>
      </c>
      <c r="GH409" s="46">
        <v>924</v>
      </c>
      <c r="GI409" s="23">
        <f t="shared" si="407"/>
        <v>0.42748917748917747</v>
      </c>
      <c r="GJ409" s="22">
        <v>199</v>
      </c>
      <c r="GK409" s="22">
        <v>324</v>
      </c>
      <c r="GL409" s="22">
        <v>435</v>
      </c>
      <c r="GM409" s="23">
        <f t="shared" si="387"/>
        <v>0.20772442588726514</v>
      </c>
      <c r="GN409" s="23">
        <f t="shared" si="387"/>
        <v>0.33820459290187893</v>
      </c>
      <c r="GO409" s="23">
        <f t="shared" si="387"/>
        <v>0.45407098121085593</v>
      </c>
    </row>
    <row r="410" spans="1:197" x14ac:dyDescent="0.25">
      <c r="A410" t="s">
        <v>979</v>
      </c>
      <c r="B410" s="13" t="s">
        <v>980</v>
      </c>
      <c r="C410" s="61">
        <v>0.19438783649999999</v>
      </c>
      <c r="D410" s="61">
        <v>124.40871882500001</v>
      </c>
      <c r="E410" s="14" t="s">
        <v>1095</v>
      </c>
      <c r="G410" s="41">
        <v>1582</v>
      </c>
      <c r="H410" s="23">
        <f t="shared" si="365"/>
        <v>1.2507738273600055E-3</v>
      </c>
      <c r="I410" s="14"/>
      <c r="J410" s="14"/>
      <c r="K410" s="14"/>
      <c r="L410" s="27">
        <f t="shared" si="408"/>
        <v>8138.3692955500337</v>
      </c>
      <c r="M410" s="42">
        <v>1803</v>
      </c>
      <c r="N410" s="42"/>
      <c r="O410" s="27">
        <f t="shared" si="390"/>
        <v>1803</v>
      </c>
      <c r="P410" s="23" t="e">
        <f t="shared" si="391"/>
        <v>#DIV/0!</v>
      </c>
      <c r="Q410" s="42">
        <v>654</v>
      </c>
      <c r="R410" s="42">
        <v>716</v>
      </c>
      <c r="S410" s="42">
        <v>29</v>
      </c>
      <c r="T410" s="42">
        <v>118</v>
      </c>
      <c r="U410" s="42">
        <v>65</v>
      </c>
      <c r="V410" s="23">
        <f t="shared" si="376"/>
        <v>0.41340075853350189</v>
      </c>
      <c r="W410" s="23">
        <f t="shared" si="377"/>
        <v>0.45259165613147911</v>
      </c>
      <c r="X410" s="23">
        <f t="shared" si="378"/>
        <v>1.8331226295828066E-2</v>
      </c>
      <c r="Y410" s="23">
        <f t="shared" si="378"/>
        <v>7.4589127686472814E-2</v>
      </c>
      <c r="Z410" s="23">
        <f t="shared" si="378"/>
        <v>4.1087231352718079E-2</v>
      </c>
      <c r="AA410" s="19">
        <v>589</v>
      </c>
      <c r="AB410" s="19">
        <v>433</v>
      </c>
      <c r="AC410" s="19">
        <v>589</v>
      </c>
      <c r="AD410" s="19">
        <v>192</v>
      </c>
      <c r="AE410" s="23">
        <f t="shared" si="379"/>
        <v>0.32667775929007209</v>
      </c>
      <c r="AF410" s="23">
        <f t="shared" si="379"/>
        <v>0.2401552967276761</v>
      </c>
      <c r="AG410" s="23">
        <f t="shared" si="379"/>
        <v>0.32667775929007209</v>
      </c>
      <c r="AH410" s="23">
        <f t="shared" si="371"/>
        <v>0.1064891846921797</v>
      </c>
      <c r="AI410" s="55">
        <v>706</v>
      </c>
      <c r="AJ410" s="23">
        <f t="shared" si="366"/>
        <v>1.288586880141343E-3</v>
      </c>
      <c r="AK410" s="43"/>
      <c r="AL410" s="24">
        <f t="shared" si="392"/>
        <v>706</v>
      </c>
      <c r="AM410" s="23" t="e">
        <f t="shared" si="393"/>
        <v>#DIV/0!</v>
      </c>
      <c r="AN410" s="19">
        <v>223</v>
      </c>
      <c r="AO410" s="19">
        <v>211</v>
      </c>
      <c r="AP410" s="19">
        <v>100</v>
      </c>
      <c r="AQ410" s="19">
        <v>172</v>
      </c>
      <c r="AR410" s="23">
        <f t="shared" si="380"/>
        <v>0.31586402266288954</v>
      </c>
      <c r="AS410" s="23">
        <f t="shared" si="380"/>
        <v>0.29886685552407932</v>
      </c>
      <c r="AT410" s="23">
        <f t="shared" si="380"/>
        <v>0.14164305949008499</v>
      </c>
      <c r="AU410" s="23">
        <f t="shared" si="372"/>
        <v>0.24362606232294617</v>
      </c>
      <c r="AV410" s="19">
        <v>1803</v>
      </c>
      <c r="AW410" s="32">
        <f t="shared" si="388"/>
        <v>2.5538243626062322</v>
      </c>
      <c r="AX410" s="19">
        <v>1511</v>
      </c>
      <c r="AY410" s="19">
        <v>25</v>
      </c>
      <c r="AZ410" s="19">
        <v>49</v>
      </c>
      <c r="BA410" s="19">
        <v>8</v>
      </c>
      <c r="BB410" s="19">
        <v>0</v>
      </c>
      <c r="BC410" s="23">
        <f t="shared" si="362"/>
        <v>0.94852479598242312</v>
      </c>
      <c r="BD410" s="23">
        <f t="shared" si="362"/>
        <v>1.5693659761456372E-2</v>
      </c>
      <c r="BE410" s="23">
        <f t="shared" si="362"/>
        <v>3.0759573132454487E-2</v>
      </c>
      <c r="BF410" s="23">
        <f t="shared" si="362"/>
        <v>5.0219711236660393E-3</v>
      </c>
      <c r="BG410" s="23">
        <f t="shared" si="362"/>
        <v>0</v>
      </c>
      <c r="BH410" s="19">
        <v>1154</v>
      </c>
      <c r="BI410" s="19">
        <v>592</v>
      </c>
      <c r="BJ410" s="19">
        <v>6</v>
      </c>
      <c r="BK410" s="19">
        <v>51</v>
      </c>
      <c r="BL410" s="23">
        <f t="shared" si="368"/>
        <v>0.64004437049362173</v>
      </c>
      <c r="BM410" s="23">
        <f t="shared" si="369"/>
        <v>0.3283416528008874</v>
      </c>
      <c r="BN410" s="23">
        <f t="shared" si="394"/>
        <v>3.3277870216306157E-3</v>
      </c>
      <c r="BO410" s="23">
        <f t="shared" si="370"/>
        <v>2.8286189683860232E-2</v>
      </c>
      <c r="BP410" s="11"/>
      <c r="BQ410" s="23">
        <f t="shared" si="367"/>
        <v>0</v>
      </c>
      <c r="BR410" s="11"/>
      <c r="BS410" s="11"/>
      <c r="BT410" s="11"/>
      <c r="BU410" s="11"/>
      <c r="BV410" s="11"/>
      <c r="BW410" s="11"/>
      <c r="BX410" s="23" t="e">
        <f t="shared" si="381"/>
        <v>#DIV/0!</v>
      </c>
      <c r="BY410" s="23" t="e">
        <f t="shared" si="382"/>
        <v>#DIV/0!</v>
      </c>
      <c r="BZ410" s="23" t="e">
        <f t="shared" si="410"/>
        <v>#DIV/0!</v>
      </c>
      <c r="CA410" s="23" t="e">
        <f t="shared" si="410"/>
        <v>#DIV/0!</v>
      </c>
      <c r="CB410" s="23" t="e">
        <f t="shared" si="410"/>
        <v>#DIV/0!</v>
      </c>
      <c r="CC410" s="23" t="e">
        <f t="shared" si="409"/>
        <v>#DIV/0!</v>
      </c>
      <c r="CD410" s="11"/>
      <c r="CE410" s="24">
        <f t="shared" si="395"/>
        <v>0</v>
      </c>
      <c r="CF410" s="23" t="e">
        <f t="shared" si="396"/>
        <v>#DIV/0!</v>
      </c>
      <c r="CL410" s="65" t="e">
        <f t="shared" si="397"/>
        <v>#DIV/0!</v>
      </c>
      <c r="CM410" s="44">
        <v>75833</v>
      </c>
      <c r="CN410" s="11">
        <v>8</v>
      </c>
      <c r="CO410" s="11">
        <v>99</v>
      </c>
      <c r="CP410" s="11">
        <v>245</v>
      </c>
      <c r="CQ410" s="11">
        <v>272</v>
      </c>
      <c r="CR410" s="11">
        <v>507</v>
      </c>
      <c r="CS410" s="23">
        <f t="shared" si="373"/>
        <v>7.073386383731211E-3</v>
      </c>
      <c r="CT410" s="23">
        <f t="shared" si="373"/>
        <v>8.7533156498673742E-2</v>
      </c>
      <c r="CU410" s="23">
        <f t="shared" si="373"/>
        <v>0.21662245800176835</v>
      </c>
      <c r="CV410" s="23">
        <f t="shared" si="373"/>
        <v>0.24049513704686118</v>
      </c>
      <c r="CW410" s="23">
        <f t="shared" si="373"/>
        <v>0.44827586206896552</v>
      </c>
      <c r="CX410" s="23">
        <f t="shared" si="389"/>
        <v>0.10481586402266289</v>
      </c>
      <c r="CY410" s="11">
        <v>74</v>
      </c>
      <c r="CZ410" s="23">
        <f t="shared" si="398"/>
        <v>9.8724348308374926E-2</v>
      </c>
      <c r="DA410" s="11">
        <v>178</v>
      </c>
      <c r="DB410" s="11">
        <v>1803</v>
      </c>
      <c r="DC410" s="11">
        <v>598</v>
      </c>
      <c r="DD410" s="11">
        <v>101</v>
      </c>
      <c r="DE410" s="11">
        <v>145</v>
      </c>
      <c r="DF410" s="11">
        <v>14</v>
      </c>
      <c r="DG410" s="11">
        <v>68</v>
      </c>
      <c r="DH410" s="23">
        <f t="shared" si="363"/>
        <v>0.64578833693304538</v>
      </c>
      <c r="DI410" s="23">
        <f t="shared" si="363"/>
        <v>0.10907127429805616</v>
      </c>
      <c r="DJ410" s="23">
        <f t="shared" si="363"/>
        <v>0.15658747300215983</v>
      </c>
      <c r="DK410" s="23">
        <f t="shared" si="363"/>
        <v>1.511879049676026E-2</v>
      </c>
      <c r="DL410" s="23">
        <f t="shared" si="363"/>
        <v>7.3434125269978404E-2</v>
      </c>
      <c r="DM410" s="23">
        <f t="shared" si="399"/>
        <v>0.75546875000000002</v>
      </c>
      <c r="DN410" s="11">
        <v>967</v>
      </c>
      <c r="DO410" s="11">
        <v>1280</v>
      </c>
      <c r="DP410" s="11">
        <v>1610</v>
      </c>
      <c r="DQ410" s="11">
        <v>34</v>
      </c>
      <c r="DR410" s="11">
        <v>138</v>
      </c>
      <c r="DS410" s="11">
        <v>21</v>
      </c>
      <c r="DT410" s="23">
        <f t="shared" si="383"/>
        <v>0.89295618413754851</v>
      </c>
      <c r="DU410" s="23">
        <f t="shared" si="383"/>
        <v>1.8857459789240156E-2</v>
      </c>
      <c r="DV410" s="23">
        <f t="shared" si="383"/>
        <v>7.6539101497504161E-2</v>
      </c>
      <c r="DW410" s="23">
        <f t="shared" si="374"/>
        <v>1.1647254575707155E-2</v>
      </c>
      <c r="DX410" s="10">
        <v>769</v>
      </c>
      <c r="DY410" s="23">
        <f t="shared" si="400"/>
        <v>1.2447494719122038E-3</v>
      </c>
      <c r="DZ410" s="20">
        <v>466</v>
      </c>
      <c r="EA410" s="20">
        <v>240</v>
      </c>
      <c r="EB410" s="23">
        <f t="shared" si="384"/>
        <v>0.66005665722379603</v>
      </c>
      <c r="EC410" s="23">
        <f t="shared" si="384"/>
        <v>0.33994334277620397</v>
      </c>
      <c r="EE410" s="45">
        <v>1082</v>
      </c>
      <c r="EF410" s="16">
        <v>1938</v>
      </c>
      <c r="EG410" s="16">
        <v>476</v>
      </c>
      <c r="EH410" s="16">
        <v>287</v>
      </c>
      <c r="EI410" s="16">
        <v>6</v>
      </c>
      <c r="EJ410" s="16">
        <v>0</v>
      </c>
      <c r="EK410" s="16">
        <v>0</v>
      </c>
      <c r="EL410" s="23">
        <f t="shared" si="364"/>
        <v>0.61898569570871265</v>
      </c>
      <c r="EM410" s="23">
        <f t="shared" si="364"/>
        <v>0.37321196358907671</v>
      </c>
      <c r="EN410" s="23">
        <f t="shared" si="364"/>
        <v>7.8023407022106634E-3</v>
      </c>
      <c r="EO410" s="23">
        <f t="shared" si="364"/>
        <v>0</v>
      </c>
      <c r="EP410" s="23">
        <f t="shared" si="364"/>
        <v>0</v>
      </c>
      <c r="EQ410" s="21">
        <v>706</v>
      </c>
      <c r="ER410" s="21">
        <v>63</v>
      </c>
      <c r="ES410" s="23">
        <f t="shared" si="385"/>
        <v>0.91807542262678798</v>
      </c>
      <c r="ET410" s="23">
        <f t="shared" si="385"/>
        <v>8.192457737321196E-2</v>
      </c>
      <c r="EU410" s="21">
        <v>89</v>
      </c>
      <c r="EV410" s="21">
        <v>297</v>
      </c>
      <c r="EW410" s="21">
        <v>115</v>
      </c>
      <c r="EX410" s="21">
        <v>205</v>
      </c>
      <c r="EY410" s="23">
        <f t="shared" si="386"/>
        <v>0.12606232294617564</v>
      </c>
      <c r="EZ410" s="23">
        <f t="shared" si="386"/>
        <v>0.4206798866855524</v>
      </c>
      <c r="FA410" s="23">
        <f t="shared" si="386"/>
        <v>0.16288951841359772</v>
      </c>
      <c r="FB410" s="23">
        <f t="shared" si="375"/>
        <v>0.29036827195467424</v>
      </c>
      <c r="FC410" s="53"/>
      <c r="FD410" s="53"/>
      <c r="FE410" s="53"/>
      <c r="FF410" s="53"/>
      <c r="FG410" s="53"/>
      <c r="FH410" s="53"/>
      <c r="FI410" s="53"/>
      <c r="FJ410" s="53"/>
      <c r="FK410" s="53"/>
      <c r="FL410" s="53"/>
      <c r="FM410" s="53"/>
      <c r="FN410" s="53"/>
      <c r="FO410" s="48">
        <v>450.00117079889804</v>
      </c>
      <c r="FP410" s="48">
        <v>76.535397063272711</v>
      </c>
      <c r="FQ410" s="48">
        <v>84.171019560678303</v>
      </c>
      <c r="FR410" s="23">
        <v>0.17007821763529538</v>
      </c>
      <c r="FS410" s="49">
        <v>-9.0715575708348456E-2</v>
      </c>
      <c r="FT410" s="38">
        <v>-7.635622497405592</v>
      </c>
      <c r="FU410" s="46">
        <v>823</v>
      </c>
      <c r="FV410" s="46">
        <v>6</v>
      </c>
      <c r="FW410" s="46">
        <v>31</v>
      </c>
      <c r="FX410" s="46">
        <v>6</v>
      </c>
      <c r="FY410" s="46">
        <v>32</v>
      </c>
      <c r="FZ410" s="46">
        <v>0</v>
      </c>
      <c r="GA410" s="23">
        <f t="shared" si="401"/>
        <v>0.9164810690423163</v>
      </c>
      <c r="GB410" s="23">
        <f t="shared" si="402"/>
        <v>6.6815144766146995E-3</v>
      </c>
      <c r="GC410" s="23">
        <f t="shared" si="403"/>
        <v>3.4521158129175944E-2</v>
      </c>
      <c r="GD410" s="23">
        <f t="shared" si="404"/>
        <v>6.6815144766146995E-3</v>
      </c>
      <c r="GE410" s="23">
        <f t="shared" si="405"/>
        <v>3.5634743875278395E-2</v>
      </c>
      <c r="GF410" s="23">
        <f t="shared" si="406"/>
        <v>0</v>
      </c>
      <c r="GG410" s="46">
        <v>310</v>
      </c>
      <c r="GH410" s="46">
        <v>866</v>
      </c>
      <c r="GI410" s="23">
        <f t="shared" si="407"/>
        <v>0.35796766743648961</v>
      </c>
      <c r="GJ410" s="22">
        <v>52</v>
      </c>
      <c r="GK410" s="22">
        <v>240</v>
      </c>
      <c r="GL410" s="22">
        <v>414</v>
      </c>
      <c r="GM410" s="23">
        <f t="shared" si="387"/>
        <v>7.3654390934844188E-2</v>
      </c>
      <c r="GN410" s="23">
        <f t="shared" si="387"/>
        <v>0.33994334277620397</v>
      </c>
      <c r="GO410" s="23">
        <f t="shared" si="387"/>
        <v>0.58640226628895187</v>
      </c>
    </row>
    <row r="411" spans="1:197" x14ac:dyDescent="0.25">
      <c r="A411" t="s">
        <v>981</v>
      </c>
      <c r="B411" s="13" t="s">
        <v>982</v>
      </c>
      <c r="C411" s="61">
        <v>2.2990610214</v>
      </c>
      <c r="D411" s="61">
        <v>1471.4050082700001</v>
      </c>
      <c r="E411" s="14" t="s">
        <v>1095</v>
      </c>
      <c r="G411" s="41">
        <v>4178</v>
      </c>
      <c r="H411" s="23">
        <f t="shared" si="365"/>
        <v>3.3032446591087883E-3</v>
      </c>
      <c r="I411" s="14"/>
      <c r="J411" s="14"/>
      <c r="K411" s="14"/>
      <c r="L411" s="27">
        <f t="shared" si="408"/>
        <v>1817.2636398558186</v>
      </c>
      <c r="M411" s="42">
        <v>4897</v>
      </c>
      <c r="N411" s="42"/>
      <c r="O411" s="27">
        <f t="shared" si="390"/>
        <v>4897</v>
      </c>
      <c r="P411" s="23" t="e">
        <f t="shared" si="391"/>
        <v>#DIV/0!</v>
      </c>
      <c r="Q411" s="42">
        <v>3257</v>
      </c>
      <c r="R411" s="42">
        <v>296</v>
      </c>
      <c r="S411" s="42">
        <v>370</v>
      </c>
      <c r="T411" s="42">
        <v>171</v>
      </c>
      <c r="U411" s="42">
        <v>84</v>
      </c>
      <c r="V411" s="23">
        <f t="shared" si="376"/>
        <v>0.77955959789372908</v>
      </c>
      <c r="W411" s="23">
        <f t="shared" si="377"/>
        <v>7.0847295356629966E-2</v>
      </c>
      <c r="X411" s="23">
        <f t="shared" si="378"/>
        <v>8.8559119195787461E-2</v>
      </c>
      <c r="Y411" s="23">
        <f t="shared" si="378"/>
        <v>4.0928674006701769E-2</v>
      </c>
      <c r="Z411" s="23">
        <f t="shared" si="378"/>
        <v>2.0105313547151747E-2</v>
      </c>
      <c r="AA411" s="19">
        <v>1434</v>
      </c>
      <c r="AB411" s="19">
        <v>419</v>
      </c>
      <c r="AC411" s="19">
        <v>2322</v>
      </c>
      <c r="AD411" s="19">
        <v>722</v>
      </c>
      <c r="AE411" s="23">
        <f t="shared" si="379"/>
        <v>0.29283234633449051</v>
      </c>
      <c r="AF411" s="23">
        <f t="shared" si="379"/>
        <v>8.5562589340412498E-2</v>
      </c>
      <c r="AG411" s="23">
        <f t="shared" si="379"/>
        <v>0.47416785787216664</v>
      </c>
      <c r="AH411" s="23">
        <f t="shared" si="371"/>
        <v>0.14743720645293037</v>
      </c>
      <c r="AI411" s="55">
        <v>1610</v>
      </c>
      <c r="AJ411" s="23">
        <f t="shared" si="366"/>
        <v>2.9385621487642527E-3</v>
      </c>
      <c r="AK411" s="43"/>
      <c r="AL411" s="24">
        <f t="shared" si="392"/>
        <v>1610</v>
      </c>
      <c r="AM411" s="23" t="e">
        <f t="shared" si="393"/>
        <v>#DIV/0!</v>
      </c>
      <c r="AN411" s="19">
        <v>232</v>
      </c>
      <c r="AO411" s="19">
        <v>534</v>
      </c>
      <c r="AP411" s="19">
        <v>169</v>
      </c>
      <c r="AQ411" s="19">
        <v>675</v>
      </c>
      <c r="AR411" s="23">
        <f t="shared" si="380"/>
        <v>0.14409937888198757</v>
      </c>
      <c r="AS411" s="23">
        <f t="shared" si="380"/>
        <v>0.33167701863354038</v>
      </c>
      <c r="AT411" s="23">
        <f t="shared" si="380"/>
        <v>0.10496894409937889</v>
      </c>
      <c r="AU411" s="23">
        <f t="shared" si="372"/>
        <v>0.41925465838509318</v>
      </c>
      <c r="AV411" s="19">
        <v>4897</v>
      </c>
      <c r="AW411" s="32">
        <f t="shared" si="388"/>
        <v>3.0416149068322982</v>
      </c>
      <c r="AX411" s="19">
        <v>3092</v>
      </c>
      <c r="AY411" s="19">
        <v>115</v>
      </c>
      <c r="AZ411" s="19">
        <v>837</v>
      </c>
      <c r="BA411" s="19">
        <v>389</v>
      </c>
      <c r="BB411" s="19">
        <v>101</v>
      </c>
      <c r="BC411" s="23">
        <f t="shared" si="362"/>
        <v>0.68195853550948393</v>
      </c>
      <c r="BD411" s="23">
        <f t="shared" si="362"/>
        <v>2.5363917071018968E-2</v>
      </c>
      <c r="BE411" s="23">
        <f t="shared" si="362"/>
        <v>0.18460520511689457</v>
      </c>
      <c r="BF411" s="23">
        <f t="shared" si="362"/>
        <v>8.5796206440229381E-2</v>
      </c>
      <c r="BG411" s="23">
        <f t="shared" si="362"/>
        <v>2.2276135862373179E-2</v>
      </c>
      <c r="BH411" s="19">
        <v>3197</v>
      </c>
      <c r="BI411" s="19">
        <v>577</v>
      </c>
      <c r="BJ411" s="19">
        <v>31</v>
      </c>
      <c r="BK411" s="19">
        <v>1092</v>
      </c>
      <c r="BL411" s="23">
        <f t="shared" si="368"/>
        <v>0.65284868286706144</v>
      </c>
      <c r="BM411" s="23">
        <f t="shared" si="369"/>
        <v>0.11782724116806208</v>
      </c>
      <c r="BN411" s="23">
        <f t="shared" si="394"/>
        <v>6.3304063712477029E-3</v>
      </c>
      <c r="BO411" s="23">
        <f t="shared" si="370"/>
        <v>0.22299366959362876</v>
      </c>
      <c r="BP411" s="11"/>
      <c r="BQ411" s="23">
        <f t="shared" si="367"/>
        <v>0</v>
      </c>
      <c r="BR411" s="11"/>
      <c r="BS411" s="11"/>
      <c r="BT411" s="11"/>
      <c r="BU411" s="11"/>
      <c r="BV411" s="11"/>
      <c r="BW411" s="11"/>
      <c r="BX411" s="23" t="e">
        <f t="shared" si="381"/>
        <v>#DIV/0!</v>
      </c>
      <c r="BY411" s="23" t="e">
        <f t="shared" si="382"/>
        <v>#DIV/0!</v>
      </c>
      <c r="BZ411" s="23" t="e">
        <f t="shared" si="410"/>
        <v>#DIV/0!</v>
      </c>
      <c r="CA411" s="23" t="e">
        <f t="shared" si="410"/>
        <v>#DIV/0!</v>
      </c>
      <c r="CB411" s="23" t="e">
        <f t="shared" si="410"/>
        <v>#DIV/0!</v>
      </c>
      <c r="CC411" s="23" t="e">
        <f t="shared" si="409"/>
        <v>#DIV/0!</v>
      </c>
      <c r="CD411" s="11"/>
      <c r="CE411" s="24">
        <f t="shared" si="395"/>
        <v>0</v>
      </c>
      <c r="CF411" s="23" t="e">
        <f t="shared" si="396"/>
        <v>#DIV/0!</v>
      </c>
      <c r="CL411" s="65" t="e">
        <f t="shared" si="397"/>
        <v>#DIV/0!</v>
      </c>
      <c r="CM411" s="44">
        <v>149076</v>
      </c>
      <c r="CN411" s="11">
        <v>333</v>
      </c>
      <c r="CO411" s="11">
        <v>219</v>
      </c>
      <c r="CP411" s="11">
        <v>610</v>
      </c>
      <c r="CQ411" s="11">
        <v>1081</v>
      </c>
      <c r="CR411" s="11">
        <v>950</v>
      </c>
      <c r="CS411" s="23">
        <f t="shared" si="373"/>
        <v>0.10429063576573755</v>
      </c>
      <c r="CT411" s="23">
        <f t="shared" si="373"/>
        <v>6.8587535233322894E-2</v>
      </c>
      <c r="CU411" s="23">
        <f t="shared" si="373"/>
        <v>0.19104290635765739</v>
      </c>
      <c r="CV411" s="23">
        <f t="shared" si="373"/>
        <v>0.33855308487316005</v>
      </c>
      <c r="CW411" s="23">
        <f t="shared" si="373"/>
        <v>0.29752583777012215</v>
      </c>
      <c r="CX411" s="23">
        <f t="shared" si="389"/>
        <v>0.16149068322981366</v>
      </c>
      <c r="CY411" s="11">
        <v>260</v>
      </c>
      <c r="CZ411" s="23">
        <f t="shared" si="398"/>
        <v>3.3694098427608739E-2</v>
      </c>
      <c r="DA411" s="11">
        <v>165</v>
      </c>
      <c r="DB411" s="11">
        <v>4897</v>
      </c>
      <c r="DC411" s="11">
        <v>1567</v>
      </c>
      <c r="DD411" s="11">
        <v>209</v>
      </c>
      <c r="DE411" s="11">
        <v>568</v>
      </c>
      <c r="DF411" s="11">
        <v>9</v>
      </c>
      <c r="DG411" s="11">
        <v>335</v>
      </c>
      <c r="DH411" s="23">
        <f t="shared" si="363"/>
        <v>0.58296130952380953</v>
      </c>
      <c r="DI411" s="23">
        <f t="shared" si="363"/>
        <v>7.7752976190476192E-2</v>
      </c>
      <c r="DJ411" s="23">
        <f t="shared" si="363"/>
        <v>0.21130952380952381</v>
      </c>
      <c r="DK411" s="23">
        <f t="shared" si="363"/>
        <v>3.3482142857142855E-3</v>
      </c>
      <c r="DL411" s="23">
        <f t="shared" si="363"/>
        <v>0.12462797619047619</v>
      </c>
      <c r="DM411" s="23">
        <f t="shared" si="399"/>
        <v>0.74802506129120128</v>
      </c>
      <c r="DN411" s="11">
        <v>2746</v>
      </c>
      <c r="DO411" s="11">
        <v>3671</v>
      </c>
      <c r="DP411" s="11">
        <v>4567</v>
      </c>
      <c r="DQ411" s="11">
        <v>127</v>
      </c>
      <c r="DR411" s="11">
        <v>57</v>
      </c>
      <c r="DS411" s="11">
        <v>146</v>
      </c>
      <c r="DT411" s="23">
        <f t="shared" si="383"/>
        <v>0.93261180314478254</v>
      </c>
      <c r="DU411" s="23">
        <f t="shared" si="383"/>
        <v>2.593424545640188E-2</v>
      </c>
      <c r="DV411" s="23">
        <f t="shared" si="383"/>
        <v>1.1639779456810292E-2</v>
      </c>
      <c r="DW411" s="23">
        <f t="shared" si="374"/>
        <v>2.9814171942005311E-2</v>
      </c>
      <c r="DX411" s="10">
        <v>1663</v>
      </c>
      <c r="DY411" s="23">
        <f t="shared" si="400"/>
        <v>2.6918314327568208E-3</v>
      </c>
      <c r="DZ411" s="20">
        <v>1561</v>
      </c>
      <c r="EA411" s="20">
        <v>49</v>
      </c>
      <c r="EB411" s="23">
        <f t="shared" si="384"/>
        <v>0.9695652173913043</v>
      </c>
      <c r="EC411" s="23">
        <f t="shared" si="384"/>
        <v>3.0434782608695653E-2</v>
      </c>
      <c r="EE411" s="45" t="s">
        <v>72</v>
      </c>
      <c r="EF411" s="16">
        <v>1978</v>
      </c>
      <c r="EG411" s="16">
        <v>1663</v>
      </c>
      <c r="EH411" s="16">
        <v>0</v>
      </c>
      <c r="EI411" s="16">
        <v>0</v>
      </c>
      <c r="EJ411" s="16">
        <v>0</v>
      </c>
      <c r="EK411" s="16">
        <v>0</v>
      </c>
      <c r="EL411" s="23">
        <f t="shared" si="364"/>
        <v>1</v>
      </c>
      <c r="EM411" s="23">
        <f t="shared" si="364"/>
        <v>0</v>
      </c>
      <c r="EN411" s="23">
        <f t="shared" si="364"/>
        <v>0</v>
      </c>
      <c r="EO411" s="23">
        <f t="shared" si="364"/>
        <v>0</v>
      </c>
      <c r="EP411" s="23">
        <f t="shared" si="364"/>
        <v>0</v>
      </c>
      <c r="EQ411" s="21">
        <v>1610</v>
      </c>
      <c r="ER411" s="21">
        <v>53</v>
      </c>
      <c r="ES411" s="23">
        <f t="shared" si="385"/>
        <v>0.968129885748647</v>
      </c>
      <c r="ET411" s="23">
        <f t="shared" si="385"/>
        <v>3.1870114251352978E-2</v>
      </c>
      <c r="EU411" s="21">
        <v>19</v>
      </c>
      <c r="EV411" s="21">
        <v>591</v>
      </c>
      <c r="EW411" s="21">
        <v>426</v>
      </c>
      <c r="EX411" s="21">
        <v>574</v>
      </c>
      <c r="EY411" s="23">
        <f t="shared" si="386"/>
        <v>1.1801242236024845E-2</v>
      </c>
      <c r="EZ411" s="23">
        <f t="shared" si="386"/>
        <v>0.36708074534161489</v>
      </c>
      <c r="FA411" s="23">
        <f t="shared" si="386"/>
        <v>0.26459627329192548</v>
      </c>
      <c r="FB411" s="23">
        <f t="shared" si="375"/>
        <v>0.35652173913043478</v>
      </c>
      <c r="FC411" s="53"/>
      <c r="FD411" s="53"/>
      <c r="FE411" s="53"/>
      <c r="FF411" s="53"/>
      <c r="FG411" s="53"/>
      <c r="FH411" s="53"/>
      <c r="FI411" s="53"/>
      <c r="FJ411" s="53"/>
      <c r="FK411" s="53"/>
      <c r="FL411" s="53"/>
      <c r="FM411" s="53"/>
      <c r="FN411" s="53"/>
      <c r="FO411" s="48">
        <v>346.16689623507807</v>
      </c>
      <c r="FP411" s="48">
        <v>57.074823692455261</v>
      </c>
      <c r="FQ411" s="48">
        <v>63.423304698816736</v>
      </c>
      <c r="FR411" s="23">
        <v>0.16487660811360882</v>
      </c>
      <c r="FS411" s="49">
        <v>-0.10009697596977969</v>
      </c>
      <c r="FT411" s="38">
        <v>-6.3484810063614745</v>
      </c>
      <c r="FU411" s="46">
        <v>2282</v>
      </c>
      <c r="FV411" s="46">
        <v>130</v>
      </c>
      <c r="FW411" s="46">
        <v>0</v>
      </c>
      <c r="FX411" s="46">
        <v>11</v>
      </c>
      <c r="FY411" s="46">
        <v>277</v>
      </c>
      <c r="FZ411" s="46">
        <v>0</v>
      </c>
      <c r="GA411" s="23">
        <f t="shared" si="401"/>
        <v>0.84518518518518515</v>
      </c>
      <c r="GB411" s="23">
        <f t="shared" si="402"/>
        <v>4.8148148148148148E-2</v>
      </c>
      <c r="GC411" s="23">
        <f t="shared" si="403"/>
        <v>0</v>
      </c>
      <c r="GD411" s="23">
        <f t="shared" si="404"/>
        <v>4.0740740740740737E-3</v>
      </c>
      <c r="GE411" s="23">
        <f t="shared" si="405"/>
        <v>0.1025925925925926</v>
      </c>
      <c r="GF411" s="23">
        <f t="shared" si="406"/>
        <v>0</v>
      </c>
      <c r="GG411" s="46">
        <v>1126</v>
      </c>
      <c r="GH411" s="46">
        <v>2423</v>
      </c>
      <c r="GI411" s="23">
        <f t="shared" si="407"/>
        <v>0.46471316549731739</v>
      </c>
      <c r="GJ411" s="22">
        <v>20</v>
      </c>
      <c r="GK411" s="22">
        <v>250</v>
      </c>
      <c r="GL411" s="22">
        <v>1340</v>
      </c>
      <c r="GM411" s="23">
        <f t="shared" si="387"/>
        <v>1.2422360248447204E-2</v>
      </c>
      <c r="GN411" s="23">
        <f t="shared" si="387"/>
        <v>0.15527950310559005</v>
      </c>
      <c r="GO411" s="23">
        <f t="shared" si="387"/>
        <v>0.83229813664596275</v>
      </c>
    </row>
    <row r="412" spans="1:197" x14ac:dyDescent="0.25">
      <c r="A412" t="s">
        <v>983</v>
      </c>
      <c r="B412" s="13" t="s">
        <v>984</v>
      </c>
      <c r="C412" s="61">
        <v>6.2922153294000003</v>
      </c>
      <c r="D412" s="61">
        <v>4027.0341076700001</v>
      </c>
      <c r="E412" s="14" t="s">
        <v>1095</v>
      </c>
      <c r="G412" s="41">
        <v>1887</v>
      </c>
      <c r="H412" s="23">
        <f t="shared" si="365"/>
        <v>1.4919154312442037E-3</v>
      </c>
      <c r="I412" s="14"/>
      <c r="J412" s="14"/>
      <c r="K412" s="14"/>
      <c r="L412" s="27">
        <f t="shared" si="408"/>
        <v>299.89437761023612</v>
      </c>
      <c r="M412" s="42">
        <v>1669</v>
      </c>
      <c r="N412" s="42"/>
      <c r="O412" s="27">
        <f t="shared" si="390"/>
        <v>1669</v>
      </c>
      <c r="P412" s="23" t="e">
        <f t="shared" si="391"/>
        <v>#DIV/0!</v>
      </c>
      <c r="Q412" s="42">
        <v>1296</v>
      </c>
      <c r="R412" s="42">
        <v>278</v>
      </c>
      <c r="S412" s="42">
        <v>185</v>
      </c>
      <c r="T412" s="42">
        <v>86</v>
      </c>
      <c r="U412" s="42">
        <v>42</v>
      </c>
      <c r="V412" s="23">
        <f t="shared" si="376"/>
        <v>0.68680445151033387</v>
      </c>
      <c r="W412" s="23">
        <f t="shared" si="377"/>
        <v>0.14732379438261792</v>
      </c>
      <c r="X412" s="23">
        <f t="shared" si="378"/>
        <v>9.8039215686274508E-2</v>
      </c>
      <c r="Y412" s="23">
        <f t="shared" si="378"/>
        <v>4.5574986751457339E-2</v>
      </c>
      <c r="Z412" s="23">
        <f t="shared" si="378"/>
        <v>2.2257551669316374E-2</v>
      </c>
      <c r="AA412" s="19">
        <v>303</v>
      </c>
      <c r="AB412" s="19">
        <v>211</v>
      </c>
      <c r="AC412" s="19">
        <v>665</v>
      </c>
      <c r="AD412" s="19">
        <v>490</v>
      </c>
      <c r="AE412" s="23">
        <f t="shared" si="379"/>
        <v>0.18154583582983821</v>
      </c>
      <c r="AF412" s="23">
        <f t="shared" si="379"/>
        <v>0.12642300778909527</v>
      </c>
      <c r="AG412" s="23">
        <f t="shared" si="379"/>
        <v>0.39844218094667466</v>
      </c>
      <c r="AH412" s="23">
        <f t="shared" si="371"/>
        <v>0.29358897543439183</v>
      </c>
      <c r="AI412" s="55">
        <v>681</v>
      </c>
      <c r="AJ412" s="23">
        <f t="shared" si="366"/>
        <v>1.2429570331108422E-3</v>
      </c>
      <c r="AK412" s="43"/>
      <c r="AL412" s="24">
        <f t="shared" si="392"/>
        <v>681</v>
      </c>
      <c r="AM412" s="23" t="e">
        <f t="shared" si="393"/>
        <v>#DIV/0!</v>
      </c>
      <c r="AN412" s="19">
        <v>197</v>
      </c>
      <c r="AO412" s="19">
        <v>246</v>
      </c>
      <c r="AP412" s="19">
        <v>126</v>
      </c>
      <c r="AQ412" s="19">
        <v>112</v>
      </c>
      <c r="AR412" s="23">
        <f t="shared" si="380"/>
        <v>0.28928046989721001</v>
      </c>
      <c r="AS412" s="23">
        <f t="shared" si="380"/>
        <v>0.36123348017621143</v>
      </c>
      <c r="AT412" s="23">
        <f t="shared" si="380"/>
        <v>0.18502202643171806</v>
      </c>
      <c r="AU412" s="23">
        <f t="shared" si="372"/>
        <v>0.1644640234948605</v>
      </c>
      <c r="AV412" s="19">
        <v>1578</v>
      </c>
      <c r="AW412" s="32">
        <f t="shared" si="388"/>
        <v>2.3171806167400879</v>
      </c>
      <c r="AX412" s="19">
        <v>1241</v>
      </c>
      <c r="AY412" s="19">
        <v>5</v>
      </c>
      <c r="AZ412" s="19">
        <v>178</v>
      </c>
      <c r="BA412" s="19">
        <v>114</v>
      </c>
      <c r="BB412" s="19">
        <v>37</v>
      </c>
      <c r="BC412" s="23">
        <f t="shared" si="362"/>
        <v>0.78793650793650793</v>
      </c>
      <c r="BD412" s="23">
        <f t="shared" si="362"/>
        <v>3.1746031746031746E-3</v>
      </c>
      <c r="BE412" s="23">
        <f t="shared" si="362"/>
        <v>0.11301587301587301</v>
      </c>
      <c r="BF412" s="23">
        <f t="shared" si="362"/>
        <v>7.2380952380952379E-2</v>
      </c>
      <c r="BG412" s="23">
        <f t="shared" si="362"/>
        <v>2.3492063492063491E-2</v>
      </c>
      <c r="BH412" s="19">
        <v>1152</v>
      </c>
      <c r="BI412" s="19">
        <v>248</v>
      </c>
      <c r="BJ412" s="19">
        <v>0</v>
      </c>
      <c r="BK412" s="19">
        <v>269</v>
      </c>
      <c r="BL412" s="23">
        <f t="shared" si="368"/>
        <v>0.69023367285799875</v>
      </c>
      <c r="BM412" s="23">
        <f t="shared" si="369"/>
        <v>0.14859197124026363</v>
      </c>
      <c r="BN412" s="23">
        <f t="shared" si="394"/>
        <v>0</v>
      </c>
      <c r="BO412" s="23">
        <f t="shared" si="370"/>
        <v>0.16117435590173756</v>
      </c>
      <c r="BP412" s="11"/>
      <c r="BQ412" s="23">
        <f t="shared" si="367"/>
        <v>0</v>
      </c>
      <c r="BR412" s="11"/>
      <c r="BS412" s="11"/>
      <c r="BT412" s="11"/>
      <c r="BU412" s="11"/>
      <c r="BV412" s="11"/>
      <c r="BW412" s="11"/>
      <c r="BX412" s="23" t="e">
        <f t="shared" si="381"/>
        <v>#DIV/0!</v>
      </c>
      <c r="BY412" s="23" t="e">
        <f t="shared" si="382"/>
        <v>#DIV/0!</v>
      </c>
      <c r="BZ412" s="23" t="e">
        <f t="shared" si="410"/>
        <v>#DIV/0!</v>
      </c>
      <c r="CA412" s="23" t="e">
        <f t="shared" si="410"/>
        <v>#DIV/0!</v>
      </c>
      <c r="CB412" s="23" t="e">
        <f t="shared" si="410"/>
        <v>#DIV/0!</v>
      </c>
      <c r="CC412" s="23" t="e">
        <f t="shared" si="409"/>
        <v>#DIV/0!</v>
      </c>
      <c r="CD412" s="11"/>
      <c r="CE412" s="24">
        <f t="shared" si="395"/>
        <v>0</v>
      </c>
      <c r="CF412" s="23" t="e">
        <f t="shared" si="396"/>
        <v>#DIV/0!</v>
      </c>
      <c r="CL412" s="65" t="e">
        <f t="shared" si="397"/>
        <v>#DIV/0!</v>
      </c>
      <c r="CM412" s="44">
        <v>102083</v>
      </c>
      <c r="CN412" s="11">
        <v>33</v>
      </c>
      <c r="CO412" s="11">
        <v>231</v>
      </c>
      <c r="CP412" s="11">
        <v>292</v>
      </c>
      <c r="CQ412" s="11">
        <v>355</v>
      </c>
      <c r="CR412" s="11">
        <v>353</v>
      </c>
      <c r="CS412" s="23">
        <f t="shared" si="373"/>
        <v>2.6107594936708861E-2</v>
      </c>
      <c r="CT412" s="23">
        <f t="shared" si="373"/>
        <v>0.18275316455696203</v>
      </c>
      <c r="CU412" s="23">
        <f t="shared" si="373"/>
        <v>0.23101265822784811</v>
      </c>
      <c r="CV412" s="23">
        <f t="shared" si="373"/>
        <v>0.28085443037974683</v>
      </c>
      <c r="CW412" s="23">
        <f t="shared" si="373"/>
        <v>0.27927215189873417</v>
      </c>
      <c r="CX412" s="23">
        <f t="shared" si="389"/>
        <v>0.14390602055800295</v>
      </c>
      <c r="CY412" s="11">
        <v>98</v>
      </c>
      <c r="CZ412" s="23">
        <f t="shared" si="398"/>
        <v>1.5209125475285171E-2</v>
      </c>
      <c r="DA412" s="11">
        <v>24</v>
      </c>
      <c r="DB412" s="11">
        <v>1578</v>
      </c>
      <c r="DC412" s="11">
        <v>427</v>
      </c>
      <c r="DD412" s="11">
        <v>38</v>
      </c>
      <c r="DE412" s="11">
        <v>195</v>
      </c>
      <c r="DF412" s="11">
        <v>29</v>
      </c>
      <c r="DG412" s="11">
        <v>35</v>
      </c>
      <c r="DH412" s="23">
        <f t="shared" si="363"/>
        <v>0.58977900552486184</v>
      </c>
      <c r="DI412" s="23">
        <f t="shared" si="363"/>
        <v>5.2486187845303865E-2</v>
      </c>
      <c r="DJ412" s="23">
        <f t="shared" si="363"/>
        <v>0.26933701657458564</v>
      </c>
      <c r="DK412" s="23">
        <f t="shared" si="363"/>
        <v>4.0055248618784532E-2</v>
      </c>
      <c r="DL412" s="23">
        <f t="shared" si="363"/>
        <v>4.834254143646409E-2</v>
      </c>
      <c r="DM412" s="23">
        <f t="shared" si="399"/>
        <v>0.52337110481586402</v>
      </c>
      <c r="DN412" s="11">
        <v>739</v>
      </c>
      <c r="DO412" s="11">
        <v>1412</v>
      </c>
      <c r="DP412" s="11">
        <v>1276</v>
      </c>
      <c r="DQ412" s="11">
        <v>125</v>
      </c>
      <c r="DR412" s="11">
        <v>106</v>
      </c>
      <c r="DS412" s="11">
        <v>71</v>
      </c>
      <c r="DT412" s="23">
        <f t="shared" si="383"/>
        <v>0.80861850443599492</v>
      </c>
      <c r="DU412" s="23">
        <f t="shared" si="383"/>
        <v>7.9214195183776939E-2</v>
      </c>
      <c r="DV412" s="23">
        <f t="shared" si="383"/>
        <v>6.7173637515842835E-2</v>
      </c>
      <c r="DW412" s="23">
        <f t="shared" si="374"/>
        <v>4.4993662864385296E-2</v>
      </c>
      <c r="DX412" s="10">
        <v>704</v>
      </c>
      <c r="DY412" s="23">
        <f t="shared" si="400"/>
        <v>1.1395365776673493E-3</v>
      </c>
      <c r="DZ412" s="20">
        <v>548</v>
      </c>
      <c r="EA412" s="20">
        <v>133</v>
      </c>
      <c r="EB412" s="23">
        <f t="shared" si="384"/>
        <v>0.80469897209985319</v>
      </c>
      <c r="EC412" s="23">
        <f t="shared" si="384"/>
        <v>0.19530102790014683</v>
      </c>
      <c r="EE412" s="45">
        <v>1120</v>
      </c>
      <c r="EF412" s="16">
        <v>1980</v>
      </c>
      <c r="EG412" s="16">
        <v>596</v>
      </c>
      <c r="EH412" s="16">
        <v>33</v>
      </c>
      <c r="EI412" s="16">
        <v>0</v>
      </c>
      <c r="EJ412" s="16">
        <v>75</v>
      </c>
      <c r="EK412" s="16">
        <v>0</v>
      </c>
      <c r="EL412" s="23">
        <f t="shared" si="364"/>
        <v>0.84659090909090906</v>
      </c>
      <c r="EM412" s="23">
        <f t="shared" si="364"/>
        <v>4.6875E-2</v>
      </c>
      <c r="EN412" s="23">
        <f t="shared" si="364"/>
        <v>0</v>
      </c>
      <c r="EO412" s="23">
        <f t="shared" si="364"/>
        <v>0.10653409090909091</v>
      </c>
      <c r="EP412" s="23">
        <f t="shared" si="364"/>
        <v>0</v>
      </c>
      <c r="EQ412" s="21">
        <v>681</v>
      </c>
      <c r="ER412" s="21">
        <v>23</v>
      </c>
      <c r="ES412" s="23">
        <f t="shared" si="385"/>
        <v>0.96732954545454541</v>
      </c>
      <c r="ET412" s="23">
        <f t="shared" si="385"/>
        <v>3.2670454545454544E-2</v>
      </c>
      <c r="EU412" s="21">
        <v>40</v>
      </c>
      <c r="EV412" s="21">
        <v>242</v>
      </c>
      <c r="EW412" s="21">
        <v>185</v>
      </c>
      <c r="EX412" s="21">
        <v>214</v>
      </c>
      <c r="EY412" s="23">
        <f t="shared" si="386"/>
        <v>5.8737151248164463E-2</v>
      </c>
      <c r="EZ412" s="23">
        <f t="shared" si="386"/>
        <v>0.35535976505139499</v>
      </c>
      <c r="FA412" s="23">
        <f t="shared" si="386"/>
        <v>0.27165932452276065</v>
      </c>
      <c r="FB412" s="23">
        <f t="shared" si="375"/>
        <v>0.31424375917767988</v>
      </c>
      <c r="FC412" s="53"/>
      <c r="FD412" s="53"/>
      <c r="FE412" s="53"/>
      <c r="FF412" s="53"/>
      <c r="FG412" s="53"/>
      <c r="FH412" s="53"/>
      <c r="FI412" s="53"/>
      <c r="FJ412" s="53"/>
      <c r="FK412" s="53"/>
      <c r="FL412" s="53"/>
      <c r="FM412" s="53"/>
      <c r="FN412" s="53"/>
      <c r="FO412" s="48">
        <v>429.87141873278239</v>
      </c>
      <c r="FP412" s="48">
        <v>89.197293300300487</v>
      </c>
      <c r="FQ412" s="48">
        <v>93.651356962439181</v>
      </c>
      <c r="FR412" s="23">
        <v>0.20749761303797568</v>
      </c>
      <c r="FS412" s="49">
        <v>-4.7560054724301415E-2</v>
      </c>
      <c r="FT412" s="38">
        <v>-4.4540636621386938</v>
      </c>
      <c r="FU412" s="46">
        <v>603</v>
      </c>
      <c r="FV412" s="46">
        <v>24</v>
      </c>
      <c r="FW412" s="46">
        <v>5</v>
      </c>
      <c r="FX412" s="46">
        <v>0</v>
      </c>
      <c r="FY412" s="46">
        <v>65</v>
      </c>
      <c r="FZ412" s="46">
        <v>11</v>
      </c>
      <c r="GA412" s="23">
        <f t="shared" si="401"/>
        <v>0.85169491525423724</v>
      </c>
      <c r="GB412" s="23">
        <f t="shared" si="402"/>
        <v>3.3898305084745763E-2</v>
      </c>
      <c r="GC412" s="23">
        <f t="shared" si="403"/>
        <v>7.0621468926553672E-3</v>
      </c>
      <c r="GD412" s="23">
        <f t="shared" si="404"/>
        <v>0</v>
      </c>
      <c r="GE412" s="23">
        <f t="shared" si="405"/>
        <v>9.1807909604519775E-2</v>
      </c>
      <c r="GF412" s="23">
        <f t="shared" si="406"/>
        <v>1.5536723163841809E-2</v>
      </c>
      <c r="GG412" s="46">
        <v>299</v>
      </c>
      <c r="GH412" s="46">
        <v>643</v>
      </c>
      <c r="GI412" s="23">
        <f t="shared" si="407"/>
        <v>0.46500777604976673</v>
      </c>
      <c r="GJ412" s="22">
        <v>75</v>
      </c>
      <c r="GK412" s="22">
        <v>129</v>
      </c>
      <c r="GL412" s="22">
        <v>477</v>
      </c>
      <c r="GM412" s="23">
        <f t="shared" si="387"/>
        <v>0.11013215859030837</v>
      </c>
      <c r="GN412" s="23">
        <f t="shared" si="387"/>
        <v>0.1894273127753304</v>
      </c>
      <c r="GO412" s="23">
        <f t="shared" si="387"/>
        <v>0.70044052863436124</v>
      </c>
    </row>
    <row r="413" spans="1:197" x14ac:dyDescent="0.25">
      <c r="A413" t="s">
        <v>985</v>
      </c>
      <c r="B413" s="13" t="s">
        <v>986</v>
      </c>
      <c r="C413" s="61">
        <v>1.2615944912999999</v>
      </c>
      <c r="D413" s="61">
        <v>807.42374196500009</v>
      </c>
      <c r="E413" s="14" t="s">
        <v>1095</v>
      </c>
      <c r="G413" s="41">
        <v>4887</v>
      </c>
      <c r="H413" s="23">
        <f t="shared" si="365"/>
        <v>3.8638000596133669E-3</v>
      </c>
      <c r="I413" s="14"/>
      <c r="J413" s="14"/>
      <c r="K413" s="14"/>
      <c r="L413" s="27">
        <f t="shared" si="408"/>
        <v>3873.6694188988017</v>
      </c>
      <c r="M413" s="42">
        <v>4041</v>
      </c>
      <c r="N413" s="42"/>
      <c r="O413" s="27">
        <f t="shared" si="390"/>
        <v>4041</v>
      </c>
      <c r="P413" s="23" t="e">
        <f t="shared" si="391"/>
        <v>#DIV/0!</v>
      </c>
      <c r="Q413" s="42">
        <v>2597</v>
      </c>
      <c r="R413" s="42">
        <v>685</v>
      </c>
      <c r="S413" s="42">
        <v>1253</v>
      </c>
      <c r="T413" s="42">
        <v>191</v>
      </c>
      <c r="U413" s="42">
        <v>161</v>
      </c>
      <c r="V413" s="23">
        <f t="shared" si="376"/>
        <v>0.53140986290157566</v>
      </c>
      <c r="W413" s="23">
        <f t="shared" si="377"/>
        <v>0.14016779210149377</v>
      </c>
      <c r="X413" s="23">
        <f t="shared" si="378"/>
        <v>0.25639451606302432</v>
      </c>
      <c r="Y413" s="23">
        <f t="shared" si="378"/>
        <v>3.9083282177204831E-2</v>
      </c>
      <c r="Z413" s="23">
        <f t="shared" si="378"/>
        <v>3.294454675670145E-2</v>
      </c>
      <c r="AA413" s="19">
        <v>991</v>
      </c>
      <c r="AB413" s="19">
        <v>755</v>
      </c>
      <c r="AC413" s="19">
        <v>1829</v>
      </c>
      <c r="AD413" s="19">
        <v>466</v>
      </c>
      <c r="AE413" s="23">
        <f t="shared" si="379"/>
        <v>0.24523632764167286</v>
      </c>
      <c r="AF413" s="23">
        <f t="shared" si="379"/>
        <v>0.18683494184607771</v>
      </c>
      <c r="AG413" s="23">
        <f t="shared" si="379"/>
        <v>0.45261073991586243</v>
      </c>
      <c r="AH413" s="23">
        <f t="shared" si="371"/>
        <v>0.11531799059638703</v>
      </c>
      <c r="AI413" s="55">
        <v>1542</v>
      </c>
      <c r="AJ413" s="23">
        <f t="shared" si="366"/>
        <v>2.8144489648412904E-3</v>
      </c>
      <c r="AK413" s="43"/>
      <c r="AL413" s="24">
        <f t="shared" si="392"/>
        <v>1542</v>
      </c>
      <c r="AM413" s="23" t="e">
        <f t="shared" si="393"/>
        <v>#DIV/0!</v>
      </c>
      <c r="AN413" s="19">
        <v>317</v>
      </c>
      <c r="AO413" s="19">
        <v>528</v>
      </c>
      <c r="AP413" s="19">
        <v>267</v>
      </c>
      <c r="AQ413" s="19">
        <v>430</v>
      </c>
      <c r="AR413" s="23">
        <f t="shared" si="380"/>
        <v>0.20557717250324253</v>
      </c>
      <c r="AS413" s="23">
        <f t="shared" si="380"/>
        <v>0.34241245136186771</v>
      </c>
      <c r="AT413" s="23">
        <f t="shared" si="380"/>
        <v>0.17315175097276264</v>
      </c>
      <c r="AU413" s="23">
        <f t="shared" si="372"/>
        <v>0.27885862516212712</v>
      </c>
      <c r="AV413" s="19">
        <v>4041</v>
      </c>
      <c r="AW413" s="32">
        <f t="shared" si="388"/>
        <v>2.6206225680933852</v>
      </c>
      <c r="AX413" s="19">
        <v>3084</v>
      </c>
      <c r="AY413" s="19">
        <v>140</v>
      </c>
      <c r="AZ413" s="19">
        <v>371</v>
      </c>
      <c r="BA413" s="19">
        <v>172</v>
      </c>
      <c r="BB413" s="19">
        <v>86</v>
      </c>
      <c r="BC413" s="23">
        <f t="shared" si="362"/>
        <v>0.80041526083571246</v>
      </c>
      <c r="BD413" s="23">
        <f t="shared" si="362"/>
        <v>3.6335323124837789E-2</v>
      </c>
      <c r="BE413" s="23">
        <f t="shared" si="362"/>
        <v>9.6288606280820144E-2</v>
      </c>
      <c r="BF413" s="23">
        <f t="shared" si="362"/>
        <v>4.4640539839086425E-2</v>
      </c>
      <c r="BG413" s="23">
        <f t="shared" si="362"/>
        <v>2.2320269919543213E-2</v>
      </c>
      <c r="BH413" s="19">
        <v>2473</v>
      </c>
      <c r="BI413" s="19">
        <v>903</v>
      </c>
      <c r="BJ413" s="19">
        <v>32</v>
      </c>
      <c r="BK413" s="19">
        <v>633</v>
      </c>
      <c r="BL413" s="23">
        <f t="shared" si="368"/>
        <v>0.61197723335807963</v>
      </c>
      <c r="BM413" s="23">
        <f t="shared" si="369"/>
        <v>0.22345953971789162</v>
      </c>
      <c r="BN413" s="23">
        <f t="shared" si="394"/>
        <v>7.9188319722840878E-3</v>
      </c>
      <c r="BO413" s="23">
        <f t="shared" si="370"/>
        <v>0.15664439495174462</v>
      </c>
      <c r="BP413" s="11"/>
      <c r="BQ413" s="23">
        <f t="shared" si="367"/>
        <v>0</v>
      </c>
      <c r="BR413" s="11"/>
      <c r="BS413" s="11"/>
      <c r="BT413" s="11"/>
      <c r="BU413" s="11"/>
      <c r="BV413" s="11"/>
      <c r="BW413" s="11"/>
      <c r="BX413" s="23" t="e">
        <f t="shared" si="381"/>
        <v>#DIV/0!</v>
      </c>
      <c r="BY413" s="23" t="e">
        <f t="shared" si="382"/>
        <v>#DIV/0!</v>
      </c>
      <c r="BZ413" s="23" t="e">
        <f t="shared" si="410"/>
        <v>#DIV/0!</v>
      </c>
      <c r="CA413" s="23" t="e">
        <f t="shared" si="410"/>
        <v>#DIV/0!</v>
      </c>
      <c r="CB413" s="23" t="e">
        <f t="shared" si="410"/>
        <v>#DIV/0!</v>
      </c>
      <c r="CC413" s="23" t="e">
        <f t="shared" si="409"/>
        <v>#DIV/0!</v>
      </c>
      <c r="CD413" s="11"/>
      <c r="CE413" s="24">
        <f t="shared" si="395"/>
        <v>0</v>
      </c>
      <c r="CF413" s="23" t="e">
        <f t="shared" si="396"/>
        <v>#DIV/0!</v>
      </c>
      <c r="CL413" s="65" t="e">
        <f t="shared" si="397"/>
        <v>#DIV/0!</v>
      </c>
      <c r="CM413" s="44">
        <v>110208</v>
      </c>
      <c r="CN413" s="11">
        <v>35</v>
      </c>
      <c r="CO413" s="11">
        <v>424</v>
      </c>
      <c r="CP413" s="11">
        <v>495</v>
      </c>
      <c r="CQ413" s="11">
        <v>919</v>
      </c>
      <c r="CR413" s="11">
        <v>908</v>
      </c>
      <c r="CS413" s="23">
        <f t="shared" si="373"/>
        <v>1.2585400934915498E-2</v>
      </c>
      <c r="CT413" s="23">
        <f t="shared" si="373"/>
        <v>0.1524631427544049</v>
      </c>
      <c r="CU413" s="23">
        <f t="shared" si="373"/>
        <v>0.17799352750809061</v>
      </c>
      <c r="CV413" s="23">
        <f t="shared" si="373"/>
        <v>0.33045667026249548</v>
      </c>
      <c r="CW413" s="23">
        <f t="shared" si="373"/>
        <v>0.32650125854009349</v>
      </c>
      <c r="CX413" s="23">
        <f t="shared" si="389"/>
        <v>0.1517509727626459</v>
      </c>
      <c r="CY413" s="11">
        <v>234</v>
      </c>
      <c r="CZ413" s="23">
        <f t="shared" si="398"/>
        <v>2.2011005502751375E-2</v>
      </c>
      <c r="DA413" s="11">
        <v>88</v>
      </c>
      <c r="DB413" s="11">
        <v>3998</v>
      </c>
      <c r="DC413" s="11">
        <v>1325</v>
      </c>
      <c r="DD413" s="11">
        <v>200</v>
      </c>
      <c r="DE413" s="11">
        <v>462</v>
      </c>
      <c r="DF413" s="11">
        <v>44</v>
      </c>
      <c r="DG413" s="11">
        <v>310</v>
      </c>
      <c r="DH413" s="23">
        <f t="shared" si="363"/>
        <v>0.56599743699273819</v>
      </c>
      <c r="DI413" s="23">
        <f t="shared" si="363"/>
        <v>8.5433575395130287E-2</v>
      </c>
      <c r="DJ413" s="23">
        <f t="shared" si="363"/>
        <v>0.19735155916275096</v>
      </c>
      <c r="DK413" s="23">
        <f t="shared" si="363"/>
        <v>1.8795386586928663E-2</v>
      </c>
      <c r="DL413" s="23">
        <f t="shared" si="363"/>
        <v>0.13242204186245193</v>
      </c>
      <c r="DM413" s="23">
        <f t="shared" si="399"/>
        <v>0.76768941765810894</v>
      </c>
      <c r="DN413" s="11">
        <v>2452</v>
      </c>
      <c r="DO413" s="11">
        <v>3194</v>
      </c>
      <c r="DP413" s="11">
        <v>3904</v>
      </c>
      <c r="DQ413" s="11">
        <v>25</v>
      </c>
      <c r="DR413" s="11">
        <v>112</v>
      </c>
      <c r="DS413" s="11">
        <v>0</v>
      </c>
      <c r="DT413" s="23">
        <f t="shared" si="383"/>
        <v>0.96609750061865873</v>
      </c>
      <c r="DU413" s="23">
        <f t="shared" si="383"/>
        <v>6.186587478346944E-3</v>
      </c>
      <c r="DV413" s="23">
        <f t="shared" si="383"/>
        <v>2.7715911902994307E-2</v>
      </c>
      <c r="DW413" s="23">
        <f t="shared" si="374"/>
        <v>0</v>
      </c>
      <c r="DX413" s="10">
        <v>1568</v>
      </c>
      <c r="DY413" s="23">
        <f t="shared" si="400"/>
        <v>2.5380587411681869E-3</v>
      </c>
      <c r="DZ413" s="20">
        <v>1179</v>
      </c>
      <c r="EA413" s="20">
        <v>363</v>
      </c>
      <c r="EB413" s="23">
        <f t="shared" si="384"/>
        <v>0.7645914396887159</v>
      </c>
      <c r="EC413" s="23">
        <f t="shared" si="384"/>
        <v>0.23540856031128404</v>
      </c>
      <c r="EE413" s="45">
        <v>1270</v>
      </c>
      <c r="EF413" s="16">
        <v>1984</v>
      </c>
      <c r="EG413" s="16">
        <v>1165</v>
      </c>
      <c r="EH413" s="16">
        <v>57</v>
      </c>
      <c r="EI413" s="16">
        <v>326</v>
      </c>
      <c r="EJ413" s="16">
        <v>20</v>
      </c>
      <c r="EK413" s="16">
        <v>0</v>
      </c>
      <c r="EL413" s="23">
        <f t="shared" si="364"/>
        <v>0.74298469387755106</v>
      </c>
      <c r="EM413" s="23">
        <f t="shared" si="364"/>
        <v>3.6352040816326529E-2</v>
      </c>
      <c r="EN413" s="23">
        <f t="shared" si="364"/>
        <v>0.20790816326530612</v>
      </c>
      <c r="EO413" s="23">
        <f t="shared" si="364"/>
        <v>1.2755102040816327E-2</v>
      </c>
      <c r="EP413" s="23">
        <f t="shared" si="364"/>
        <v>0</v>
      </c>
      <c r="EQ413" s="21">
        <v>1542</v>
      </c>
      <c r="ER413" s="21">
        <v>26</v>
      </c>
      <c r="ES413" s="23">
        <f t="shared" si="385"/>
        <v>0.98341836734693877</v>
      </c>
      <c r="ET413" s="23">
        <f t="shared" si="385"/>
        <v>1.6581632653061226E-2</v>
      </c>
      <c r="EU413" s="21">
        <v>46</v>
      </c>
      <c r="EV413" s="21">
        <v>695</v>
      </c>
      <c r="EW413" s="21">
        <v>267</v>
      </c>
      <c r="EX413" s="21">
        <v>534</v>
      </c>
      <c r="EY413" s="23">
        <f t="shared" si="386"/>
        <v>2.9831387808041506E-2</v>
      </c>
      <c r="EZ413" s="23">
        <f t="shared" si="386"/>
        <v>0.45071335927367057</v>
      </c>
      <c r="FA413" s="23">
        <f t="shared" si="386"/>
        <v>0.17315175097276264</v>
      </c>
      <c r="FB413" s="23">
        <f t="shared" si="375"/>
        <v>0.34630350194552528</v>
      </c>
      <c r="FC413" s="53"/>
      <c r="FD413" s="53"/>
      <c r="FE413" s="53"/>
      <c r="FF413" s="53"/>
      <c r="FG413" s="53"/>
      <c r="FH413" s="53"/>
      <c r="FI413" s="53"/>
      <c r="FJ413" s="53"/>
      <c r="FK413" s="53"/>
      <c r="FL413" s="53"/>
      <c r="FM413" s="53"/>
      <c r="FN413" s="53"/>
      <c r="FO413" s="48">
        <v>1323.0175849403122</v>
      </c>
      <c r="FP413" s="48">
        <v>599.62069972709037</v>
      </c>
      <c r="FQ413" s="48">
        <v>635.37961041968117</v>
      </c>
      <c r="FR413" s="23">
        <v>0.45322201802339779</v>
      </c>
      <c r="FS413" s="49">
        <v>-5.6279600582353144E-2</v>
      </c>
      <c r="FT413" s="38">
        <v>-35.758910692590803</v>
      </c>
      <c r="FU413" s="46">
        <v>1940</v>
      </c>
      <c r="FV413" s="46">
        <v>159</v>
      </c>
      <c r="FW413" s="46">
        <v>19</v>
      </c>
      <c r="FX413" s="46">
        <v>9</v>
      </c>
      <c r="FY413" s="46">
        <v>178</v>
      </c>
      <c r="FZ413" s="46">
        <v>13</v>
      </c>
      <c r="GA413" s="23">
        <f t="shared" si="401"/>
        <v>0.83692838654012081</v>
      </c>
      <c r="GB413" s="23">
        <f t="shared" si="402"/>
        <v>6.8593615185504747E-2</v>
      </c>
      <c r="GC413" s="23">
        <f t="shared" si="403"/>
        <v>8.1967213114754103E-3</v>
      </c>
      <c r="GD413" s="23">
        <f t="shared" si="404"/>
        <v>3.8826574633304572E-3</v>
      </c>
      <c r="GE413" s="23">
        <f t="shared" si="405"/>
        <v>7.6790336496980152E-2</v>
      </c>
      <c r="GF413" s="23">
        <f t="shared" si="406"/>
        <v>5.6082830025884385E-3</v>
      </c>
      <c r="GG413" s="46">
        <v>948</v>
      </c>
      <c r="GH413" s="46">
        <v>2140</v>
      </c>
      <c r="GI413" s="23">
        <f t="shared" si="407"/>
        <v>0.44299065420560746</v>
      </c>
      <c r="GJ413" s="22">
        <v>24</v>
      </c>
      <c r="GK413" s="22">
        <v>315</v>
      </c>
      <c r="GL413" s="22">
        <v>1203</v>
      </c>
      <c r="GM413" s="23">
        <f t="shared" si="387"/>
        <v>1.556420233463035E-2</v>
      </c>
      <c r="GN413" s="23">
        <f t="shared" si="387"/>
        <v>0.20428015564202334</v>
      </c>
      <c r="GO413" s="23">
        <f t="shared" si="387"/>
        <v>0.78015564202334631</v>
      </c>
    </row>
    <row r="414" spans="1:197" x14ac:dyDescent="0.25">
      <c r="A414" t="s">
        <v>987</v>
      </c>
      <c r="B414" s="13" t="s">
        <v>988</v>
      </c>
      <c r="C414" s="61">
        <v>0.59344766910000002</v>
      </c>
      <c r="D414" s="61">
        <v>379.80804525500002</v>
      </c>
      <c r="E414" s="14" t="s">
        <v>1095</v>
      </c>
      <c r="G414" s="41">
        <v>2369</v>
      </c>
      <c r="H414" s="23">
        <f t="shared" si="365"/>
        <v>1.8729982282021827E-3</v>
      </c>
      <c r="I414" s="14"/>
      <c r="J414" s="14"/>
      <c r="K414" s="14"/>
      <c r="L414" s="27">
        <f t="shared" si="408"/>
        <v>3991.9273818915399</v>
      </c>
      <c r="M414" s="42">
        <v>2121</v>
      </c>
      <c r="N414" s="42"/>
      <c r="O414" s="27">
        <f t="shared" si="390"/>
        <v>2121</v>
      </c>
      <c r="P414" s="23" t="e">
        <f t="shared" si="391"/>
        <v>#DIV/0!</v>
      </c>
      <c r="Q414" s="42">
        <v>1470</v>
      </c>
      <c r="R414" s="42">
        <v>417</v>
      </c>
      <c r="S414" s="42">
        <v>283</v>
      </c>
      <c r="T414" s="42">
        <v>109</v>
      </c>
      <c r="U414" s="42">
        <v>90</v>
      </c>
      <c r="V414" s="23">
        <f t="shared" si="376"/>
        <v>0.6205149852258337</v>
      </c>
      <c r="W414" s="23">
        <f t="shared" si="377"/>
        <v>0.17602363866610385</v>
      </c>
      <c r="X414" s="23">
        <f t="shared" si="378"/>
        <v>0.1194596876319122</v>
      </c>
      <c r="Y414" s="23">
        <f t="shared" si="378"/>
        <v>4.6010975094976786E-2</v>
      </c>
      <c r="Z414" s="23">
        <f t="shared" si="378"/>
        <v>3.7990713381173491E-2</v>
      </c>
      <c r="AA414" s="19">
        <v>548</v>
      </c>
      <c r="AB414" s="19">
        <v>273</v>
      </c>
      <c r="AC414" s="19">
        <v>894</v>
      </c>
      <c r="AD414" s="19">
        <v>406</v>
      </c>
      <c r="AE414" s="23">
        <f t="shared" si="379"/>
        <v>0.25836869401225837</v>
      </c>
      <c r="AF414" s="23">
        <f t="shared" si="379"/>
        <v>0.12871287128712872</v>
      </c>
      <c r="AG414" s="23">
        <f t="shared" si="379"/>
        <v>0.42149929278642151</v>
      </c>
      <c r="AH414" s="23">
        <f t="shared" si="371"/>
        <v>0.19141914191419143</v>
      </c>
      <c r="AI414" s="55">
        <v>823</v>
      </c>
      <c r="AJ414" s="23">
        <f t="shared" si="366"/>
        <v>1.5021345642440868E-3</v>
      </c>
      <c r="AK414" s="43"/>
      <c r="AL414" s="24">
        <f t="shared" si="392"/>
        <v>823</v>
      </c>
      <c r="AM414" s="23" t="e">
        <f t="shared" si="393"/>
        <v>#DIV/0!</v>
      </c>
      <c r="AN414" s="19">
        <v>199</v>
      </c>
      <c r="AO414" s="19">
        <v>300</v>
      </c>
      <c r="AP414" s="19">
        <v>153</v>
      </c>
      <c r="AQ414" s="19">
        <v>171</v>
      </c>
      <c r="AR414" s="23">
        <f t="shared" si="380"/>
        <v>0.24179829890643986</v>
      </c>
      <c r="AS414" s="23">
        <f t="shared" si="380"/>
        <v>0.36452004860267317</v>
      </c>
      <c r="AT414" s="23">
        <f t="shared" si="380"/>
        <v>0.18590522478736329</v>
      </c>
      <c r="AU414" s="23">
        <f t="shared" si="372"/>
        <v>0.2077764277035237</v>
      </c>
      <c r="AV414" s="19">
        <v>2116</v>
      </c>
      <c r="AW414" s="32">
        <f t="shared" si="388"/>
        <v>2.5710814094775212</v>
      </c>
      <c r="AX414" s="19">
        <v>1737</v>
      </c>
      <c r="AY414" s="19">
        <v>27</v>
      </c>
      <c r="AZ414" s="19">
        <v>54</v>
      </c>
      <c r="BA414" s="19">
        <v>224</v>
      </c>
      <c r="BB414" s="19">
        <v>0</v>
      </c>
      <c r="BC414" s="23">
        <f t="shared" si="362"/>
        <v>0.85063663075416263</v>
      </c>
      <c r="BD414" s="23">
        <f t="shared" si="362"/>
        <v>1.3222331047992164E-2</v>
      </c>
      <c r="BE414" s="23">
        <f t="shared" si="362"/>
        <v>2.6444662095984329E-2</v>
      </c>
      <c r="BF414" s="23">
        <f t="shared" si="362"/>
        <v>0.10969637610186092</v>
      </c>
      <c r="BG414" s="23">
        <f t="shared" si="362"/>
        <v>0</v>
      </c>
      <c r="BH414" s="19">
        <v>1587</v>
      </c>
      <c r="BI414" s="19">
        <v>196</v>
      </c>
      <c r="BJ414" s="19">
        <v>11</v>
      </c>
      <c r="BK414" s="19">
        <v>327</v>
      </c>
      <c r="BL414" s="23">
        <f t="shared" si="368"/>
        <v>0.7482319660537482</v>
      </c>
      <c r="BM414" s="23">
        <f t="shared" si="369"/>
        <v>9.2409240924092403E-2</v>
      </c>
      <c r="BN414" s="23">
        <f t="shared" si="394"/>
        <v>5.186232909005186E-3</v>
      </c>
      <c r="BO414" s="23">
        <f t="shared" si="370"/>
        <v>0.15417256011315417</v>
      </c>
      <c r="BP414" s="11"/>
      <c r="BQ414" s="23">
        <f t="shared" si="367"/>
        <v>0</v>
      </c>
      <c r="BR414" s="11"/>
      <c r="BS414" s="11"/>
      <c r="BT414" s="11"/>
      <c r="BU414" s="11"/>
      <c r="BV414" s="11"/>
      <c r="BW414" s="11"/>
      <c r="BX414" s="23" t="e">
        <f t="shared" si="381"/>
        <v>#DIV/0!</v>
      </c>
      <c r="BY414" s="23" t="e">
        <f t="shared" si="382"/>
        <v>#DIV/0!</v>
      </c>
      <c r="BZ414" s="23" t="e">
        <f t="shared" si="410"/>
        <v>#DIV/0!</v>
      </c>
      <c r="CA414" s="23" t="e">
        <f t="shared" si="410"/>
        <v>#DIV/0!</v>
      </c>
      <c r="CB414" s="23" t="e">
        <f t="shared" si="410"/>
        <v>#DIV/0!</v>
      </c>
      <c r="CC414" s="23" t="e">
        <f t="shared" si="409"/>
        <v>#DIV/0!</v>
      </c>
      <c r="CD414" s="11"/>
      <c r="CE414" s="24">
        <f t="shared" si="395"/>
        <v>0</v>
      </c>
      <c r="CF414" s="23" t="e">
        <f t="shared" si="396"/>
        <v>#DIV/0!</v>
      </c>
      <c r="CL414" s="65" t="e">
        <f t="shared" si="397"/>
        <v>#DIV/0!</v>
      </c>
      <c r="CM414" s="44">
        <v>69297</v>
      </c>
      <c r="CN414" s="11">
        <v>123</v>
      </c>
      <c r="CO414" s="11">
        <v>272</v>
      </c>
      <c r="CP414" s="11">
        <v>409</v>
      </c>
      <c r="CQ414" s="11">
        <v>425</v>
      </c>
      <c r="CR414" s="11">
        <v>260</v>
      </c>
      <c r="CS414" s="23">
        <f t="shared" si="373"/>
        <v>8.2605775688381469E-2</v>
      </c>
      <c r="CT414" s="23">
        <f t="shared" si="373"/>
        <v>0.18267293485560779</v>
      </c>
      <c r="CU414" s="23">
        <f t="shared" si="373"/>
        <v>0.27468099395567497</v>
      </c>
      <c r="CV414" s="23">
        <f t="shared" si="373"/>
        <v>0.28542646071188715</v>
      </c>
      <c r="CW414" s="23">
        <f t="shared" si="373"/>
        <v>0.17461383478844864</v>
      </c>
      <c r="CX414" s="23">
        <f t="shared" si="389"/>
        <v>0.1433778857837181</v>
      </c>
      <c r="CY414" s="11">
        <v>118</v>
      </c>
      <c r="CZ414" s="23">
        <f t="shared" si="398"/>
        <v>7.0616113744075823E-2</v>
      </c>
      <c r="DA414" s="11">
        <v>149</v>
      </c>
      <c r="DB414" s="11">
        <v>2110</v>
      </c>
      <c r="DC414" s="11">
        <v>556</v>
      </c>
      <c r="DD414" s="11">
        <v>230</v>
      </c>
      <c r="DE414" s="11">
        <v>259</v>
      </c>
      <c r="DF414" s="11">
        <v>13</v>
      </c>
      <c r="DG414" s="11">
        <v>68</v>
      </c>
      <c r="DH414" s="23">
        <f t="shared" si="363"/>
        <v>0.49378330373001778</v>
      </c>
      <c r="DI414" s="23">
        <f t="shared" si="363"/>
        <v>0.20426287744227353</v>
      </c>
      <c r="DJ414" s="23">
        <f t="shared" si="363"/>
        <v>0.23001776198934282</v>
      </c>
      <c r="DK414" s="23">
        <f t="shared" si="363"/>
        <v>1.1545293072824156E-2</v>
      </c>
      <c r="DL414" s="23">
        <f t="shared" si="363"/>
        <v>6.0390763765541741E-2</v>
      </c>
      <c r="DM414" s="23">
        <f t="shared" si="399"/>
        <v>0.71183323114653585</v>
      </c>
      <c r="DN414" s="11">
        <v>1161</v>
      </c>
      <c r="DO414" s="11">
        <v>1631</v>
      </c>
      <c r="DP414" s="11">
        <v>1976</v>
      </c>
      <c r="DQ414" s="11">
        <v>43</v>
      </c>
      <c r="DR414" s="11">
        <v>37</v>
      </c>
      <c r="DS414" s="11">
        <v>60</v>
      </c>
      <c r="DT414" s="23">
        <f t="shared" si="383"/>
        <v>0.93383742911153123</v>
      </c>
      <c r="DU414" s="23">
        <f t="shared" si="383"/>
        <v>2.0321361058601134E-2</v>
      </c>
      <c r="DV414" s="23">
        <f t="shared" si="383"/>
        <v>1.7485822306238186E-2</v>
      </c>
      <c r="DW414" s="23">
        <f t="shared" si="374"/>
        <v>2.835538752362949E-2</v>
      </c>
      <c r="DX414" s="10">
        <v>942</v>
      </c>
      <c r="DY414" s="23">
        <f t="shared" si="400"/>
        <v>1.5247776365946632E-3</v>
      </c>
      <c r="DZ414" s="20">
        <v>663</v>
      </c>
      <c r="EA414" s="20">
        <v>160</v>
      </c>
      <c r="EB414" s="23">
        <f t="shared" si="384"/>
        <v>0.80558930741190771</v>
      </c>
      <c r="EC414" s="23">
        <f t="shared" si="384"/>
        <v>0.19441069258809235</v>
      </c>
      <c r="EE414" s="45">
        <v>1177</v>
      </c>
      <c r="EF414" s="16">
        <v>1966</v>
      </c>
      <c r="EG414" s="16">
        <v>865</v>
      </c>
      <c r="EH414" s="16">
        <v>0</v>
      </c>
      <c r="EI414" s="16">
        <v>45</v>
      </c>
      <c r="EJ414" s="16">
        <v>32</v>
      </c>
      <c r="EK414" s="16">
        <v>0</v>
      </c>
      <c r="EL414" s="23">
        <f t="shared" si="364"/>
        <v>0.91825902335456477</v>
      </c>
      <c r="EM414" s="23">
        <f t="shared" si="364"/>
        <v>0</v>
      </c>
      <c r="EN414" s="23">
        <f t="shared" si="364"/>
        <v>4.7770700636942678E-2</v>
      </c>
      <c r="EO414" s="23">
        <f t="shared" si="364"/>
        <v>3.3970276008492568E-2</v>
      </c>
      <c r="EP414" s="23">
        <f t="shared" si="364"/>
        <v>0</v>
      </c>
      <c r="EQ414" s="21">
        <v>823</v>
      </c>
      <c r="ER414" s="21">
        <v>119</v>
      </c>
      <c r="ES414" s="23">
        <f t="shared" si="385"/>
        <v>0.87367303609341829</v>
      </c>
      <c r="ET414" s="23">
        <f t="shared" si="385"/>
        <v>0.12632696390658174</v>
      </c>
      <c r="EU414" s="21">
        <v>40</v>
      </c>
      <c r="EV414" s="21">
        <v>211</v>
      </c>
      <c r="EW414" s="21">
        <v>228</v>
      </c>
      <c r="EX414" s="21">
        <v>344</v>
      </c>
      <c r="EY414" s="23">
        <f t="shared" si="386"/>
        <v>4.8602673147023087E-2</v>
      </c>
      <c r="EZ414" s="23">
        <f t="shared" si="386"/>
        <v>0.25637910085054677</v>
      </c>
      <c r="FA414" s="23">
        <f t="shared" si="386"/>
        <v>0.27703523693803161</v>
      </c>
      <c r="FB414" s="23">
        <f t="shared" si="375"/>
        <v>0.41798298906439857</v>
      </c>
      <c r="FC414" s="53"/>
      <c r="FD414" s="53"/>
      <c r="FE414" s="53"/>
      <c r="FF414" s="53"/>
      <c r="FG414" s="53"/>
      <c r="FH414" s="53"/>
      <c r="FI414" s="53"/>
      <c r="FJ414" s="53"/>
      <c r="FK414" s="53"/>
      <c r="FL414" s="53"/>
      <c r="FM414" s="53"/>
      <c r="FN414" s="53"/>
      <c r="FO414" s="48">
        <v>510.57316345270891</v>
      </c>
      <c r="FP414" s="48">
        <v>90.017181340506497</v>
      </c>
      <c r="FQ414" s="48">
        <v>98.679557838584202</v>
      </c>
      <c r="FR414" s="23">
        <v>0.17630613550421007</v>
      </c>
      <c r="FS414" s="49">
        <v>-8.77828872343272E-2</v>
      </c>
      <c r="FT414" s="38">
        <v>-8.6623764980777054</v>
      </c>
      <c r="FU414" s="46">
        <v>938</v>
      </c>
      <c r="FV414" s="46">
        <v>91</v>
      </c>
      <c r="FW414" s="46">
        <v>37</v>
      </c>
      <c r="FX414" s="46">
        <v>0</v>
      </c>
      <c r="FY414" s="46">
        <v>52</v>
      </c>
      <c r="FZ414" s="46">
        <v>0</v>
      </c>
      <c r="GA414" s="23">
        <f t="shared" si="401"/>
        <v>0.83899821109123429</v>
      </c>
      <c r="GB414" s="23">
        <f t="shared" si="402"/>
        <v>8.1395348837209308E-2</v>
      </c>
      <c r="GC414" s="23">
        <f t="shared" si="403"/>
        <v>3.3094812164579608E-2</v>
      </c>
      <c r="GD414" s="23">
        <f t="shared" si="404"/>
        <v>0</v>
      </c>
      <c r="GE414" s="23">
        <f t="shared" si="405"/>
        <v>4.6511627906976744E-2</v>
      </c>
      <c r="GF414" s="23">
        <f t="shared" si="406"/>
        <v>0</v>
      </c>
      <c r="GG414" s="46">
        <v>434</v>
      </c>
      <c r="GH414" s="46">
        <v>1066</v>
      </c>
      <c r="GI414" s="23">
        <f t="shared" si="407"/>
        <v>0.4071294559099437</v>
      </c>
      <c r="GJ414" s="22">
        <v>88</v>
      </c>
      <c r="GK414" s="22">
        <v>195</v>
      </c>
      <c r="GL414" s="22">
        <v>540</v>
      </c>
      <c r="GM414" s="23">
        <f t="shared" si="387"/>
        <v>0.10692588092345079</v>
      </c>
      <c r="GN414" s="23">
        <f t="shared" si="387"/>
        <v>0.23693803159173754</v>
      </c>
      <c r="GO414" s="23">
        <f t="shared" si="387"/>
        <v>0.65613608748481167</v>
      </c>
    </row>
    <row r="415" spans="1:197" x14ac:dyDescent="0.25">
      <c r="A415" t="s">
        <v>989</v>
      </c>
      <c r="B415" s="13" t="s">
        <v>990</v>
      </c>
      <c r="C415" s="61">
        <v>7.0518103226999997</v>
      </c>
      <c r="D415" s="61">
        <v>4513.1768707350002</v>
      </c>
      <c r="E415" s="14" t="s">
        <v>1095</v>
      </c>
      <c r="G415" s="41">
        <v>7822</v>
      </c>
      <c r="H415" s="23">
        <f t="shared" si="365"/>
        <v>6.1842938543678651E-3</v>
      </c>
      <c r="I415" s="14"/>
      <c r="J415" s="14"/>
      <c r="K415" s="14"/>
      <c r="L415" s="27">
        <f t="shared" si="408"/>
        <v>1109.2187171882283</v>
      </c>
      <c r="M415" s="42">
        <v>7244</v>
      </c>
      <c r="N415" s="42"/>
      <c r="O415" s="27">
        <f t="shared" si="390"/>
        <v>7244</v>
      </c>
      <c r="P415" s="23" t="e">
        <f t="shared" si="391"/>
        <v>#DIV/0!</v>
      </c>
      <c r="Q415" s="42">
        <v>4956</v>
      </c>
      <c r="R415" s="42">
        <v>830</v>
      </c>
      <c r="S415" s="42">
        <v>1555</v>
      </c>
      <c r="T415" s="42">
        <v>310</v>
      </c>
      <c r="U415" s="42">
        <v>171</v>
      </c>
      <c r="V415" s="23">
        <f t="shared" si="376"/>
        <v>0.63359754538481206</v>
      </c>
      <c r="W415" s="23">
        <f t="shared" si="377"/>
        <v>0.10611096906162107</v>
      </c>
      <c r="X415" s="23">
        <f t="shared" si="378"/>
        <v>0.19879826131424189</v>
      </c>
      <c r="Y415" s="23">
        <f t="shared" si="378"/>
        <v>3.9631807721810276E-2</v>
      </c>
      <c r="Z415" s="23">
        <f t="shared" si="378"/>
        <v>2.1861416517514703E-2</v>
      </c>
      <c r="AA415" s="19">
        <v>1896</v>
      </c>
      <c r="AB415" s="19">
        <v>581</v>
      </c>
      <c r="AC415" s="19">
        <v>3304</v>
      </c>
      <c r="AD415" s="19">
        <v>1463</v>
      </c>
      <c r="AE415" s="23">
        <f t="shared" si="379"/>
        <v>0.26173384870237437</v>
      </c>
      <c r="AF415" s="23">
        <f t="shared" si="379"/>
        <v>8.0204307012700163E-2</v>
      </c>
      <c r="AG415" s="23">
        <f t="shared" si="379"/>
        <v>0.4561016013252347</v>
      </c>
      <c r="AH415" s="23">
        <f t="shared" si="371"/>
        <v>0.20196024295969078</v>
      </c>
      <c r="AI415" s="55">
        <v>2527</v>
      </c>
      <c r="AJ415" s="23">
        <f t="shared" si="366"/>
        <v>4.6122649378430225E-3</v>
      </c>
      <c r="AK415" s="43"/>
      <c r="AL415" s="24">
        <f t="shared" si="392"/>
        <v>2527</v>
      </c>
      <c r="AM415" s="23" t="e">
        <f t="shared" si="393"/>
        <v>#DIV/0!</v>
      </c>
      <c r="AN415" s="19">
        <v>556</v>
      </c>
      <c r="AO415" s="19">
        <v>769</v>
      </c>
      <c r="AP415" s="19">
        <v>438</v>
      </c>
      <c r="AQ415" s="19">
        <v>764</v>
      </c>
      <c r="AR415" s="23">
        <f t="shared" si="380"/>
        <v>0.22002374356944995</v>
      </c>
      <c r="AS415" s="23">
        <f t="shared" si="380"/>
        <v>0.30431341511673921</v>
      </c>
      <c r="AT415" s="23">
        <f t="shared" si="380"/>
        <v>0.17332805698456669</v>
      </c>
      <c r="AU415" s="23">
        <f t="shared" si="372"/>
        <v>0.30233478432924416</v>
      </c>
      <c r="AV415" s="19">
        <v>7207</v>
      </c>
      <c r="AW415" s="32">
        <f t="shared" si="388"/>
        <v>2.8519984170953698</v>
      </c>
      <c r="AX415" s="19">
        <v>5510</v>
      </c>
      <c r="AY415" s="19">
        <v>8</v>
      </c>
      <c r="AZ415" s="19">
        <v>706</v>
      </c>
      <c r="BA415" s="19">
        <v>644</v>
      </c>
      <c r="BB415" s="19">
        <v>70</v>
      </c>
      <c r="BC415" s="23">
        <f t="shared" si="362"/>
        <v>0.79417699625252236</v>
      </c>
      <c r="BD415" s="23">
        <f t="shared" si="362"/>
        <v>1.1530700490054772E-3</v>
      </c>
      <c r="BE415" s="23">
        <f t="shared" si="362"/>
        <v>0.10175843182473335</v>
      </c>
      <c r="BF415" s="23">
        <f t="shared" si="362"/>
        <v>9.2822138944940902E-2</v>
      </c>
      <c r="BG415" s="23">
        <f t="shared" si="362"/>
        <v>1.0089362928797925E-2</v>
      </c>
      <c r="BH415" s="19">
        <v>4723</v>
      </c>
      <c r="BI415" s="19">
        <v>1204</v>
      </c>
      <c r="BJ415" s="19">
        <v>68</v>
      </c>
      <c r="BK415" s="19">
        <v>1249</v>
      </c>
      <c r="BL415" s="23">
        <f t="shared" si="368"/>
        <v>0.65198785201546106</v>
      </c>
      <c r="BM415" s="23">
        <f t="shared" si="369"/>
        <v>0.1662065157371618</v>
      </c>
      <c r="BN415" s="23">
        <f t="shared" si="394"/>
        <v>9.3870789618995028E-3</v>
      </c>
      <c r="BO415" s="23">
        <f t="shared" si="370"/>
        <v>0.17241855328547764</v>
      </c>
      <c r="BP415" s="11"/>
      <c r="BQ415" s="23">
        <f t="shared" si="367"/>
        <v>0</v>
      </c>
      <c r="BR415" s="11"/>
      <c r="BS415" s="11"/>
      <c r="BT415" s="11"/>
      <c r="BU415" s="11"/>
      <c r="BV415" s="11"/>
      <c r="BW415" s="11"/>
      <c r="BX415" s="23" t="e">
        <f t="shared" si="381"/>
        <v>#DIV/0!</v>
      </c>
      <c r="BY415" s="23" t="e">
        <f t="shared" si="382"/>
        <v>#DIV/0!</v>
      </c>
      <c r="BZ415" s="23" t="e">
        <f t="shared" si="410"/>
        <v>#DIV/0!</v>
      </c>
      <c r="CA415" s="23" t="e">
        <f t="shared" si="410"/>
        <v>#DIV/0!</v>
      </c>
      <c r="CB415" s="23" t="e">
        <f t="shared" si="410"/>
        <v>#DIV/0!</v>
      </c>
      <c r="CC415" s="23" t="e">
        <f t="shared" si="409"/>
        <v>#DIV/0!</v>
      </c>
      <c r="CD415" s="11"/>
      <c r="CE415" s="24">
        <f t="shared" si="395"/>
        <v>0</v>
      </c>
      <c r="CF415" s="23" t="e">
        <f t="shared" si="396"/>
        <v>#DIV/0!</v>
      </c>
      <c r="CL415" s="65" t="e">
        <f t="shared" si="397"/>
        <v>#DIV/0!</v>
      </c>
      <c r="CM415" s="44">
        <v>112680</v>
      </c>
      <c r="CN415" s="11">
        <v>208</v>
      </c>
      <c r="CO415" s="11">
        <v>780</v>
      </c>
      <c r="CP415" s="11">
        <v>762</v>
      </c>
      <c r="CQ415" s="11">
        <v>1770</v>
      </c>
      <c r="CR415" s="11">
        <v>1494</v>
      </c>
      <c r="CS415" s="23">
        <f t="shared" si="373"/>
        <v>4.1483845233346632E-2</v>
      </c>
      <c r="CT415" s="23">
        <f t="shared" si="373"/>
        <v>0.15556441962504985</v>
      </c>
      <c r="CU415" s="23">
        <f t="shared" si="373"/>
        <v>0.1519744714798564</v>
      </c>
      <c r="CV415" s="23">
        <f t="shared" si="373"/>
        <v>0.35301156761069008</v>
      </c>
      <c r="CW415" s="23">
        <f t="shared" si="373"/>
        <v>0.29796569605105705</v>
      </c>
      <c r="CX415" s="23">
        <f t="shared" si="389"/>
        <v>0.13612979817965967</v>
      </c>
      <c r="CY415" s="11">
        <v>344</v>
      </c>
      <c r="CZ415" s="23">
        <f t="shared" si="398"/>
        <v>5.0353724511027882E-2</v>
      </c>
      <c r="DA415" s="11">
        <v>363</v>
      </c>
      <c r="DB415" s="11">
        <v>7209</v>
      </c>
      <c r="DC415" s="11">
        <v>2034</v>
      </c>
      <c r="DD415" s="11">
        <v>380</v>
      </c>
      <c r="DE415" s="11">
        <v>621</v>
      </c>
      <c r="DF415" s="11">
        <v>93</v>
      </c>
      <c r="DG415" s="11">
        <v>272</v>
      </c>
      <c r="DH415" s="23">
        <f t="shared" si="363"/>
        <v>0.59823529411764709</v>
      </c>
      <c r="DI415" s="23">
        <f t="shared" si="363"/>
        <v>0.11176470588235295</v>
      </c>
      <c r="DJ415" s="23">
        <f t="shared" si="363"/>
        <v>0.18264705882352941</v>
      </c>
      <c r="DK415" s="23">
        <f t="shared" si="363"/>
        <v>2.7352941176470587E-2</v>
      </c>
      <c r="DL415" s="23">
        <f t="shared" si="363"/>
        <v>0.08</v>
      </c>
      <c r="DM415" s="23">
        <f t="shared" si="399"/>
        <v>0.63048090523338052</v>
      </c>
      <c r="DN415" s="11">
        <v>3566</v>
      </c>
      <c r="DO415" s="11">
        <v>5656</v>
      </c>
      <c r="DP415" s="11">
        <v>6783</v>
      </c>
      <c r="DQ415" s="11">
        <v>152</v>
      </c>
      <c r="DR415" s="11">
        <v>121</v>
      </c>
      <c r="DS415" s="11">
        <v>151</v>
      </c>
      <c r="DT415" s="23">
        <f t="shared" si="383"/>
        <v>0.9411683085888719</v>
      </c>
      <c r="DU415" s="23">
        <f t="shared" si="383"/>
        <v>2.1090606354932703E-2</v>
      </c>
      <c r="DV415" s="23">
        <f t="shared" si="383"/>
        <v>1.6789232690439849E-2</v>
      </c>
      <c r="DW415" s="23">
        <f t="shared" si="374"/>
        <v>2.0951852365755516E-2</v>
      </c>
      <c r="DX415" s="10">
        <v>2609</v>
      </c>
      <c r="DY415" s="23">
        <f t="shared" si="400"/>
        <v>4.2230837089973208E-3</v>
      </c>
      <c r="DZ415" s="20">
        <v>2029</v>
      </c>
      <c r="EA415" s="20">
        <v>498</v>
      </c>
      <c r="EB415" s="23">
        <f t="shared" si="384"/>
        <v>0.80292837356549263</v>
      </c>
      <c r="EC415" s="23">
        <f t="shared" si="384"/>
        <v>0.19707162643450732</v>
      </c>
      <c r="EE415" s="45">
        <v>1207</v>
      </c>
      <c r="EF415" s="16">
        <v>1991</v>
      </c>
      <c r="EG415" s="16">
        <v>2175</v>
      </c>
      <c r="EH415" s="16">
        <v>11</v>
      </c>
      <c r="EI415" s="16">
        <v>202</v>
      </c>
      <c r="EJ415" s="16">
        <v>185</v>
      </c>
      <c r="EK415" s="16">
        <v>36</v>
      </c>
      <c r="EL415" s="23">
        <f t="shared" si="364"/>
        <v>0.83365274051360672</v>
      </c>
      <c r="EM415" s="23">
        <f t="shared" si="364"/>
        <v>4.2161747796090453E-3</v>
      </c>
      <c r="EN415" s="23">
        <f t="shared" si="364"/>
        <v>7.74243004982752E-2</v>
      </c>
      <c r="EO415" s="23">
        <f t="shared" si="364"/>
        <v>7.0908394020697582E-2</v>
      </c>
      <c r="EP415" s="23">
        <f t="shared" si="364"/>
        <v>1.3798390187811422E-2</v>
      </c>
      <c r="EQ415" s="21">
        <v>2527</v>
      </c>
      <c r="ER415" s="21">
        <v>82</v>
      </c>
      <c r="ES415" s="23">
        <f t="shared" si="385"/>
        <v>0.96857033346109622</v>
      </c>
      <c r="ET415" s="23">
        <f t="shared" si="385"/>
        <v>3.1429666538903792E-2</v>
      </c>
      <c r="EU415" s="21">
        <v>30</v>
      </c>
      <c r="EV415" s="21">
        <v>918</v>
      </c>
      <c r="EW415" s="21">
        <v>906</v>
      </c>
      <c r="EX415" s="21">
        <v>673</v>
      </c>
      <c r="EY415" s="23">
        <f t="shared" si="386"/>
        <v>1.187178472497032E-2</v>
      </c>
      <c r="EZ415" s="23">
        <f t="shared" si="386"/>
        <v>0.36327661258409183</v>
      </c>
      <c r="FA415" s="23">
        <f t="shared" si="386"/>
        <v>0.35852789869410367</v>
      </c>
      <c r="FB415" s="23">
        <f t="shared" si="375"/>
        <v>0.26632370399683419</v>
      </c>
      <c r="FC415" s="53"/>
      <c r="FD415" s="53"/>
      <c r="FE415" s="53"/>
      <c r="FF415" s="53"/>
      <c r="FG415" s="53"/>
      <c r="FH415" s="53"/>
      <c r="FI415" s="53"/>
      <c r="FJ415" s="53"/>
      <c r="FK415" s="53"/>
      <c r="FL415" s="53"/>
      <c r="FM415" s="53"/>
      <c r="FN415" s="53"/>
      <c r="FO415" s="48">
        <v>906.71747015610651</v>
      </c>
      <c r="FP415" s="48">
        <v>212.38224495802206</v>
      </c>
      <c r="FQ415" s="48">
        <v>229.0625858021582</v>
      </c>
      <c r="FR415" s="23">
        <v>0.2342319983329062</v>
      </c>
      <c r="FS415" s="49">
        <v>-7.2820014607461833E-2</v>
      </c>
      <c r="FT415" s="38">
        <v>-16.68034084413614</v>
      </c>
      <c r="FU415" s="46">
        <v>2880</v>
      </c>
      <c r="FV415" s="46">
        <v>233</v>
      </c>
      <c r="FW415" s="46">
        <v>0</v>
      </c>
      <c r="FX415" s="46">
        <v>41</v>
      </c>
      <c r="FY415" s="46">
        <v>202</v>
      </c>
      <c r="FZ415" s="46">
        <v>34</v>
      </c>
      <c r="GA415" s="23">
        <f t="shared" si="401"/>
        <v>0.84955752212389379</v>
      </c>
      <c r="GB415" s="23">
        <f t="shared" si="402"/>
        <v>6.8731563421828915E-2</v>
      </c>
      <c r="GC415" s="23">
        <f t="shared" si="403"/>
        <v>0</v>
      </c>
      <c r="GD415" s="23">
        <f t="shared" si="404"/>
        <v>1.2094395280235988E-2</v>
      </c>
      <c r="GE415" s="23">
        <f t="shared" si="405"/>
        <v>5.9587020648967551E-2</v>
      </c>
      <c r="GF415" s="23">
        <f t="shared" si="406"/>
        <v>1.0029498525073746E-2</v>
      </c>
      <c r="GG415" s="46">
        <v>1494</v>
      </c>
      <c r="GH415" s="46">
        <v>3188</v>
      </c>
      <c r="GI415" s="23">
        <f t="shared" si="407"/>
        <v>0.46863237139272274</v>
      </c>
      <c r="GJ415" s="22">
        <v>66</v>
      </c>
      <c r="GK415" s="22">
        <v>547</v>
      </c>
      <c r="GL415" s="22">
        <v>1914</v>
      </c>
      <c r="GM415" s="23">
        <f t="shared" si="387"/>
        <v>2.6117926394934706E-2</v>
      </c>
      <c r="GN415" s="23">
        <f t="shared" si="387"/>
        <v>0.21646220815195885</v>
      </c>
      <c r="GO415" s="23">
        <f t="shared" si="387"/>
        <v>0.75741986545310647</v>
      </c>
    </row>
    <row r="416" spans="1:197" x14ac:dyDescent="0.25">
      <c r="A416" t="s">
        <v>991</v>
      </c>
      <c r="B416" s="13" t="s">
        <v>992</v>
      </c>
      <c r="C416" s="61">
        <v>0.65121170399999995</v>
      </c>
      <c r="D416" s="61">
        <v>416.77717720000004</v>
      </c>
      <c r="E416" s="14" t="s">
        <v>1095</v>
      </c>
      <c r="G416" s="41">
        <v>2755</v>
      </c>
      <c r="H416" s="23">
        <f t="shared" si="365"/>
        <v>2.1781807170523481E-3</v>
      </c>
      <c r="I416" s="14"/>
      <c r="J416" s="14"/>
      <c r="K416" s="14"/>
      <c r="L416" s="27">
        <f t="shared" si="408"/>
        <v>4230.575069639719</v>
      </c>
      <c r="M416" s="42">
        <v>3068</v>
      </c>
      <c r="N416" s="42"/>
      <c r="O416" s="27">
        <f t="shared" si="390"/>
        <v>3068</v>
      </c>
      <c r="P416" s="23" t="e">
        <f t="shared" si="391"/>
        <v>#DIV/0!</v>
      </c>
      <c r="Q416" s="42">
        <v>353</v>
      </c>
      <c r="R416" s="42">
        <v>2188</v>
      </c>
      <c r="S416" s="42">
        <v>69</v>
      </c>
      <c r="T416" s="42">
        <v>89</v>
      </c>
      <c r="U416" s="42">
        <v>56</v>
      </c>
      <c r="V416" s="23">
        <f t="shared" si="376"/>
        <v>0.1281306715063521</v>
      </c>
      <c r="W416" s="23">
        <f t="shared" si="377"/>
        <v>0.79419237749546279</v>
      </c>
      <c r="X416" s="23">
        <f t="shared" si="378"/>
        <v>2.5045372050816698E-2</v>
      </c>
      <c r="Y416" s="23">
        <f t="shared" si="378"/>
        <v>3.2304900181488204E-2</v>
      </c>
      <c r="Z416" s="23">
        <f t="shared" si="378"/>
        <v>2.0326678765880218E-2</v>
      </c>
      <c r="AA416" s="19">
        <v>801</v>
      </c>
      <c r="AB416" s="19">
        <v>824</v>
      </c>
      <c r="AC416" s="19">
        <v>994</v>
      </c>
      <c r="AD416" s="19">
        <v>449</v>
      </c>
      <c r="AE416" s="23">
        <f t="shared" si="379"/>
        <v>0.26108213820078224</v>
      </c>
      <c r="AF416" s="23">
        <f t="shared" si="379"/>
        <v>0.26857887874837028</v>
      </c>
      <c r="AG416" s="23">
        <f t="shared" si="379"/>
        <v>0.3239895697522816</v>
      </c>
      <c r="AH416" s="23">
        <f t="shared" si="371"/>
        <v>0.14634941329856585</v>
      </c>
      <c r="AI416" s="55">
        <v>1109</v>
      </c>
      <c r="AJ416" s="23">
        <f t="shared" si="366"/>
        <v>2.0241400142730162E-3</v>
      </c>
      <c r="AK416" s="43"/>
      <c r="AL416" s="24">
        <f t="shared" si="392"/>
        <v>1109</v>
      </c>
      <c r="AM416" s="23" t="e">
        <f t="shared" si="393"/>
        <v>#DIV/0!</v>
      </c>
      <c r="AN416" s="19">
        <v>229</v>
      </c>
      <c r="AO416" s="19">
        <v>361</v>
      </c>
      <c r="AP416" s="19">
        <v>287</v>
      </c>
      <c r="AQ416" s="19">
        <v>232</v>
      </c>
      <c r="AR416" s="23">
        <f t="shared" si="380"/>
        <v>0.20649233543733092</v>
      </c>
      <c r="AS416" s="23">
        <f t="shared" si="380"/>
        <v>0.32551848512173132</v>
      </c>
      <c r="AT416" s="23">
        <f t="shared" si="380"/>
        <v>0.25879170423805231</v>
      </c>
      <c r="AU416" s="23">
        <f t="shared" si="372"/>
        <v>0.20919747520288548</v>
      </c>
      <c r="AV416" s="19">
        <v>3052</v>
      </c>
      <c r="AW416" s="32">
        <f t="shared" si="388"/>
        <v>2.7520288548241658</v>
      </c>
      <c r="AX416" s="19">
        <v>2575</v>
      </c>
      <c r="AY416" s="19">
        <v>96</v>
      </c>
      <c r="AZ416" s="19">
        <v>32</v>
      </c>
      <c r="BA416" s="19">
        <v>0</v>
      </c>
      <c r="BB416" s="19">
        <v>155</v>
      </c>
      <c r="BC416" s="23">
        <f t="shared" si="362"/>
        <v>0.90097970608817357</v>
      </c>
      <c r="BD416" s="23">
        <f t="shared" si="362"/>
        <v>3.358992302309307E-2</v>
      </c>
      <c r="BE416" s="23">
        <f t="shared" si="362"/>
        <v>1.119664100769769E-2</v>
      </c>
      <c r="BF416" s="23">
        <f t="shared" si="362"/>
        <v>0</v>
      </c>
      <c r="BG416" s="23">
        <f t="shared" si="362"/>
        <v>5.423372988103569E-2</v>
      </c>
      <c r="BH416" s="19">
        <v>2490</v>
      </c>
      <c r="BI416" s="19">
        <v>479</v>
      </c>
      <c r="BJ416" s="19">
        <v>22</v>
      </c>
      <c r="BK416" s="19">
        <v>77</v>
      </c>
      <c r="BL416" s="23">
        <f t="shared" si="368"/>
        <v>0.81160365058670147</v>
      </c>
      <c r="BM416" s="23">
        <f t="shared" si="369"/>
        <v>0.15612777053455021</v>
      </c>
      <c r="BN416" s="23">
        <f t="shared" si="394"/>
        <v>7.1707953063885263E-3</v>
      </c>
      <c r="BO416" s="23">
        <f t="shared" si="370"/>
        <v>2.5097783572359842E-2</v>
      </c>
      <c r="BP416" s="11"/>
      <c r="BQ416" s="23">
        <f t="shared" si="367"/>
        <v>0</v>
      </c>
      <c r="BR416" s="11"/>
      <c r="BS416" s="11"/>
      <c r="BT416" s="11"/>
      <c r="BU416" s="11"/>
      <c r="BV416" s="11"/>
      <c r="BW416" s="11"/>
      <c r="BX416" s="23" t="e">
        <f t="shared" si="381"/>
        <v>#DIV/0!</v>
      </c>
      <c r="BY416" s="23" t="e">
        <f t="shared" si="382"/>
        <v>#DIV/0!</v>
      </c>
      <c r="BZ416" s="23" t="e">
        <f t="shared" si="410"/>
        <v>#DIV/0!</v>
      </c>
      <c r="CA416" s="23" t="e">
        <f t="shared" si="410"/>
        <v>#DIV/0!</v>
      </c>
      <c r="CB416" s="23" t="e">
        <f t="shared" si="410"/>
        <v>#DIV/0!</v>
      </c>
      <c r="CC416" s="23" t="e">
        <f t="shared" si="409"/>
        <v>#DIV/0!</v>
      </c>
      <c r="CD416" s="11"/>
      <c r="CE416" s="24">
        <f t="shared" si="395"/>
        <v>0</v>
      </c>
      <c r="CF416" s="23" t="e">
        <f t="shared" si="396"/>
        <v>#DIV/0!</v>
      </c>
      <c r="CL416" s="65" t="e">
        <f t="shared" si="397"/>
        <v>#DIV/0!</v>
      </c>
      <c r="CM416" s="44">
        <v>56427</v>
      </c>
      <c r="CN416" s="11">
        <v>139</v>
      </c>
      <c r="CO416" s="11">
        <v>332</v>
      </c>
      <c r="CP416" s="11">
        <v>779</v>
      </c>
      <c r="CQ416" s="11">
        <v>377</v>
      </c>
      <c r="CR416" s="11">
        <v>202</v>
      </c>
      <c r="CS416" s="23">
        <f t="shared" si="373"/>
        <v>7.5997813012575174E-2</v>
      </c>
      <c r="CT416" s="23">
        <f t="shared" si="373"/>
        <v>0.1815199562602515</v>
      </c>
      <c r="CU416" s="23">
        <f t="shared" si="373"/>
        <v>0.42591580098414433</v>
      </c>
      <c r="CV416" s="23">
        <f t="shared" si="373"/>
        <v>0.20612356478950247</v>
      </c>
      <c r="CW416" s="23">
        <f t="shared" si="373"/>
        <v>0.11044286495352652</v>
      </c>
      <c r="CX416" s="23">
        <f t="shared" si="389"/>
        <v>3.6970243462578899E-2</v>
      </c>
      <c r="CY416" s="11">
        <v>41</v>
      </c>
      <c r="CZ416" s="23">
        <f t="shared" si="398"/>
        <v>0.17065181788404848</v>
      </c>
      <c r="DA416" s="11">
        <v>521</v>
      </c>
      <c r="DB416" s="11">
        <v>3053</v>
      </c>
      <c r="DC416" s="11">
        <v>565</v>
      </c>
      <c r="DD416" s="11">
        <v>203</v>
      </c>
      <c r="DE416" s="11">
        <v>335</v>
      </c>
      <c r="DF416" s="11">
        <v>25</v>
      </c>
      <c r="DG416" s="11">
        <v>310</v>
      </c>
      <c r="DH416" s="23">
        <f t="shared" si="363"/>
        <v>0.39290681502086233</v>
      </c>
      <c r="DI416" s="23">
        <f t="shared" si="363"/>
        <v>0.14116828929068151</v>
      </c>
      <c r="DJ416" s="23">
        <f t="shared" si="363"/>
        <v>0.23296244784422809</v>
      </c>
      <c r="DK416" s="23">
        <f t="shared" si="363"/>
        <v>1.7385257301808066E-2</v>
      </c>
      <c r="DL416" s="23">
        <f t="shared" si="363"/>
        <v>0.21557719054242003</v>
      </c>
      <c r="DM416" s="23">
        <f t="shared" si="399"/>
        <v>0.6356360572872789</v>
      </c>
      <c r="DN416" s="11">
        <v>1509</v>
      </c>
      <c r="DO416" s="11">
        <v>2374</v>
      </c>
      <c r="DP416" s="11">
        <v>2423</v>
      </c>
      <c r="DQ416" s="11">
        <v>159</v>
      </c>
      <c r="DR416" s="11">
        <v>44</v>
      </c>
      <c r="DS416" s="11">
        <v>426</v>
      </c>
      <c r="DT416" s="23">
        <f t="shared" si="383"/>
        <v>0.79390563564875494</v>
      </c>
      <c r="DU416" s="23">
        <f t="shared" si="383"/>
        <v>5.2096985583224113E-2</v>
      </c>
      <c r="DV416" s="23">
        <f t="shared" si="383"/>
        <v>1.4416775884665793E-2</v>
      </c>
      <c r="DW416" s="23">
        <f t="shared" si="374"/>
        <v>0.13958060288335516</v>
      </c>
      <c r="DX416" s="10">
        <v>1143</v>
      </c>
      <c r="DY416" s="23">
        <f t="shared" si="400"/>
        <v>1.8501282787979831E-3</v>
      </c>
      <c r="DZ416" s="20">
        <v>849</v>
      </c>
      <c r="EA416" s="20">
        <v>260</v>
      </c>
      <c r="EB416" s="23">
        <f t="shared" si="384"/>
        <v>0.7655545536519387</v>
      </c>
      <c r="EC416" s="23">
        <f t="shared" si="384"/>
        <v>0.2344454463480613</v>
      </c>
      <c r="EE416" s="45">
        <v>1087</v>
      </c>
      <c r="EF416" s="16">
        <v>1953</v>
      </c>
      <c r="EG416" s="16">
        <v>1046</v>
      </c>
      <c r="EH416" s="16">
        <v>60</v>
      </c>
      <c r="EI416" s="16">
        <v>37</v>
      </c>
      <c r="EJ416" s="16">
        <v>0</v>
      </c>
      <c r="EK416" s="16">
        <v>0</v>
      </c>
      <c r="EL416" s="23">
        <f t="shared" si="364"/>
        <v>0.91513560804899385</v>
      </c>
      <c r="EM416" s="23">
        <f t="shared" si="364"/>
        <v>5.2493438320209973E-2</v>
      </c>
      <c r="EN416" s="23">
        <f t="shared" si="364"/>
        <v>3.2370953630796152E-2</v>
      </c>
      <c r="EO416" s="23">
        <f t="shared" si="364"/>
        <v>0</v>
      </c>
      <c r="EP416" s="23">
        <f t="shared" si="364"/>
        <v>0</v>
      </c>
      <c r="EQ416" s="21">
        <v>1109</v>
      </c>
      <c r="ER416" s="21">
        <v>34</v>
      </c>
      <c r="ES416" s="23">
        <f t="shared" si="385"/>
        <v>0.97025371828521434</v>
      </c>
      <c r="ET416" s="23">
        <f t="shared" si="385"/>
        <v>2.974628171478565E-2</v>
      </c>
      <c r="EU416" s="21">
        <v>22</v>
      </c>
      <c r="EV416" s="21">
        <v>430</v>
      </c>
      <c r="EW416" s="21">
        <v>275</v>
      </c>
      <c r="EX416" s="21">
        <v>382</v>
      </c>
      <c r="EY416" s="23">
        <f t="shared" si="386"/>
        <v>1.9837691614066726E-2</v>
      </c>
      <c r="EZ416" s="23">
        <f t="shared" si="386"/>
        <v>0.38773669972948605</v>
      </c>
      <c r="FA416" s="23">
        <f t="shared" si="386"/>
        <v>0.24797114517583407</v>
      </c>
      <c r="FB416" s="23">
        <f t="shared" si="375"/>
        <v>0.34445446348061315</v>
      </c>
      <c r="FC416" s="53"/>
      <c r="FD416" s="53"/>
      <c r="FE416" s="53"/>
      <c r="FF416" s="53"/>
      <c r="FG416" s="53"/>
      <c r="FH416" s="53"/>
      <c r="FI416" s="53"/>
      <c r="FJ416" s="53"/>
      <c r="FK416" s="53"/>
      <c r="FL416" s="53"/>
      <c r="FM416" s="53"/>
      <c r="FN416" s="53"/>
      <c r="FO416" s="48">
        <v>554.12782369146009</v>
      </c>
      <c r="FP416" s="48">
        <v>122.83895277331072</v>
      </c>
      <c r="FQ416" s="48">
        <v>133.34484742918099</v>
      </c>
      <c r="FR416" s="23">
        <v>0.22167981379276092</v>
      </c>
      <c r="FS416" s="49">
        <v>-7.8787406175929747E-2</v>
      </c>
      <c r="FT416" s="38">
        <v>-10.505894655870264</v>
      </c>
      <c r="FU416" s="46">
        <v>1016</v>
      </c>
      <c r="FV416" s="46">
        <v>131</v>
      </c>
      <c r="FW416" s="46">
        <v>54</v>
      </c>
      <c r="FX416" s="46">
        <v>0</v>
      </c>
      <c r="FY416" s="46">
        <v>237</v>
      </c>
      <c r="FZ416" s="46">
        <v>0</v>
      </c>
      <c r="GA416" s="23">
        <f t="shared" si="401"/>
        <v>0.70653685674547984</v>
      </c>
      <c r="GB416" s="23">
        <f t="shared" si="402"/>
        <v>9.1098748261474266E-2</v>
      </c>
      <c r="GC416" s="23">
        <f t="shared" si="403"/>
        <v>3.7552155771905425E-2</v>
      </c>
      <c r="GD416" s="23">
        <f t="shared" si="404"/>
        <v>0</v>
      </c>
      <c r="GE416" s="23">
        <f t="shared" si="405"/>
        <v>0.16481223922114047</v>
      </c>
      <c r="GF416" s="23">
        <f t="shared" si="406"/>
        <v>0</v>
      </c>
      <c r="GG416" s="46">
        <v>426</v>
      </c>
      <c r="GH416" s="46">
        <v>1201</v>
      </c>
      <c r="GI416" s="23">
        <f t="shared" si="407"/>
        <v>0.35470441298917571</v>
      </c>
      <c r="GJ416" s="22">
        <v>42</v>
      </c>
      <c r="GK416" s="22">
        <v>544</v>
      </c>
      <c r="GL416" s="22">
        <v>523</v>
      </c>
      <c r="GM416" s="23">
        <f t="shared" si="387"/>
        <v>3.787195671776375E-2</v>
      </c>
      <c r="GN416" s="23">
        <f t="shared" si="387"/>
        <v>0.49053201082055908</v>
      </c>
      <c r="GO416" s="23">
        <f t="shared" si="387"/>
        <v>0.47159603246167719</v>
      </c>
    </row>
    <row r="417" spans="1:197" x14ac:dyDescent="0.25">
      <c r="A417" t="s">
        <v>993</v>
      </c>
      <c r="B417" s="13" t="s">
        <v>994</v>
      </c>
      <c r="C417" s="61">
        <v>0.39957025680000002</v>
      </c>
      <c r="D417" s="61">
        <v>255.72599924000002</v>
      </c>
      <c r="E417" s="14" t="s">
        <v>1095</v>
      </c>
      <c r="G417" s="41">
        <v>2685</v>
      </c>
      <c r="H417" s="23">
        <f t="shared" si="365"/>
        <v>2.1228367423904012E-3</v>
      </c>
      <c r="I417" s="14"/>
      <c r="J417" s="14"/>
      <c r="K417" s="14"/>
      <c r="L417" s="27">
        <f t="shared" si="408"/>
        <v>6719.7193842782544</v>
      </c>
      <c r="M417" s="42">
        <v>2441</v>
      </c>
      <c r="N417" s="42"/>
      <c r="O417" s="27">
        <f t="shared" si="390"/>
        <v>2441</v>
      </c>
      <c r="P417" s="23" t="e">
        <f t="shared" si="391"/>
        <v>#DIV/0!</v>
      </c>
      <c r="Q417" s="42">
        <v>952</v>
      </c>
      <c r="R417" s="42">
        <v>1463</v>
      </c>
      <c r="S417" s="42">
        <v>51</v>
      </c>
      <c r="T417" s="42">
        <v>137</v>
      </c>
      <c r="U417" s="42">
        <v>82</v>
      </c>
      <c r="V417" s="23">
        <f t="shared" si="376"/>
        <v>0.35456238361266296</v>
      </c>
      <c r="W417" s="23">
        <f t="shared" si="377"/>
        <v>0.54487895716946</v>
      </c>
      <c r="X417" s="23">
        <f t="shared" si="378"/>
        <v>1.899441340782123E-2</v>
      </c>
      <c r="Y417" s="23">
        <f t="shared" si="378"/>
        <v>5.1024208566108009E-2</v>
      </c>
      <c r="Z417" s="23">
        <f t="shared" si="378"/>
        <v>3.0540037243947857E-2</v>
      </c>
      <c r="AA417" s="19">
        <v>355</v>
      </c>
      <c r="AB417" s="19">
        <v>534</v>
      </c>
      <c r="AC417" s="19">
        <v>1256</v>
      </c>
      <c r="AD417" s="19">
        <v>296</v>
      </c>
      <c r="AE417" s="23">
        <f t="shared" si="379"/>
        <v>0.14543219991806636</v>
      </c>
      <c r="AF417" s="23">
        <f t="shared" si="379"/>
        <v>0.21876280213027446</v>
      </c>
      <c r="AG417" s="23">
        <f t="shared" si="379"/>
        <v>0.51454321999180663</v>
      </c>
      <c r="AH417" s="23">
        <f t="shared" si="371"/>
        <v>0.12126177795985252</v>
      </c>
      <c r="AI417" s="55">
        <v>1169</v>
      </c>
      <c r="AJ417" s="23">
        <f t="shared" si="366"/>
        <v>2.133651647146218E-3</v>
      </c>
      <c r="AK417" s="43"/>
      <c r="AL417" s="24">
        <f t="shared" si="392"/>
        <v>1169</v>
      </c>
      <c r="AM417" s="23" t="e">
        <f t="shared" si="393"/>
        <v>#DIV/0!</v>
      </c>
      <c r="AN417" s="19">
        <v>431</v>
      </c>
      <c r="AO417" s="19">
        <v>392</v>
      </c>
      <c r="AP417" s="19">
        <v>263</v>
      </c>
      <c r="AQ417" s="19">
        <v>83</v>
      </c>
      <c r="AR417" s="23">
        <f t="shared" si="380"/>
        <v>0.36869118905047049</v>
      </c>
      <c r="AS417" s="23">
        <f t="shared" si="380"/>
        <v>0.33532934131736525</v>
      </c>
      <c r="AT417" s="23">
        <f t="shared" si="380"/>
        <v>0.2249786142001711</v>
      </c>
      <c r="AU417" s="23">
        <f t="shared" si="372"/>
        <v>7.1000855431993151E-2</v>
      </c>
      <c r="AV417" s="19">
        <v>2441</v>
      </c>
      <c r="AW417" s="32">
        <f t="shared" si="388"/>
        <v>2.0881094952951242</v>
      </c>
      <c r="AX417" s="19">
        <v>2267</v>
      </c>
      <c r="AY417" s="19">
        <v>32</v>
      </c>
      <c r="AZ417" s="19">
        <v>74</v>
      </c>
      <c r="BA417" s="19">
        <v>0</v>
      </c>
      <c r="BB417" s="19">
        <v>0</v>
      </c>
      <c r="BC417" s="23">
        <f t="shared" si="362"/>
        <v>0.955330804888327</v>
      </c>
      <c r="BD417" s="23">
        <f t="shared" si="362"/>
        <v>1.3485040033712601E-2</v>
      </c>
      <c r="BE417" s="23">
        <f t="shared" si="362"/>
        <v>3.1184155077960386E-2</v>
      </c>
      <c r="BF417" s="23">
        <f t="shared" si="362"/>
        <v>0</v>
      </c>
      <c r="BG417" s="23">
        <f t="shared" si="362"/>
        <v>0</v>
      </c>
      <c r="BH417" s="19">
        <v>1904</v>
      </c>
      <c r="BI417" s="19">
        <v>449</v>
      </c>
      <c r="BJ417" s="19">
        <v>58</v>
      </c>
      <c r="BK417" s="19">
        <v>30</v>
      </c>
      <c r="BL417" s="23">
        <f t="shared" si="368"/>
        <v>0.78000819336337568</v>
      </c>
      <c r="BM417" s="23">
        <f t="shared" si="369"/>
        <v>0.18394100778369521</v>
      </c>
      <c r="BN417" s="23">
        <f t="shared" si="394"/>
        <v>2.3760753789430562E-2</v>
      </c>
      <c r="BO417" s="23">
        <f t="shared" si="370"/>
        <v>1.2290045063498567E-2</v>
      </c>
      <c r="BP417" s="11"/>
      <c r="BQ417" s="23">
        <f t="shared" si="367"/>
        <v>0</v>
      </c>
      <c r="BR417" s="11"/>
      <c r="BS417" s="11"/>
      <c r="BT417" s="11"/>
      <c r="BU417" s="11"/>
      <c r="BV417" s="11"/>
      <c r="BW417" s="11"/>
      <c r="BX417" s="23" t="e">
        <f t="shared" si="381"/>
        <v>#DIV/0!</v>
      </c>
      <c r="BY417" s="23" t="e">
        <f t="shared" si="382"/>
        <v>#DIV/0!</v>
      </c>
      <c r="BZ417" s="23" t="e">
        <f t="shared" si="410"/>
        <v>#DIV/0!</v>
      </c>
      <c r="CA417" s="23" t="e">
        <f t="shared" si="410"/>
        <v>#DIV/0!</v>
      </c>
      <c r="CB417" s="23" t="e">
        <f t="shared" si="410"/>
        <v>#DIV/0!</v>
      </c>
      <c r="CC417" s="23" t="e">
        <f t="shared" si="409"/>
        <v>#DIV/0!</v>
      </c>
      <c r="CD417" s="11"/>
      <c r="CE417" s="24">
        <f t="shared" si="395"/>
        <v>0</v>
      </c>
      <c r="CF417" s="23" t="e">
        <f t="shared" si="396"/>
        <v>#DIV/0!</v>
      </c>
      <c r="CL417" s="65" t="e">
        <f t="shared" si="397"/>
        <v>#DIV/0!</v>
      </c>
      <c r="CM417" s="44">
        <v>49279</v>
      </c>
      <c r="CN417" s="11">
        <v>46</v>
      </c>
      <c r="CO417" s="11">
        <v>723</v>
      </c>
      <c r="CP417" s="11">
        <v>685</v>
      </c>
      <c r="CQ417" s="11">
        <v>228</v>
      </c>
      <c r="CR417" s="11">
        <v>230</v>
      </c>
      <c r="CS417" s="23">
        <f t="shared" si="373"/>
        <v>2.4058577405857741E-2</v>
      </c>
      <c r="CT417" s="23">
        <f t="shared" si="373"/>
        <v>0.37813807531380755</v>
      </c>
      <c r="CU417" s="23">
        <f t="shared" si="373"/>
        <v>0.35826359832635984</v>
      </c>
      <c r="CV417" s="23">
        <f t="shared" si="373"/>
        <v>0.1192468619246862</v>
      </c>
      <c r="CW417" s="23">
        <f t="shared" si="373"/>
        <v>0.1202928870292887</v>
      </c>
      <c r="CX417" s="23">
        <f t="shared" si="389"/>
        <v>0.1377245508982036</v>
      </c>
      <c r="CY417" s="11">
        <v>161</v>
      </c>
      <c r="CZ417" s="23">
        <f t="shared" si="398"/>
        <v>0.11224907824662024</v>
      </c>
      <c r="DA417" s="11">
        <v>274</v>
      </c>
      <c r="DB417" s="11">
        <v>2441</v>
      </c>
      <c r="DC417" s="11">
        <v>492</v>
      </c>
      <c r="DD417" s="11">
        <v>116</v>
      </c>
      <c r="DE417" s="11">
        <v>387</v>
      </c>
      <c r="DF417" s="11">
        <v>52</v>
      </c>
      <c r="DG417" s="11">
        <v>370</v>
      </c>
      <c r="DH417" s="23">
        <f t="shared" si="363"/>
        <v>0.34721242060691604</v>
      </c>
      <c r="DI417" s="23">
        <f t="shared" si="363"/>
        <v>8.1863091037402969E-2</v>
      </c>
      <c r="DJ417" s="23">
        <f t="shared" si="363"/>
        <v>0.27311220889202542</v>
      </c>
      <c r="DK417" s="23">
        <f t="shared" si="363"/>
        <v>3.669724770642202E-2</v>
      </c>
      <c r="DL417" s="23">
        <f t="shared" si="363"/>
        <v>0.26111503175723361</v>
      </c>
      <c r="DM417" s="23">
        <f t="shared" si="399"/>
        <v>0.71549693829486571</v>
      </c>
      <c r="DN417" s="11">
        <v>1519</v>
      </c>
      <c r="DO417" s="11">
        <v>2123</v>
      </c>
      <c r="DP417" s="11">
        <v>1936</v>
      </c>
      <c r="DQ417" s="11">
        <v>105</v>
      </c>
      <c r="DR417" s="11">
        <v>223</v>
      </c>
      <c r="DS417" s="11">
        <v>177</v>
      </c>
      <c r="DT417" s="23">
        <f t="shared" si="383"/>
        <v>0.79311757476444078</v>
      </c>
      <c r="DU417" s="23">
        <f t="shared" si="383"/>
        <v>4.3015157722244984E-2</v>
      </c>
      <c r="DV417" s="23">
        <f t="shared" si="383"/>
        <v>9.1356001638672676E-2</v>
      </c>
      <c r="DW417" s="23">
        <f t="shared" si="374"/>
        <v>7.2511265874641545E-2</v>
      </c>
      <c r="DX417" s="10">
        <v>1249</v>
      </c>
      <c r="DY417" s="23">
        <f t="shared" si="400"/>
        <v>2.0217062294126693E-3</v>
      </c>
      <c r="DZ417" s="20">
        <v>769</v>
      </c>
      <c r="EA417" s="20">
        <v>400</v>
      </c>
      <c r="EB417" s="23">
        <f t="shared" si="384"/>
        <v>0.65782720273738238</v>
      </c>
      <c r="EC417" s="23">
        <f t="shared" si="384"/>
        <v>0.34217279726261762</v>
      </c>
      <c r="EE417" s="45">
        <v>1147</v>
      </c>
      <c r="EF417" s="16">
        <v>1952</v>
      </c>
      <c r="EG417" s="16">
        <v>1177</v>
      </c>
      <c r="EH417" s="16">
        <v>12</v>
      </c>
      <c r="EI417" s="16">
        <v>60</v>
      </c>
      <c r="EJ417" s="16">
        <v>0</v>
      </c>
      <c r="EK417" s="16">
        <v>0</v>
      </c>
      <c r="EL417" s="23">
        <f t="shared" si="364"/>
        <v>0.94235388310648516</v>
      </c>
      <c r="EM417" s="23">
        <f t="shared" si="364"/>
        <v>9.6076861489191347E-3</v>
      </c>
      <c r="EN417" s="23">
        <f t="shared" si="364"/>
        <v>4.8038430744595677E-2</v>
      </c>
      <c r="EO417" s="23">
        <f t="shared" si="364"/>
        <v>0</v>
      </c>
      <c r="EP417" s="23">
        <f t="shared" si="364"/>
        <v>0</v>
      </c>
      <c r="EQ417" s="21">
        <v>1169</v>
      </c>
      <c r="ER417" s="21">
        <v>80</v>
      </c>
      <c r="ES417" s="23">
        <f t="shared" si="385"/>
        <v>0.93594875900720576</v>
      </c>
      <c r="ET417" s="23">
        <f t="shared" si="385"/>
        <v>6.4051240992794231E-2</v>
      </c>
      <c r="EU417" s="21">
        <v>0</v>
      </c>
      <c r="EV417" s="21">
        <v>492</v>
      </c>
      <c r="EW417" s="21">
        <v>357</v>
      </c>
      <c r="EX417" s="21">
        <v>320</v>
      </c>
      <c r="EY417" s="23">
        <f t="shared" si="386"/>
        <v>0</v>
      </c>
      <c r="EZ417" s="23">
        <f t="shared" si="386"/>
        <v>0.42087254063301965</v>
      </c>
      <c r="FA417" s="23">
        <f t="shared" si="386"/>
        <v>0.30538922155688625</v>
      </c>
      <c r="FB417" s="23">
        <f t="shared" si="375"/>
        <v>0.2737382378100941</v>
      </c>
      <c r="FC417" s="53"/>
      <c r="FD417" s="53"/>
      <c r="FE417" s="53"/>
      <c r="FF417" s="53"/>
      <c r="FG417" s="53"/>
      <c r="FH417" s="53"/>
      <c r="FI417" s="53"/>
      <c r="FJ417" s="53"/>
      <c r="FK417" s="53"/>
      <c r="FL417" s="53"/>
      <c r="FM417" s="53"/>
      <c r="FN417" s="53"/>
      <c r="FO417" s="48">
        <v>606.95339761248852</v>
      </c>
      <c r="FP417" s="48">
        <v>167.7929936066497</v>
      </c>
      <c r="FQ417" s="48">
        <v>194.24995436397063</v>
      </c>
      <c r="FR417" s="23">
        <v>0.27645119751644875</v>
      </c>
      <c r="FS417" s="49">
        <v>-0.13620060217748062</v>
      </c>
      <c r="FT417" s="38">
        <v>-26.456960757320928</v>
      </c>
      <c r="FU417" s="46">
        <v>1030</v>
      </c>
      <c r="FV417" s="46">
        <v>96</v>
      </c>
      <c r="FW417" s="46">
        <v>217</v>
      </c>
      <c r="FX417" s="46">
        <v>8</v>
      </c>
      <c r="FY417" s="46">
        <v>55</v>
      </c>
      <c r="FZ417" s="46">
        <v>11</v>
      </c>
      <c r="GA417" s="23">
        <f t="shared" si="401"/>
        <v>0.72688779110797463</v>
      </c>
      <c r="GB417" s="23">
        <f t="shared" si="402"/>
        <v>6.7748764996471422E-2</v>
      </c>
      <c r="GC417" s="23">
        <f t="shared" si="403"/>
        <v>0.15314043754410728</v>
      </c>
      <c r="GD417" s="23">
        <f t="shared" si="404"/>
        <v>5.6457304163726185E-3</v>
      </c>
      <c r="GE417" s="23">
        <f t="shared" si="405"/>
        <v>3.8814396612561752E-2</v>
      </c>
      <c r="GF417" s="23">
        <f t="shared" si="406"/>
        <v>7.7628793225123505E-3</v>
      </c>
      <c r="GG417" s="46">
        <v>640</v>
      </c>
      <c r="GH417" s="46">
        <v>1362</v>
      </c>
      <c r="GI417" s="23">
        <f t="shared" si="407"/>
        <v>0.4698972099853157</v>
      </c>
      <c r="GJ417" s="22">
        <v>67</v>
      </c>
      <c r="GK417" s="22">
        <v>537</v>
      </c>
      <c r="GL417" s="22">
        <v>565</v>
      </c>
      <c r="GM417" s="23">
        <f t="shared" si="387"/>
        <v>5.731394354148845E-2</v>
      </c>
      <c r="GN417" s="23">
        <f t="shared" si="387"/>
        <v>0.45936698032506418</v>
      </c>
      <c r="GO417" s="23">
        <f t="shared" si="387"/>
        <v>0.48331907613344738</v>
      </c>
    </row>
    <row r="418" spans="1:197" x14ac:dyDescent="0.25">
      <c r="A418" t="s">
        <v>995</v>
      </c>
      <c r="B418" s="13" t="s">
        <v>996</v>
      </c>
      <c r="C418" s="61">
        <v>0.37256178959999997</v>
      </c>
      <c r="D418" s="61">
        <v>238.44051028000001</v>
      </c>
      <c r="E418" s="14" t="s">
        <v>1095</v>
      </c>
      <c r="G418" s="41">
        <v>2333</v>
      </c>
      <c r="H418" s="23">
        <f t="shared" si="365"/>
        <v>1.8445356126617527E-3</v>
      </c>
      <c r="I418" s="14"/>
      <c r="J418" s="14"/>
      <c r="K418" s="14"/>
      <c r="L418" s="27">
        <f t="shared" si="408"/>
        <v>6262.0485114826715</v>
      </c>
      <c r="M418" s="42">
        <v>2127</v>
      </c>
      <c r="N418" s="42"/>
      <c r="O418" s="27">
        <f t="shared" si="390"/>
        <v>2127</v>
      </c>
      <c r="P418" s="23" t="e">
        <f t="shared" si="391"/>
        <v>#DIV/0!</v>
      </c>
      <c r="Q418" s="42">
        <v>913</v>
      </c>
      <c r="R418" s="42">
        <v>1170</v>
      </c>
      <c r="S418" s="42">
        <v>27</v>
      </c>
      <c r="T418" s="42">
        <v>128</v>
      </c>
      <c r="U418" s="42">
        <v>95</v>
      </c>
      <c r="V418" s="23">
        <f t="shared" si="376"/>
        <v>0.39134162023146163</v>
      </c>
      <c r="W418" s="23">
        <f t="shared" si="377"/>
        <v>0.50150021431633085</v>
      </c>
      <c r="X418" s="23">
        <f t="shared" si="378"/>
        <v>1.1573081868838405E-2</v>
      </c>
      <c r="Y418" s="23">
        <f t="shared" si="378"/>
        <v>5.4864980711530217E-2</v>
      </c>
      <c r="Z418" s="23">
        <f t="shared" si="378"/>
        <v>4.0720102871838831E-2</v>
      </c>
      <c r="AA418" s="19">
        <v>473</v>
      </c>
      <c r="AB418" s="19">
        <v>417</v>
      </c>
      <c r="AC418" s="19">
        <v>932</v>
      </c>
      <c r="AD418" s="19">
        <v>305</v>
      </c>
      <c r="AE418" s="23">
        <f t="shared" si="379"/>
        <v>0.22237893747061588</v>
      </c>
      <c r="AF418" s="23">
        <f t="shared" si="379"/>
        <v>0.19605077574047955</v>
      </c>
      <c r="AG418" s="23">
        <f t="shared" si="379"/>
        <v>0.43817583450869768</v>
      </c>
      <c r="AH418" s="23">
        <f t="shared" si="371"/>
        <v>0.14339445228020686</v>
      </c>
      <c r="AI418" s="55">
        <v>925</v>
      </c>
      <c r="AJ418" s="23">
        <f t="shared" si="366"/>
        <v>1.6883043401285302E-3</v>
      </c>
      <c r="AK418" s="43"/>
      <c r="AL418" s="24">
        <f t="shared" si="392"/>
        <v>925</v>
      </c>
      <c r="AM418" s="23" t="e">
        <f t="shared" si="393"/>
        <v>#DIV/0!</v>
      </c>
      <c r="AN418" s="19">
        <v>344</v>
      </c>
      <c r="AO418" s="19">
        <v>238</v>
      </c>
      <c r="AP418" s="19">
        <v>178</v>
      </c>
      <c r="AQ418" s="19">
        <v>165</v>
      </c>
      <c r="AR418" s="23">
        <f t="shared" si="380"/>
        <v>0.37189189189189187</v>
      </c>
      <c r="AS418" s="23">
        <f t="shared" si="380"/>
        <v>0.25729729729729728</v>
      </c>
      <c r="AT418" s="23">
        <f t="shared" si="380"/>
        <v>0.19243243243243244</v>
      </c>
      <c r="AU418" s="23">
        <f t="shared" si="372"/>
        <v>0.17837837837837839</v>
      </c>
      <c r="AV418" s="19">
        <v>2127</v>
      </c>
      <c r="AW418" s="32">
        <f t="shared" si="388"/>
        <v>2.2994594594594595</v>
      </c>
      <c r="AX418" s="19">
        <v>1750</v>
      </c>
      <c r="AY418" s="19">
        <v>32</v>
      </c>
      <c r="AZ418" s="19">
        <v>119</v>
      </c>
      <c r="BA418" s="19">
        <v>0</v>
      </c>
      <c r="BB418" s="19">
        <v>54</v>
      </c>
      <c r="BC418" s="23">
        <f t="shared" si="362"/>
        <v>0.8951406649616368</v>
      </c>
      <c r="BD418" s="23">
        <f t="shared" si="362"/>
        <v>1.6368286445012786E-2</v>
      </c>
      <c r="BE418" s="23">
        <f t="shared" si="362"/>
        <v>6.0869565217391307E-2</v>
      </c>
      <c r="BF418" s="23">
        <f t="shared" si="362"/>
        <v>0</v>
      </c>
      <c r="BG418" s="23">
        <f t="shared" si="362"/>
        <v>2.7621483375959079E-2</v>
      </c>
      <c r="BH418" s="19">
        <v>1686</v>
      </c>
      <c r="BI418" s="19">
        <v>311</v>
      </c>
      <c r="BJ418" s="19">
        <v>7</v>
      </c>
      <c r="BK418" s="19">
        <v>123</v>
      </c>
      <c r="BL418" s="23">
        <f t="shared" si="368"/>
        <v>0.79266572637517629</v>
      </c>
      <c r="BM418" s="23">
        <f t="shared" si="369"/>
        <v>0.1462153267512929</v>
      </c>
      <c r="BN418" s="23">
        <f t="shared" si="394"/>
        <v>3.2910202162670429E-3</v>
      </c>
      <c r="BO418" s="23">
        <f t="shared" si="370"/>
        <v>5.7827926657263752E-2</v>
      </c>
      <c r="BP418" s="11"/>
      <c r="BQ418" s="23">
        <f t="shared" si="367"/>
        <v>0</v>
      </c>
      <c r="BR418" s="11"/>
      <c r="BS418" s="11"/>
      <c r="BT418" s="11"/>
      <c r="BU418" s="11"/>
      <c r="BV418" s="11"/>
      <c r="BW418" s="11"/>
      <c r="BX418" s="23" t="e">
        <f t="shared" si="381"/>
        <v>#DIV/0!</v>
      </c>
      <c r="BY418" s="23" t="e">
        <f t="shared" si="382"/>
        <v>#DIV/0!</v>
      </c>
      <c r="BZ418" s="23" t="e">
        <f t="shared" si="410"/>
        <v>#DIV/0!</v>
      </c>
      <c r="CA418" s="23" t="e">
        <f t="shared" si="410"/>
        <v>#DIV/0!</v>
      </c>
      <c r="CB418" s="23" t="e">
        <f t="shared" si="410"/>
        <v>#DIV/0!</v>
      </c>
      <c r="CC418" s="23" t="e">
        <f t="shared" si="409"/>
        <v>#DIV/0!</v>
      </c>
      <c r="CD418" s="11"/>
      <c r="CE418" s="24">
        <f t="shared" si="395"/>
        <v>0</v>
      </c>
      <c r="CF418" s="23" t="e">
        <f t="shared" si="396"/>
        <v>#DIV/0!</v>
      </c>
      <c r="CL418" s="65" t="e">
        <f t="shared" si="397"/>
        <v>#DIV/0!</v>
      </c>
      <c r="CM418" s="44">
        <v>59306</v>
      </c>
      <c r="CN418" s="11">
        <v>68</v>
      </c>
      <c r="CO418" s="11">
        <v>319</v>
      </c>
      <c r="CP418" s="11">
        <v>479</v>
      </c>
      <c r="CQ418" s="11">
        <v>349</v>
      </c>
      <c r="CR418" s="11">
        <v>206</v>
      </c>
      <c r="CS418" s="23">
        <f t="shared" si="373"/>
        <v>4.785362420830401E-2</v>
      </c>
      <c r="CT418" s="23">
        <f t="shared" si="373"/>
        <v>0.22448979591836735</v>
      </c>
      <c r="CU418" s="23">
        <f t="shared" si="373"/>
        <v>0.33708655876143562</v>
      </c>
      <c r="CV418" s="23">
        <f t="shared" si="373"/>
        <v>0.24560168895144266</v>
      </c>
      <c r="CW418" s="23">
        <f t="shared" si="373"/>
        <v>0.14496833216045038</v>
      </c>
      <c r="CX418" s="23">
        <f t="shared" si="389"/>
        <v>0.1264864864864865</v>
      </c>
      <c r="CY418" s="11">
        <v>117</v>
      </c>
      <c r="CZ418" s="23">
        <f t="shared" si="398"/>
        <v>0.14456677836285303</v>
      </c>
      <c r="DA418" s="11">
        <v>302</v>
      </c>
      <c r="DB418" s="11">
        <v>2089</v>
      </c>
      <c r="DC418" s="11">
        <v>421</v>
      </c>
      <c r="DD418" s="11">
        <v>195</v>
      </c>
      <c r="DE418" s="11">
        <v>312</v>
      </c>
      <c r="DF418" s="11">
        <v>94</v>
      </c>
      <c r="DG418" s="11">
        <v>176</v>
      </c>
      <c r="DH418" s="23">
        <f t="shared" si="363"/>
        <v>0.35141903171953254</v>
      </c>
      <c r="DI418" s="23">
        <f t="shared" si="363"/>
        <v>0.16277128547579298</v>
      </c>
      <c r="DJ418" s="23">
        <f t="shared" si="363"/>
        <v>0.2604340567612688</v>
      </c>
      <c r="DK418" s="23">
        <f t="shared" si="363"/>
        <v>7.8464106844741241E-2</v>
      </c>
      <c r="DL418" s="23">
        <f t="shared" si="363"/>
        <v>0.14691151919866444</v>
      </c>
      <c r="DM418" s="23">
        <f t="shared" si="399"/>
        <v>0.74501758499413828</v>
      </c>
      <c r="DN418" s="11">
        <v>1271</v>
      </c>
      <c r="DO418" s="11">
        <v>1706</v>
      </c>
      <c r="DP418" s="11">
        <v>1871</v>
      </c>
      <c r="DQ418" s="11">
        <v>201</v>
      </c>
      <c r="DR418" s="11">
        <v>26</v>
      </c>
      <c r="DS418" s="11">
        <v>29</v>
      </c>
      <c r="DT418" s="23">
        <f t="shared" si="383"/>
        <v>0.8796426892336624</v>
      </c>
      <c r="DU418" s="23">
        <f t="shared" si="383"/>
        <v>9.4499294781382234E-2</v>
      </c>
      <c r="DV418" s="23">
        <f t="shared" si="383"/>
        <v>1.2223789374706159E-2</v>
      </c>
      <c r="DW418" s="23">
        <f t="shared" si="374"/>
        <v>1.3634226610249177E-2</v>
      </c>
      <c r="DX418" s="10">
        <v>1073</v>
      </c>
      <c r="DY418" s="23">
        <f t="shared" si="400"/>
        <v>1.736822084995832E-3</v>
      </c>
      <c r="DZ418" s="20">
        <v>633</v>
      </c>
      <c r="EA418" s="20">
        <v>292</v>
      </c>
      <c r="EB418" s="23">
        <f t="shared" si="384"/>
        <v>0.68432432432432433</v>
      </c>
      <c r="EC418" s="23">
        <f t="shared" si="384"/>
        <v>0.31567567567567567</v>
      </c>
      <c r="EE418" s="45">
        <v>1144</v>
      </c>
      <c r="EF418" s="16">
        <v>1946</v>
      </c>
      <c r="EG418" s="16">
        <v>924</v>
      </c>
      <c r="EH418" s="16">
        <v>127</v>
      </c>
      <c r="EI418" s="16">
        <v>22</v>
      </c>
      <c r="EJ418" s="16">
        <v>0</v>
      </c>
      <c r="EK418" s="16">
        <v>0</v>
      </c>
      <c r="EL418" s="23">
        <f t="shared" si="364"/>
        <v>0.86113699906803354</v>
      </c>
      <c r="EM418" s="23">
        <f t="shared" si="364"/>
        <v>0.11835973904939422</v>
      </c>
      <c r="EN418" s="23">
        <f t="shared" si="364"/>
        <v>2.0503261882572229E-2</v>
      </c>
      <c r="EO418" s="23">
        <f t="shared" si="364"/>
        <v>0</v>
      </c>
      <c r="EP418" s="23">
        <f t="shared" si="364"/>
        <v>0</v>
      </c>
      <c r="EQ418" s="21">
        <v>925</v>
      </c>
      <c r="ER418" s="21">
        <v>148</v>
      </c>
      <c r="ES418" s="23">
        <f t="shared" si="385"/>
        <v>0.86206896551724133</v>
      </c>
      <c r="ET418" s="23">
        <f t="shared" si="385"/>
        <v>0.13793103448275862</v>
      </c>
      <c r="EU418" s="21">
        <v>0</v>
      </c>
      <c r="EV418" s="21">
        <v>406</v>
      </c>
      <c r="EW418" s="21">
        <v>232</v>
      </c>
      <c r="EX418" s="21">
        <v>287</v>
      </c>
      <c r="EY418" s="23">
        <f t="shared" si="386"/>
        <v>0</v>
      </c>
      <c r="EZ418" s="23">
        <f t="shared" si="386"/>
        <v>0.43891891891891893</v>
      </c>
      <c r="FA418" s="23">
        <f t="shared" si="386"/>
        <v>0.2508108108108108</v>
      </c>
      <c r="FB418" s="23">
        <f t="shared" si="375"/>
        <v>0.31027027027027027</v>
      </c>
      <c r="FC418" s="53"/>
      <c r="FD418" s="53"/>
      <c r="FE418" s="53"/>
      <c r="FF418" s="53"/>
      <c r="FG418" s="53"/>
      <c r="FH418" s="53"/>
      <c r="FI418" s="53"/>
      <c r="FJ418" s="53"/>
      <c r="FK418" s="53"/>
      <c r="FL418" s="53"/>
      <c r="FM418" s="53"/>
      <c r="FN418" s="53"/>
      <c r="FO418" s="48">
        <v>782.85952708907257</v>
      </c>
      <c r="FP418" s="48">
        <v>141.30297725190437</v>
      </c>
      <c r="FQ418" s="48">
        <v>153.07207971405052</v>
      </c>
      <c r="FR418" s="23">
        <v>0.18049595407916283</v>
      </c>
      <c r="FS418" s="49">
        <v>-7.6886016601666787E-2</v>
      </c>
      <c r="FT418" s="38">
        <v>-11.769102462146151</v>
      </c>
      <c r="FU418" s="46">
        <v>883</v>
      </c>
      <c r="FV418" s="46">
        <v>61</v>
      </c>
      <c r="FW418" s="46">
        <v>33</v>
      </c>
      <c r="FX418" s="46">
        <v>9</v>
      </c>
      <c r="FY418" s="46">
        <v>96</v>
      </c>
      <c r="FZ418" s="46">
        <v>0</v>
      </c>
      <c r="GA418" s="23">
        <f t="shared" si="401"/>
        <v>0.81608133086876156</v>
      </c>
      <c r="GB418" s="23">
        <f t="shared" si="402"/>
        <v>5.6377079482439925E-2</v>
      </c>
      <c r="GC418" s="23">
        <f t="shared" si="403"/>
        <v>3.0499075785582256E-2</v>
      </c>
      <c r="GD418" s="23">
        <f t="shared" si="404"/>
        <v>8.3179297597042508E-3</v>
      </c>
      <c r="GE418" s="23">
        <f t="shared" si="405"/>
        <v>8.8724584103512014E-2</v>
      </c>
      <c r="GF418" s="23">
        <f t="shared" si="406"/>
        <v>0</v>
      </c>
      <c r="GG418" s="46">
        <v>402</v>
      </c>
      <c r="GH418" s="46">
        <v>986</v>
      </c>
      <c r="GI418" s="23">
        <f t="shared" si="407"/>
        <v>0.40770791075050711</v>
      </c>
      <c r="GJ418" s="22">
        <v>16</v>
      </c>
      <c r="GK418" s="22">
        <v>416</v>
      </c>
      <c r="GL418" s="22">
        <v>493</v>
      </c>
      <c r="GM418" s="23">
        <f t="shared" si="387"/>
        <v>1.7297297297297298E-2</v>
      </c>
      <c r="GN418" s="23">
        <f t="shared" si="387"/>
        <v>0.44972972972972974</v>
      </c>
      <c r="GO418" s="23">
        <f t="shared" si="387"/>
        <v>0.53297297297297297</v>
      </c>
    </row>
    <row r="419" spans="1:197" x14ac:dyDescent="0.25">
      <c r="A419" t="s">
        <v>997</v>
      </c>
      <c r="B419" s="13" t="s">
        <v>998</v>
      </c>
      <c r="C419" s="61">
        <v>1.3050898146000001</v>
      </c>
      <c r="D419" s="61">
        <v>835.26086153000006</v>
      </c>
      <c r="E419" s="14" t="s">
        <v>1095</v>
      </c>
      <c r="G419" s="41">
        <v>3773</v>
      </c>
      <c r="H419" s="23">
        <f t="shared" si="365"/>
        <v>2.983040234278951E-3</v>
      </c>
      <c r="I419" s="14"/>
      <c r="J419" s="14"/>
      <c r="K419" s="14"/>
      <c r="L419" s="27">
        <f t="shared" si="408"/>
        <v>2890.98877164741</v>
      </c>
      <c r="M419" s="42">
        <v>3451</v>
      </c>
      <c r="N419" s="42"/>
      <c r="O419" s="27">
        <f t="shared" si="390"/>
        <v>3451</v>
      </c>
      <c r="P419" s="23" t="e">
        <f t="shared" si="391"/>
        <v>#DIV/0!</v>
      </c>
      <c r="Q419" s="42">
        <v>1901</v>
      </c>
      <c r="R419" s="42">
        <v>1533</v>
      </c>
      <c r="S419" s="42">
        <v>85</v>
      </c>
      <c r="T419" s="42">
        <v>130</v>
      </c>
      <c r="U419" s="42">
        <v>124</v>
      </c>
      <c r="V419" s="23">
        <f t="shared" si="376"/>
        <v>0.50384309567983032</v>
      </c>
      <c r="W419" s="23">
        <f t="shared" si="377"/>
        <v>0.40630797773654914</v>
      </c>
      <c r="X419" s="23">
        <f t="shared" si="378"/>
        <v>2.2528491916247017E-2</v>
      </c>
      <c r="Y419" s="23">
        <f t="shared" si="378"/>
        <v>3.445534057778956E-2</v>
      </c>
      <c r="Z419" s="23">
        <f t="shared" si="378"/>
        <v>3.2865094089583886E-2</v>
      </c>
      <c r="AA419" s="19">
        <v>690</v>
      </c>
      <c r="AB419" s="19">
        <v>587</v>
      </c>
      <c r="AC419" s="19">
        <v>1526</v>
      </c>
      <c r="AD419" s="19">
        <v>648</v>
      </c>
      <c r="AE419" s="23">
        <f t="shared" si="379"/>
        <v>0.19994204578383076</v>
      </c>
      <c r="AF419" s="23">
        <f t="shared" si="379"/>
        <v>0.17009562445667922</v>
      </c>
      <c r="AG419" s="23">
        <f t="shared" si="379"/>
        <v>0.44219066937119678</v>
      </c>
      <c r="AH419" s="23">
        <f t="shared" si="371"/>
        <v>0.18777166038829324</v>
      </c>
      <c r="AI419" s="55">
        <v>1485</v>
      </c>
      <c r="AJ419" s="23">
        <f t="shared" si="366"/>
        <v>2.7104129136117485E-3</v>
      </c>
      <c r="AK419" s="43"/>
      <c r="AL419" s="24">
        <f t="shared" si="392"/>
        <v>1485</v>
      </c>
      <c r="AM419" s="23" t="e">
        <f t="shared" si="393"/>
        <v>#DIV/0!</v>
      </c>
      <c r="AN419" s="19">
        <v>368</v>
      </c>
      <c r="AO419" s="19">
        <v>685</v>
      </c>
      <c r="AP419" s="19">
        <v>195</v>
      </c>
      <c r="AQ419" s="19">
        <v>237</v>
      </c>
      <c r="AR419" s="23">
        <f t="shared" si="380"/>
        <v>0.24781144781144782</v>
      </c>
      <c r="AS419" s="23">
        <f t="shared" si="380"/>
        <v>0.46127946127946129</v>
      </c>
      <c r="AT419" s="23">
        <f t="shared" si="380"/>
        <v>0.13131313131313133</v>
      </c>
      <c r="AU419" s="23">
        <f t="shared" si="372"/>
        <v>0.1595959595959596</v>
      </c>
      <c r="AV419" s="19">
        <v>3417</v>
      </c>
      <c r="AW419" s="32">
        <f t="shared" si="388"/>
        <v>2.3010101010101009</v>
      </c>
      <c r="AX419" s="19">
        <v>3066</v>
      </c>
      <c r="AY419" s="19">
        <v>38</v>
      </c>
      <c r="AZ419" s="19">
        <v>161</v>
      </c>
      <c r="BA419" s="19">
        <v>20</v>
      </c>
      <c r="BB419" s="19">
        <v>10</v>
      </c>
      <c r="BC419" s="23">
        <f t="shared" si="362"/>
        <v>0.93050075872534144</v>
      </c>
      <c r="BD419" s="23">
        <f t="shared" si="362"/>
        <v>1.1532625189681336E-2</v>
      </c>
      <c r="BE419" s="23">
        <f t="shared" si="362"/>
        <v>4.8861911987860392E-2</v>
      </c>
      <c r="BF419" s="23">
        <f t="shared" si="362"/>
        <v>6.0698027314112293E-3</v>
      </c>
      <c r="BG419" s="23">
        <f t="shared" si="362"/>
        <v>3.0349013657056147E-3</v>
      </c>
      <c r="BH419" s="19">
        <v>2745</v>
      </c>
      <c r="BI419" s="19">
        <v>561</v>
      </c>
      <c r="BJ419" s="19">
        <v>0</v>
      </c>
      <c r="BK419" s="19">
        <v>145</v>
      </c>
      <c r="BL419" s="23">
        <f t="shared" si="368"/>
        <v>0.79542161692263114</v>
      </c>
      <c r="BM419" s="23">
        <f t="shared" si="369"/>
        <v>0.1625615763546798</v>
      </c>
      <c r="BN419" s="23">
        <f t="shared" si="394"/>
        <v>0</v>
      </c>
      <c r="BO419" s="23">
        <f t="shared" si="370"/>
        <v>4.2016806722689079E-2</v>
      </c>
      <c r="BP419" s="11"/>
      <c r="BQ419" s="23">
        <f t="shared" si="367"/>
        <v>0</v>
      </c>
      <c r="BR419" s="11"/>
      <c r="BS419" s="11"/>
      <c r="BT419" s="11"/>
      <c r="BU419" s="11"/>
      <c r="BV419" s="11"/>
      <c r="BW419" s="11"/>
      <c r="BX419" s="23" t="e">
        <f t="shared" si="381"/>
        <v>#DIV/0!</v>
      </c>
      <c r="BY419" s="23" t="e">
        <f t="shared" si="382"/>
        <v>#DIV/0!</v>
      </c>
      <c r="BZ419" s="23" t="e">
        <f t="shared" si="410"/>
        <v>#DIV/0!</v>
      </c>
      <c r="CA419" s="23" t="e">
        <f t="shared" si="410"/>
        <v>#DIV/0!</v>
      </c>
      <c r="CB419" s="23" t="e">
        <f t="shared" si="410"/>
        <v>#DIV/0!</v>
      </c>
      <c r="CC419" s="23" t="e">
        <f t="shared" si="409"/>
        <v>#DIV/0!</v>
      </c>
      <c r="CD419" s="11"/>
      <c r="CE419" s="24">
        <f t="shared" si="395"/>
        <v>0</v>
      </c>
      <c r="CF419" s="23" t="e">
        <f t="shared" si="396"/>
        <v>#DIV/0!</v>
      </c>
      <c r="CL419" s="65" t="e">
        <f t="shared" si="397"/>
        <v>#DIV/0!</v>
      </c>
      <c r="CM419" s="44">
        <v>82050</v>
      </c>
      <c r="CN419" s="11">
        <v>72</v>
      </c>
      <c r="CO419" s="11">
        <v>471</v>
      </c>
      <c r="CP419" s="11">
        <v>704</v>
      </c>
      <c r="CQ419" s="11">
        <v>790</v>
      </c>
      <c r="CR419" s="11">
        <v>526</v>
      </c>
      <c r="CS419" s="23">
        <f t="shared" si="373"/>
        <v>2.8092079594225518E-2</v>
      </c>
      <c r="CT419" s="23">
        <f t="shared" si="373"/>
        <v>0.18376902067889192</v>
      </c>
      <c r="CU419" s="23">
        <f t="shared" si="373"/>
        <v>0.27467811158798283</v>
      </c>
      <c r="CV419" s="23">
        <f t="shared" si="373"/>
        <v>0.30823253999219663</v>
      </c>
      <c r="CW419" s="23">
        <f t="shared" si="373"/>
        <v>0.2052282481467031</v>
      </c>
      <c r="CX419" s="23">
        <f t="shared" si="389"/>
        <v>6.32996632996633E-2</v>
      </c>
      <c r="CY419" s="11">
        <v>94</v>
      </c>
      <c r="CZ419" s="23">
        <f t="shared" si="398"/>
        <v>4.3670699321333724E-2</v>
      </c>
      <c r="DA419" s="11">
        <v>148</v>
      </c>
      <c r="DB419" s="11">
        <v>3389</v>
      </c>
      <c r="DC419" s="11">
        <v>845</v>
      </c>
      <c r="DD419" s="11">
        <v>227</v>
      </c>
      <c r="DE419" s="11">
        <v>439</v>
      </c>
      <c r="DF419" s="11">
        <v>116</v>
      </c>
      <c r="DG419" s="11">
        <v>179</v>
      </c>
      <c r="DH419" s="23">
        <f t="shared" si="363"/>
        <v>0.4678848283499446</v>
      </c>
      <c r="DI419" s="23">
        <f t="shared" si="363"/>
        <v>0.12569213732004431</v>
      </c>
      <c r="DJ419" s="23">
        <f t="shared" si="363"/>
        <v>0.24307862679955702</v>
      </c>
      <c r="DK419" s="23">
        <f t="shared" si="363"/>
        <v>6.4230343300110737E-2</v>
      </c>
      <c r="DL419" s="23">
        <f t="shared" si="363"/>
        <v>9.9114064230343302E-2</v>
      </c>
      <c r="DM419" s="23">
        <f t="shared" si="399"/>
        <v>0.67117919486996791</v>
      </c>
      <c r="DN419" s="11">
        <v>1884</v>
      </c>
      <c r="DO419" s="11">
        <v>2807</v>
      </c>
      <c r="DP419" s="11">
        <v>3089</v>
      </c>
      <c r="DQ419" s="11">
        <v>101</v>
      </c>
      <c r="DR419" s="11">
        <v>189</v>
      </c>
      <c r="DS419" s="11">
        <v>38</v>
      </c>
      <c r="DT419" s="23">
        <f t="shared" si="383"/>
        <v>0.90400936494000583</v>
      </c>
      <c r="DU419" s="23">
        <f t="shared" si="383"/>
        <v>2.9558091893473807E-2</v>
      </c>
      <c r="DV419" s="23">
        <f t="shared" si="383"/>
        <v>5.5311676909569799E-2</v>
      </c>
      <c r="DW419" s="23">
        <f t="shared" si="374"/>
        <v>1.1120866256950541E-2</v>
      </c>
      <c r="DX419" s="10">
        <v>1604</v>
      </c>
      <c r="DY419" s="23">
        <f t="shared" si="400"/>
        <v>2.5963304979807218E-3</v>
      </c>
      <c r="DZ419" s="20">
        <v>1322</v>
      </c>
      <c r="EA419" s="20">
        <v>163</v>
      </c>
      <c r="EB419" s="23">
        <f t="shared" si="384"/>
        <v>0.89023569023569027</v>
      </c>
      <c r="EC419" s="23">
        <f t="shared" si="384"/>
        <v>0.10976430976430976</v>
      </c>
      <c r="EE419" s="45">
        <v>1330</v>
      </c>
      <c r="EF419" s="16">
        <v>1961</v>
      </c>
      <c r="EG419" s="16">
        <v>1496</v>
      </c>
      <c r="EH419" s="16">
        <v>54</v>
      </c>
      <c r="EI419" s="16">
        <v>27</v>
      </c>
      <c r="EJ419" s="16">
        <v>27</v>
      </c>
      <c r="EK419" s="16">
        <v>0</v>
      </c>
      <c r="EL419" s="23">
        <f t="shared" si="364"/>
        <v>0.93266832917705733</v>
      </c>
      <c r="EM419" s="23">
        <f t="shared" si="364"/>
        <v>3.366583541147132E-2</v>
      </c>
      <c r="EN419" s="23">
        <f t="shared" si="364"/>
        <v>1.683291770573566E-2</v>
      </c>
      <c r="EO419" s="23">
        <f t="shared" si="364"/>
        <v>1.683291770573566E-2</v>
      </c>
      <c r="EP419" s="23">
        <f t="shared" si="364"/>
        <v>0</v>
      </c>
      <c r="EQ419" s="21">
        <v>1485</v>
      </c>
      <c r="ER419" s="21">
        <v>119</v>
      </c>
      <c r="ES419" s="23">
        <f t="shared" si="385"/>
        <v>0.92581047381546133</v>
      </c>
      <c r="ET419" s="23">
        <f t="shared" si="385"/>
        <v>7.4189526184538654E-2</v>
      </c>
      <c r="EU419" s="21">
        <v>68</v>
      </c>
      <c r="EV419" s="21">
        <v>370</v>
      </c>
      <c r="EW419" s="21">
        <v>470</v>
      </c>
      <c r="EX419" s="21">
        <v>577</v>
      </c>
      <c r="EY419" s="23">
        <f t="shared" si="386"/>
        <v>4.5791245791245792E-2</v>
      </c>
      <c r="EZ419" s="23">
        <f t="shared" si="386"/>
        <v>0.24915824915824916</v>
      </c>
      <c r="FA419" s="23">
        <f t="shared" si="386"/>
        <v>0.3164983164983165</v>
      </c>
      <c r="FB419" s="23">
        <f t="shared" si="375"/>
        <v>0.38855218855218854</v>
      </c>
      <c r="FC419" s="53"/>
      <c r="FD419" s="53"/>
      <c r="FE419" s="53"/>
      <c r="FF419" s="53"/>
      <c r="FG419" s="53"/>
      <c r="FH419" s="53"/>
      <c r="FI419" s="53"/>
      <c r="FJ419" s="53"/>
      <c r="FK419" s="53"/>
      <c r="FL419" s="53"/>
      <c r="FM419" s="53"/>
      <c r="FN419" s="53"/>
      <c r="FO419" s="48">
        <v>744.23287419651058</v>
      </c>
      <c r="FP419" s="48">
        <v>296.37707193999768</v>
      </c>
      <c r="FQ419" s="48">
        <v>312.67953659538404</v>
      </c>
      <c r="FR419" s="23">
        <v>0.39823163181278787</v>
      </c>
      <c r="FS419" s="49">
        <v>-5.2137932763032711E-2</v>
      </c>
      <c r="FT419" s="38">
        <v>-16.302464655386359</v>
      </c>
      <c r="FU419" s="46">
        <v>1596</v>
      </c>
      <c r="FV419" s="46">
        <v>78</v>
      </c>
      <c r="FW419" s="46">
        <v>0</v>
      </c>
      <c r="FX419" s="46">
        <v>0</v>
      </c>
      <c r="FY419" s="46">
        <v>73</v>
      </c>
      <c r="FZ419" s="46">
        <v>18</v>
      </c>
      <c r="GA419" s="23">
        <f t="shared" si="401"/>
        <v>0.90424929178470259</v>
      </c>
      <c r="GB419" s="23">
        <f t="shared" si="402"/>
        <v>4.4192634560906517E-2</v>
      </c>
      <c r="GC419" s="23">
        <f t="shared" si="403"/>
        <v>0</v>
      </c>
      <c r="GD419" s="23">
        <f t="shared" si="404"/>
        <v>0</v>
      </c>
      <c r="GE419" s="23">
        <f t="shared" si="405"/>
        <v>4.1359773371104816E-2</v>
      </c>
      <c r="GF419" s="23">
        <f t="shared" si="406"/>
        <v>1.0198300283286119E-2</v>
      </c>
      <c r="GG419" s="46">
        <v>570</v>
      </c>
      <c r="GH419" s="46">
        <v>1692</v>
      </c>
      <c r="GI419" s="23">
        <f t="shared" si="407"/>
        <v>0.33687943262411346</v>
      </c>
      <c r="GJ419" s="22">
        <v>20</v>
      </c>
      <c r="GK419" s="22">
        <v>450</v>
      </c>
      <c r="GL419" s="22">
        <v>1015</v>
      </c>
      <c r="GM419" s="23">
        <f t="shared" si="387"/>
        <v>1.3468013468013467E-2</v>
      </c>
      <c r="GN419" s="23">
        <f t="shared" si="387"/>
        <v>0.30303030303030304</v>
      </c>
      <c r="GO419" s="23">
        <f t="shared" si="387"/>
        <v>0.6835016835016835</v>
      </c>
    </row>
    <row r="420" spans="1:197" x14ac:dyDescent="0.25">
      <c r="A420" t="s">
        <v>999</v>
      </c>
      <c r="B420" s="13" t="s">
        <v>1000</v>
      </c>
      <c r="C420" s="61">
        <v>0.27569509110000001</v>
      </c>
      <c r="D420" s="61">
        <v>176.445572355</v>
      </c>
      <c r="E420" s="14" t="s">
        <v>1095</v>
      </c>
      <c r="G420" s="41">
        <v>1569</v>
      </c>
      <c r="H420" s="23">
        <f t="shared" si="365"/>
        <v>1.2404956606370725E-3</v>
      </c>
      <c r="I420" s="14"/>
      <c r="J420" s="14"/>
      <c r="K420" s="14"/>
      <c r="L420" s="27">
        <f t="shared" si="408"/>
        <v>5691.0697747276645</v>
      </c>
      <c r="M420" s="42">
        <v>1993</v>
      </c>
      <c r="N420" s="42"/>
      <c r="O420" s="27">
        <f t="shared" si="390"/>
        <v>1993</v>
      </c>
      <c r="P420" s="23" t="e">
        <f t="shared" si="391"/>
        <v>#DIV/0!</v>
      </c>
      <c r="Q420" s="42">
        <v>394</v>
      </c>
      <c r="R420" s="42">
        <v>1053</v>
      </c>
      <c r="S420" s="42">
        <v>19</v>
      </c>
      <c r="T420" s="42">
        <v>65</v>
      </c>
      <c r="U420" s="42">
        <v>38</v>
      </c>
      <c r="V420" s="23">
        <f t="shared" si="376"/>
        <v>0.25111536010197577</v>
      </c>
      <c r="W420" s="23">
        <f t="shared" si="377"/>
        <v>0.67112810707456982</v>
      </c>
      <c r="X420" s="23">
        <f t="shared" si="378"/>
        <v>1.2109623964308477E-2</v>
      </c>
      <c r="Y420" s="23">
        <f t="shared" si="378"/>
        <v>4.1427660930528999E-2</v>
      </c>
      <c r="Z420" s="23">
        <f t="shared" si="378"/>
        <v>2.4219247928616953E-2</v>
      </c>
      <c r="AA420" s="19">
        <v>318</v>
      </c>
      <c r="AB420" s="19">
        <v>791</v>
      </c>
      <c r="AC420" s="19">
        <v>641</v>
      </c>
      <c r="AD420" s="19">
        <v>243</v>
      </c>
      <c r="AE420" s="23">
        <f t="shared" si="379"/>
        <v>0.15955845459106874</v>
      </c>
      <c r="AF420" s="23">
        <f t="shared" si="379"/>
        <v>0.39688911189162068</v>
      </c>
      <c r="AG420" s="23">
        <f t="shared" si="379"/>
        <v>0.32162568991470147</v>
      </c>
      <c r="AH420" s="23">
        <f t="shared" si="371"/>
        <v>0.12192674360260913</v>
      </c>
      <c r="AI420" s="55">
        <v>771</v>
      </c>
      <c r="AJ420" s="23">
        <f t="shared" si="366"/>
        <v>1.4072244824206452E-3</v>
      </c>
      <c r="AK420" s="43"/>
      <c r="AL420" s="24">
        <f t="shared" si="392"/>
        <v>771</v>
      </c>
      <c r="AM420" s="23" t="e">
        <f t="shared" si="393"/>
        <v>#DIV/0!</v>
      </c>
      <c r="AN420" s="19">
        <v>270</v>
      </c>
      <c r="AO420" s="19">
        <v>212</v>
      </c>
      <c r="AP420" s="19">
        <v>121</v>
      </c>
      <c r="AQ420" s="19">
        <v>168</v>
      </c>
      <c r="AR420" s="23">
        <f t="shared" si="380"/>
        <v>0.35019455252918286</v>
      </c>
      <c r="AS420" s="23">
        <f t="shared" si="380"/>
        <v>0.27496757457846954</v>
      </c>
      <c r="AT420" s="23">
        <f t="shared" si="380"/>
        <v>0.1569390402075227</v>
      </c>
      <c r="AU420" s="23">
        <f t="shared" si="372"/>
        <v>0.21789883268482491</v>
      </c>
      <c r="AV420" s="19">
        <v>1993</v>
      </c>
      <c r="AW420" s="32">
        <f t="shared" si="388"/>
        <v>2.5849546044098575</v>
      </c>
      <c r="AX420" s="19">
        <v>1830</v>
      </c>
      <c r="AY420" s="19">
        <v>0</v>
      </c>
      <c r="AZ420" s="19">
        <v>88</v>
      </c>
      <c r="BA420" s="19">
        <v>21</v>
      </c>
      <c r="BB420" s="19">
        <v>7</v>
      </c>
      <c r="BC420" s="23">
        <f t="shared" si="362"/>
        <v>0.94039054470709149</v>
      </c>
      <c r="BD420" s="23">
        <f t="shared" si="362"/>
        <v>0</v>
      </c>
      <c r="BE420" s="23">
        <f t="shared" si="362"/>
        <v>4.5220966084275435E-2</v>
      </c>
      <c r="BF420" s="23">
        <f t="shared" si="362"/>
        <v>1.0791366906474821E-2</v>
      </c>
      <c r="BG420" s="23">
        <f t="shared" si="362"/>
        <v>3.5971223021582736E-3</v>
      </c>
      <c r="BH420" s="19">
        <v>1670</v>
      </c>
      <c r="BI420" s="19">
        <v>173</v>
      </c>
      <c r="BJ420" s="19">
        <v>0</v>
      </c>
      <c r="BK420" s="19">
        <v>150</v>
      </c>
      <c r="BL420" s="23">
        <f t="shared" si="368"/>
        <v>0.83793276467636724</v>
      </c>
      <c r="BM420" s="23">
        <f t="shared" si="369"/>
        <v>8.6803813346713499E-2</v>
      </c>
      <c r="BN420" s="23">
        <f t="shared" si="394"/>
        <v>0</v>
      </c>
      <c r="BO420" s="23">
        <f t="shared" si="370"/>
        <v>7.5263421976919223E-2</v>
      </c>
      <c r="BP420" s="11"/>
      <c r="BQ420" s="23">
        <f t="shared" si="367"/>
        <v>0</v>
      </c>
      <c r="BR420" s="11"/>
      <c r="BS420" s="11"/>
      <c r="BT420" s="11"/>
      <c r="BU420" s="11"/>
      <c r="BV420" s="11"/>
      <c r="BW420" s="11"/>
      <c r="BX420" s="23" t="e">
        <f t="shared" si="381"/>
        <v>#DIV/0!</v>
      </c>
      <c r="BY420" s="23" t="e">
        <f t="shared" si="382"/>
        <v>#DIV/0!</v>
      </c>
      <c r="BZ420" s="23" t="e">
        <f t="shared" si="410"/>
        <v>#DIV/0!</v>
      </c>
      <c r="CA420" s="23" t="e">
        <f t="shared" si="410"/>
        <v>#DIV/0!</v>
      </c>
      <c r="CB420" s="23" t="e">
        <f t="shared" si="410"/>
        <v>#DIV/0!</v>
      </c>
      <c r="CC420" s="23" t="e">
        <f t="shared" si="409"/>
        <v>#DIV/0!</v>
      </c>
      <c r="CD420" s="11"/>
      <c r="CE420" s="24">
        <f t="shared" si="395"/>
        <v>0</v>
      </c>
      <c r="CF420" s="23" t="e">
        <f t="shared" si="396"/>
        <v>#DIV/0!</v>
      </c>
      <c r="CL420" s="65" t="e">
        <f t="shared" si="397"/>
        <v>#DIV/0!</v>
      </c>
      <c r="CM420" s="44">
        <v>39594</v>
      </c>
      <c r="CN420" s="11">
        <v>22</v>
      </c>
      <c r="CO420" s="11">
        <v>263</v>
      </c>
      <c r="CP420" s="11">
        <v>447</v>
      </c>
      <c r="CQ420" s="11">
        <v>222</v>
      </c>
      <c r="CR420" s="11">
        <v>146</v>
      </c>
      <c r="CS420" s="23">
        <f t="shared" si="373"/>
        <v>0.02</v>
      </c>
      <c r="CT420" s="23">
        <f t="shared" si="373"/>
        <v>0.2390909090909091</v>
      </c>
      <c r="CU420" s="23">
        <f t="shared" si="373"/>
        <v>0.40636363636363637</v>
      </c>
      <c r="CV420" s="23">
        <f t="shared" si="373"/>
        <v>0.20181818181818181</v>
      </c>
      <c r="CW420" s="23">
        <f t="shared" si="373"/>
        <v>0.13272727272727272</v>
      </c>
      <c r="CX420" s="23">
        <f t="shared" si="389"/>
        <v>5.3177691309987028E-2</v>
      </c>
      <c r="CY420" s="11">
        <v>41</v>
      </c>
      <c r="CZ420" s="23">
        <f t="shared" si="398"/>
        <v>9.8845960863020568E-2</v>
      </c>
      <c r="DA420" s="11">
        <v>197</v>
      </c>
      <c r="DB420" s="11">
        <v>1993</v>
      </c>
      <c r="DC420" s="11">
        <v>405</v>
      </c>
      <c r="DD420" s="11">
        <v>278</v>
      </c>
      <c r="DE420" s="11">
        <v>161</v>
      </c>
      <c r="DF420" s="11">
        <v>31</v>
      </c>
      <c r="DG420" s="11">
        <v>248</v>
      </c>
      <c r="DH420" s="23">
        <f t="shared" si="363"/>
        <v>0.36064113980409618</v>
      </c>
      <c r="DI420" s="23">
        <f t="shared" si="363"/>
        <v>0.24755120213713269</v>
      </c>
      <c r="DJ420" s="23">
        <f t="shared" si="363"/>
        <v>0.14336598397150491</v>
      </c>
      <c r="DK420" s="23">
        <f t="shared" si="363"/>
        <v>2.7604630454140695E-2</v>
      </c>
      <c r="DL420" s="23">
        <f t="shared" si="363"/>
        <v>0.22083704363312556</v>
      </c>
      <c r="DM420" s="23">
        <f t="shared" si="399"/>
        <v>0.74526066350710896</v>
      </c>
      <c r="DN420" s="11">
        <v>1258</v>
      </c>
      <c r="DO420" s="11">
        <v>1688</v>
      </c>
      <c r="DP420" s="11">
        <v>1567</v>
      </c>
      <c r="DQ420" s="11">
        <v>146</v>
      </c>
      <c r="DR420" s="11">
        <v>147</v>
      </c>
      <c r="DS420" s="11">
        <v>133</v>
      </c>
      <c r="DT420" s="23">
        <f t="shared" si="383"/>
        <v>0.78625188158554937</v>
      </c>
      <c r="DU420" s="23">
        <f t="shared" si="383"/>
        <v>7.3256397390868033E-2</v>
      </c>
      <c r="DV420" s="23">
        <f t="shared" si="383"/>
        <v>7.3758153537380827E-2</v>
      </c>
      <c r="DW420" s="23">
        <f t="shared" si="374"/>
        <v>6.6733567486201711E-2</v>
      </c>
      <c r="DX420" s="10">
        <v>851</v>
      </c>
      <c r="DY420" s="23">
        <f t="shared" si="400"/>
        <v>1.3774795846518667E-3</v>
      </c>
      <c r="DZ420" s="20">
        <v>537</v>
      </c>
      <c r="EA420" s="20">
        <v>234</v>
      </c>
      <c r="EB420" s="23">
        <f t="shared" si="384"/>
        <v>0.69649805447470814</v>
      </c>
      <c r="EC420" s="23">
        <f t="shared" si="384"/>
        <v>0.30350194552529181</v>
      </c>
      <c r="EE420" s="45">
        <v>834</v>
      </c>
      <c r="EF420" s="16">
        <v>1950</v>
      </c>
      <c r="EG420" s="16">
        <v>530</v>
      </c>
      <c r="EH420" s="16">
        <v>7</v>
      </c>
      <c r="EI420" s="16">
        <v>225</v>
      </c>
      <c r="EJ420" s="16">
        <v>89</v>
      </c>
      <c r="EK420" s="16">
        <v>0</v>
      </c>
      <c r="EL420" s="23">
        <f t="shared" si="364"/>
        <v>0.62279670975323154</v>
      </c>
      <c r="EM420" s="23">
        <f t="shared" si="364"/>
        <v>8.2256169212690956E-3</v>
      </c>
      <c r="EN420" s="23">
        <f t="shared" si="364"/>
        <v>0.26439482961222094</v>
      </c>
      <c r="EO420" s="23">
        <f t="shared" si="364"/>
        <v>0.1045828437132785</v>
      </c>
      <c r="EP420" s="23">
        <f t="shared" si="364"/>
        <v>0</v>
      </c>
      <c r="EQ420" s="21">
        <v>771</v>
      </c>
      <c r="ER420" s="21">
        <v>80</v>
      </c>
      <c r="ES420" s="23">
        <f t="shared" si="385"/>
        <v>0.90599294947121034</v>
      </c>
      <c r="ET420" s="23">
        <f t="shared" si="385"/>
        <v>9.400705052878966E-2</v>
      </c>
      <c r="EU420" s="21">
        <v>4</v>
      </c>
      <c r="EV420" s="21">
        <v>344</v>
      </c>
      <c r="EW420" s="21">
        <v>220</v>
      </c>
      <c r="EX420" s="21">
        <v>203</v>
      </c>
      <c r="EY420" s="23">
        <f t="shared" si="386"/>
        <v>5.1880674448767832E-3</v>
      </c>
      <c r="EZ420" s="23">
        <f t="shared" si="386"/>
        <v>0.4461738002594034</v>
      </c>
      <c r="FA420" s="23">
        <f t="shared" si="386"/>
        <v>0.28534370946822307</v>
      </c>
      <c r="FB420" s="23">
        <f t="shared" si="375"/>
        <v>0.26329442282749677</v>
      </c>
      <c r="FC420" s="53"/>
      <c r="FD420" s="53"/>
      <c r="FE420" s="53"/>
      <c r="FF420" s="53"/>
      <c r="FG420" s="53"/>
      <c r="FH420" s="53"/>
      <c r="FI420" s="53"/>
      <c r="FJ420" s="53"/>
      <c r="FK420" s="53"/>
      <c r="FL420" s="53"/>
      <c r="FM420" s="53"/>
      <c r="FN420" s="53"/>
      <c r="FO420" s="48">
        <v>1093.7911845730027</v>
      </c>
      <c r="FP420" s="48">
        <v>364.4852834227915</v>
      </c>
      <c r="FQ420" s="48">
        <v>409.5646748748751</v>
      </c>
      <c r="FR420" s="23">
        <v>0.33323114005995602</v>
      </c>
      <c r="FS420" s="49">
        <v>-0.11006660050907875</v>
      </c>
      <c r="FT420" s="38">
        <v>-45.079391452083598</v>
      </c>
      <c r="FU420" s="46">
        <v>847</v>
      </c>
      <c r="FV420" s="46">
        <v>54</v>
      </c>
      <c r="FW420" s="46">
        <v>41</v>
      </c>
      <c r="FX420" s="46">
        <v>55</v>
      </c>
      <c r="FY420" s="46">
        <v>105</v>
      </c>
      <c r="FZ420" s="46">
        <v>0</v>
      </c>
      <c r="GA420" s="23">
        <f t="shared" si="401"/>
        <v>0.76860254083484569</v>
      </c>
      <c r="GB420" s="23">
        <f t="shared" si="402"/>
        <v>4.9001814882032667E-2</v>
      </c>
      <c r="GC420" s="23">
        <f t="shared" si="403"/>
        <v>3.720508166969147E-2</v>
      </c>
      <c r="GD420" s="23">
        <f t="shared" si="404"/>
        <v>4.9909255898366603E-2</v>
      </c>
      <c r="GE420" s="23">
        <f t="shared" si="405"/>
        <v>9.5281306715063518E-2</v>
      </c>
      <c r="GF420" s="23">
        <f t="shared" si="406"/>
        <v>0</v>
      </c>
      <c r="GG420" s="46">
        <v>271</v>
      </c>
      <c r="GH420" s="46">
        <v>997</v>
      </c>
      <c r="GI420" s="23">
        <f t="shared" si="407"/>
        <v>0.27181544633901705</v>
      </c>
      <c r="GJ420" s="22">
        <v>149</v>
      </c>
      <c r="GK420" s="22">
        <v>213</v>
      </c>
      <c r="GL420" s="22">
        <v>409</v>
      </c>
      <c r="GM420" s="23">
        <f t="shared" si="387"/>
        <v>0.19325551232166019</v>
      </c>
      <c r="GN420" s="23">
        <f t="shared" si="387"/>
        <v>0.27626459143968873</v>
      </c>
      <c r="GO420" s="23">
        <f t="shared" si="387"/>
        <v>0.53047989623865111</v>
      </c>
    </row>
    <row r="421" spans="1:197" x14ac:dyDescent="0.25">
      <c r="A421" t="s">
        <v>1001</v>
      </c>
      <c r="B421" s="13" t="s">
        <v>1002</v>
      </c>
      <c r="C421" s="61">
        <v>0.68319622800000002</v>
      </c>
      <c r="D421" s="61">
        <v>437.2473554</v>
      </c>
      <c r="E421" s="14" t="s">
        <v>1095</v>
      </c>
      <c r="G421" s="41">
        <v>4967</v>
      </c>
      <c r="H421" s="23">
        <f t="shared" si="365"/>
        <v>3.9270503163698778E-3</v>
      </c>
      <c r="I421" s="14"/>
      <c r="J421" s="14"/>
      <c r="K421" s="14"/>
      <c r="L421" s="27">
        <f t="shared" si="408"/>
        <v>7270.2392027843571</v>
      </c>
      <c r="M421" s="42">
        <v>4716</v>
      </c>
      <c r="N421" s="42"/>
      <c r="O421" s="27">
        <f t="shared" si="390"/>
        <v>4716</v>
      </c>
      <c r="P421" s="23" t="e">
        <f t="shared" si="391"/>
        <v>#DIV/0!</v>
      </c>
      <c r="Q421" s="42">
        <v>1438</v>
      </c>
      <c r="R421" s="42">
        <v>3004</v>
      </c>
      <c r="S421" s="42">
        <v>52</v>
      </c>
      <c r="T421" s="42">
        <v>255</v>
      </c>
      <c r="U421" s="42">
        <v>218</v>
      </c>
      <c r="V421" s="23">
        <f t="shared" si="376"/>
        <v>0.28951077108918866</v>
      </c>
      <c r="W421" s="23">
        <f t="shared" si="377"/>
        <v>0.60479162472317294</v>
      </c>
      <c r="X421" s="23">
        <f t="shared" si="378"/>
        <v>1.0469096033823233E-2</v>
      </c>
      <c r="Y421" s="23">
        <f t="shared" si="378"/>
        <v>5.1338836319710084E-2</v>
      </c>
      <c r="Z421" s="23">
        <f t="shared" si="378"/>
        <v>4.3889671834105096E-2</v>
      </c>
      <c r="AA421" s="19">
        <v>1384</v>
      </c>
      <c r="AB421" s="19">
        <v>935</v>
      </c>
      <c r="AC421" s="19">
        <v>1925</v>
      </c>
      <c r="AD421" s="19">
        <v>472</v>
      </c>
      <c r="AE421" s="23">
        <f t="shared" si="379"/>
        <v>0.29346904156064463</v>
      </c>
      <c r="AF421" s="23">
        <f t="shared" si="379"/>
        <v>0.19826123833757422</v>
      </c>
      <c r="AG421" s="23">
        <f t="shared" si="379"/>
        <v>0.40818490245971162</v>
      </c>
      <c r="AH421" s="23">
        <f t="shared" si="371"/>
        <v>0.10008481764206956</v>
      </c>
      <c r="AI421" s="55">
        <v>1974</v>
      </c>
      <c r="AJ421" s="23">
        <f t="shared" si="366"/>
        <v>3.6029327215283445E-3</v>
      </c>
      <c r="AK421" s="43"/>
      <c r="AL421" s="24">
        <f t="shared" si="392"/>
        <v>1974</v>
      </c>
      <c r="AM421" s="23" t="e">
        <f t="shared" si="393"/>
        <v>#DIV/0!</v>
      </c>
      <c r="AN421" s="19">
        <v>622</v>
      </c>
      <c r="AO421" s="19">
        <v>688</v>
      </c>
      <c r="AP421" s="19">
        <v>261</v>
      </c>
      <c r="AQ421" s="19">
        <v>403</v>
      </c>
      <c r="AR421" s="23">
        <f t="shared" si="380"/>
        <v>0.31509625126646401</v>
      </c>
      <c r="AS421" s="23">
        <f t="shared" si="380"/>
        <v>0.3485309017223911</v>
      </c>
      <c r="AT421" s="23">
        <f t="shared" si="380"/>
        <v>0.13221884498480244</v>
      </c>
      <c r="AU421" s="23">
        <f t="shared" si="372"/>
        <v>0.20415400202634246</v>
      </c>
      <c r="AV421" s="19">
        <v>4716</v>
      </c>
      <c r="AW421" s="32">
        <f t="shared" si="388"/>
        <v>2.3890577507598785</v>
      </c>
      <c r="AX421" s="19">
        <v>4151</v>
      </c>
      <c r="AY421" s="19">
        <v>0</v>
      </c>
      <c r="AZ421" s="19">
        <v>98</v>
      </c>
      <c r="BA421" s="19">
        <v>0</v>
      </c>
      <c r="BB421" s="19">
        <v>12</v>
      </c>
      <c r="BC421" s="23">
        <f t="shared" si="362"/>
        <v>0.97418446374090584</v>
      </c>
      <c r="BD421" s="23">
        <f t="shared" si="362"/>
        <v>0</v>
      </c>
      <c r="BE421" s="23">
        <f t="shared" si="362"/>
        <v>2.2999295939920207E-2</v>
      </c>
      <c r="BF421" s="23">
        <f t="shared" si="362"/>
        <v>0</v>
      </c>
      <c r="BG421" s="23">
        <f t="shared" si="362"/>
        <v>2.8162403191739028E-3</v>
      </c>
      <c r="BH421" s="19">
        <v>3692</v>
      </c>
      <c r="BI421" s="19">
        <v>801</v>
      </c>
      <c r="BJ421" s="19">
        <v>86</v>
      </c>
      <c r="BK421" s="19">
        <v>137</v>
      </c>
      <c r="BL421" s="23">
        <f t="shared" si="368"/>
        <v>0.78286683630195075</v>
      </c>
      <c r="BM421" s="23">
        <f t="shared" si="369"/>
        <v>0.16984732824427481</v>
      </c>
      <c r="BN421" s="23">
        <f t="shared" si="394"/>
        <v>1.823579304495335E-2</v>
      </c>
      <c r="BO421" s="23">
        <f t="shared" si="370"/>
        <v>2.9050042408821034E-2</v>
      </c>
      <c r="BP421" s="11"/>
      <c r="BQ421" s="23">
        <f t="shared" si="367"/>
        <v>0</v>
      </c>
      <c r="BR421" s="11"/>
      <c r="BS421" s="11"/>
      <c r="BT421" s="11"/>
      <c r="BU421" s="11"/>
      <c r="BV421" s="11"/>
      <c r="BW421" s="11"/>
      <c r="BX421" s="23" t="e">
        <f t="shared" si="381"/>
        <v>#DIV/0!</v>
      </c>
      <c r="BY421" s="23" t="e">
        <f t="shared" si="382"/>
        <v>#DIV/0!</v>
      </c>
      <c r="BZ421" s="23" t="e">
        <f t="shared" si="410"/>
        <v>#DIV/0!</v>
      </c>
      <c r="CA421" s="23" t="e">
        <f t="shared" si="410"/>
        <v>#DIV/0!</v>
      </c>
      <c r="CB421" s="23" t="e">
        <f t="shared" si="410"/>
        <v>#DIV/0!</v>
      </c>
      <c r="CC421" s="23" t="e">
        <f t="shared" si="409"/>
        <v>#DIV/0!</v>
      </c>
      <c r="CD421" s="11"/>
      <c r="CE421" s="24">
        <f t="shared" si="395"/>
        <v>0</v>
      </c>
      <c r="CF421" s="23" t="e">
        <f t="shared" si="396"/>
        <v>#DIV/0!</v>
      </c>
      <c r="CL421" s="65" t="e">
        <f t="shared" si="397"/>
        <v>#DIV/0!</v>
      </c>
      <c r="CM421" s="44">
        <v>48486</v>
      </c>
      <c r="CN421" s="11">
        <v>136</v>
      </c>
      <c r="CO421" s="11">
        <v>728</v>
      </c>
      <c r="CP421" s="11">
        <v>728</v>
      </c>
      <c r="CQ421" s="11">
        <v>732</v>
      </c>
      <c r="CR421" s="11">
        <v>608</v>
      </c>
      <c r="CS421" s="23">
        <f t="shared" si="373"/>
        <v>4.6384720327421552E-2</v>
      </c>
      <c r="CT421" s="23">
        <f t="shared" si="373"/>
        <v>0.24829467939972716</v>
      </c>
      <c r="CU421" s="23">
        <f t="shared" si="373"/>
        <v>0.24829467939972716</v>
      </c>
      <c r="CV421" s="23">
        <f t="shared" si="373"/>
        <v>0.24965893587994542</v>
      </c>
      <c r="CW421" s="23">
        <f t="shared" si="373"/>
        <v>0.20736698499317871</v>
      </c>
      <c r="CX421" s="23">
        <f t="shared" si="389"/>
        <v>8.7132725430597774E-2</v>
      </c>
      <c r="CY421" s="11">
        <v>172</v>
      </c>
      <c r="CZ421" s="23">
        <f t="shared" si="398"/>
        <v>0.24745547073791349</v>
      </c>
      <c r="DA421" s="11">
        <v>1167</v>
      </c>
      <c r="DB421" s="11">
        <v>4716</v>
      </c>
      <c r="DC421" s="11">
        <v>945</v>
      </c>
      <c r="DD421" s="11">
        <v>451</v>
      </c>
      <c r="DE421" s="11">
        <v>476</v>
      </c>
      <c r="DF421" s="11">
        <v>76</v>
      </c>
      <c r="DG421" s="11">
        <v>198</v>
      </c>
      <c r="DH421" s="23">
        <f t="shared" si="363"/>
        <v>0.44035414725069899</v>
      </c>
      <c r="DI421" s="23">
        <f t="shared" si="363"/>
        <v>0.21015843429636533</v>
      </c>
      <c r="DJ421" s="23">
        <f t="shared" si="363"/>
        <v>0.22180801491146318</v>
      </c>
      <c r="DK421" s="23">
        <f t="shared" si="363"/>
        <v>3.5414725069897485E-2</v>
      </c>
      <c r="DL421" s="23">
        <f t="shared" si="363"/>
        <v>9.2264678471575018E-2</v>
      </c>
      <c r="DM421" s="23">
        <f t="shared" si="399"/>
        <v>0.63151959402311808</v>
      </c>
      <c r="DN421" s="11">
        <v>2240</v>
      </c>
      <c r="DO421" s="11">
        <v>3547</v>
      </c>
      <c r="DP421" s="11">
        <v>3660</v>
      </c>
      <c r="DQ421" s="11">
        <v>134</v>
      </c>
      <c r="DR421" s="11">
        <v>516</v>
      </c>
      <c r="DS421" s="11">
        <v>406</v>
      </c>
      <c r="DT421" s="23">
        <f t="shared" si="383"/>
        <v>0.77608142493638677</v>
      </c>
      <c r="DU421" s="23">
        <f t="shared" si="383"/>
        <v>2.8413910093299407E-2</v>
      </c>
      <c r="DV421" s="23">
        <f t="shared" si="383"/>
        <v>0.10941475826972011</v>
      </c>
      <c r="DW421" s="23">
        <f t="shared" si="374"/>
        <v>8.608990670059373E-2</v>
      </c>
      <c r="DX421" s="10">
        <v>2204</v>
      </c>
      <c r="DY421" s="23">
        <f t="shared" si="400"/>
        <v>3.5675264448563034E-3</v>
      </c>
      <c r="DZ421" s="20">
        <v>1265</v>
      </c>
      <c r="EA421" s="20">
        <v>709</v>
      </c>
      <c r="EB421" s="23">
        <f t="shared" si="384"/>
        <v>0.64083080040526852</v>
      </c>
      <c r="EC421" s="23">
        <f t="shared" si="384"/>
        <v>0.35916919959473154</v>
      </c>
      <c r="EE421" s="45">
        <v>1063</v>
      </c>
      <c r="EF421" s="16">
        <v>1950</v>
      </c>
      <c r="EG421" s="16">
        <v>1860</v>
      </c>
      <c r="EH421" s="16">
        <v>255</v>
      </c>
      <c r="EI421" s="16">
        <v>68</v>
      </c>
      <c r="EJ421" s="16">
        <v>21</v>
      </c>
      <c r="EK421" s="16">
        <v>0</v>
      </c>
      <c r="EL421" s="23">
        <f t="shared" si="364"/>
        <v>0.84392014519056258</v>
      </c>
      <c r="EM421" s="23">
        <f t="shared" si="364"/>
        <v>0.11569872958257713</v>
      </c>
      <c r="EN421" s="23">
        <f t="shared" si="364"/>
        <v>3.0852994555353903E-2</v>
      </c>
      <c r="EO421" s="23">
        <f t="shared" si="364"/>
        <v>9.5281306715063515E-3</v>
      </c>
      <c r="EP421" s="23">
        <f t="shared" si="364"/>
        <v>0</v>
      </c>
      <c r="EQ421" s="21">
        <v>1974</v>
      </c>
      <c r="ER421" s="21">
        <v>230</v>
      </c>
      <c r="ES421" s="23">
        <f t="shared" si="385"/>
        <v>0.89564428312159705</v>
      </c>
      <c r="ET421" s="23">
        <f t="shared" si="385"/>
        <v>0.10435571687840291</v>
      </c>
      <c r="EU421" s="21">
        <v>71</v>
      </c>
      <c r="EV421" s="21">
        <v>981</v>
      </c>
      <c r="EW421" s="21">
        <v>543</v>
      </c>
      <c r="EX421" s="21">
        <v>379</v>
      </c>
      <c r="EY421" s="23">
        <f t="shared" si="386"/>
        <v>3.596757852077001E-2</v>
      </c>
      <c r="EZ421" s="23">
        <f t="shared" si="386"/>
        <v>0.49696048632218848</v>
      </c>
      <c r="FA421" s="23">
        <f t="shared" si="386"/>
        <v>0.27507598784194531</v>
      </c>
      <c r="FB421" s="23">
        <f t="shared" si="375"/>
        <v>0.19199594731509625</v>
      </c>
      <c r="FC421" s="53"/>
      <c r="FD421" s="53"/>
      <c r="FE421" s="53"/>
      <c r="FF421" s="53"/>
      <c r="FG421" s="53"/>
      <c r="FH421" s="53"/>
      <c r="FI421" s="53"/>
      <c r="FJ421" s="53"/>
      <c r="FK421" s="53"/>
      <c r="FL421" s="53"/>
      <c r="FM421" s="53"/>
      <c r="FN421" s="53"/>
      <c r="FO421" s="48">
        <v>670.53824609733704</v>
      </c>
      <c r="FP421" s="48">
        <v>300.4420092489716</v>
      </c>
      <c r="FQ421" s="48">
        <v>321.94431839357594</v>
      </c>
      <c r="FR421" s="23">
        <v>0.4480609584876068</v>
      </c>
      <c r="FS421" s="49">
        <v>-6.6788907013161924E-2</v>
      </c>
      <c r="FT421" s="38">
        <v>-21.50230914460434</v>
      </c>
      <c r="FU421" s="46">
        <v>1458</v>
      </c>
      <c r="FV421" s="46">
        <v>181</v>
      </c>
      <c r="FW421" s="46">
        <v>0</v>
      </c>
      <c r="FX421" s="46">
        <v>12</v>
      </c>
      <c r="FY421" s="46">
        <v>270</v>
      </c>
      <c r="FZ421" s="46">
        <v>80</v>
      </c>
      <c r="GA421" s="23">
        <f t="shared" si="401"/>
        <v>0.72863568215892049</v>
      </c>
      <c r="GB421" s="23">
        <f t="shared" si="402"/>
        <v>9.0454772613693155E-2</v>
      </c>
      <c r="GC421" s="23">
        <f t="shared" si="403"/>
        <v>0</v>
      </c>
      <c r="GD421" s="23">
        <f t="shared" si="404"/>
        <v>5.9970014992503746E-3</v>
      </c>
      <c r="GE421" s="23">
        <f t="shared" si="405"/>
        <v>0.13493253373313344</v>
      </c>
      <c r="GF421" s="23">
        <f t="shared" si="406"/>
        <v>3.9980009995002501E-2</v>
      </c>
      <c r="GG421" s="46">
        <v>444</v>
      </c>
      <c r="GH421" s="46">
        <v>1731</v>
      </c>
      <c r="GI421" s="23">
        <f t="shared" si="407"/>
        <v>0.25649913344887348</v>
      </c>
      <c r="GJ421" s="22">
        <v>270</v>
      </c>
      <c r="GK421" s="22">
        <v>742</v>
      </c>
      <c r="GL421" s="22">
        <v>962</v>
      </c>
      <c r="GM421" s="23">
        <f t="shared" si="387"/>
        <v>0.13677811550151975</v>
      </c>
      <c r="GN421" s="23">
        <f t="shared" si="387"/>
        <v>0.37588652482269502</v>
      </c>
      <c r="GO421" s="23">
        <f t="shared" si="387"/>
        <v>0.48733535967578523</v>
      </c>
    </row>
    <row r="422" spans="1:197" x14ac:dyDescent="0.25">
      <c r="A422" t="s">
        <v>1003</v>
      </c>
      <c r="B422" s="13" t="s">
        <v>1004</v>
      </c>
      <c r="C422" s="61">
        <v>0.97168783140000003</v>
      </c>
      <c r="D422" s="61">
        <v>621.88272877000009</v>
      </c>
      <c r="E422" s="14" t="s">
        <v>1095</v>
      </c>
      <c r="G422" s="41">
        <v>3801</v>
      </c>
      <c r="H422" s="23">
        <f t="shared" si="365"/>
        <v>3.0051778241437298E-3</v>
      </c>
      <c r="I422" s="14"/>
      <c r="J422" s="14"/>
      <c r="K422" s="14"/>
      <c r="L422" s="27">
        <f t="shared" si="408"/>
        <v>3911.7501291783697</v>
      </c>
      <c r="M422" s="42">
        <v>3653</v>
      </c>
      <c r="N422" s="42"/>
      <c r="O422" s="27">
        <f t="shared" si="390"/>
        <v>3653</v>
      </c>
      <c r="P422" s="23" t="e">
        <f t="shared" si="391"/>
        <v>#DIV/0!</v>
      </c>
      <c r="Q422" s="42">
        <v>2234</v>
      </c>
      <c r="R422" s="42">
        <v>1185</v>
      </c>
      <c r="S422" s="42">
        <v>80</v>
      </c>
      <c r="T422" s="42">
        <v>185</v>
      </c>
      <c r="U422" s="42">
        <v>117</v>
      </c>
      <c r="V422" s="23">
        <f t="shared" si="376"/>
        <v>0.58774006840305182</v>
      </c>
      <c r="W422" s="23">
        <f t="shared" si="377"/>
        <v>0.31176006314127863</v>
      </c>
      <c r="X422" s="23">
        <f t="shared" si="378"/>
        <v>2.1047092870297289E-2</v>
      </c>
      <c r="Y422" s="23">
        <f t="shared" si="378"/>
        <v>4.8671402262562481E-2</v>
      </c>
      <c r="Z422" s="23">
        <f t="shared" si="378"/>
        <v>3.0781373322809787E-2</v>
      </c>
      <c r="AA422" s="19">
        <v>543</v>
      </c>
      <c r="AB422" s="19">
        <v>1462</v>
      </c>
      <c r="AC422" s="19">
        <v>1080</v>
      </c>
      <c r="AD422" s="19">
        <v>568</v>
      </c>
      <c r="AE422" s="23">
        <f t="shared" si="379"/>
        <v>0.14864494935669312</v>
      </c>
      <c r="AF422" s="23">
        <f t="shared" si="379"/>
        <v>0.40021899808376676</v>
      </c>
      <c r="AG422" s="23">
        <f t="shared" si="379"/>
        <v>0.29564741308513548</v>
      </c>
      <c r="AH422" s="23">
        <f t="shared" si="371"/>
        <v>0.15548863947440461</v>
      </c>
      <c r="AI422" s="55">
        <v>1344</v>
      </c>
      <c r="AJ422" s="23">
        <f t="shared" si="366"/>
        <v>2.4530605763597238E-3</v>
      </c>
      <c r="AK422" s="43"/>
      <c r="AL422" s="24">
        <f t="shared" si="392"/>
        <v>1344</v>
      </c>
      <c r="AM422" s="23" t="e">
        <f t="shared" si="393"/>
        <v>#DIV/0!</v>
      </c>
      <c r="AN422" s="19">
        <v>428</v>
      </c>
      <c r="AO422" s="19">
        <v>567</v>
      </c>
      <c r="AP422" s="19">
        <v>98</v>
      </c>
      <c r="AQ422" s="19">
        <v>251</v>
      </c>
      <c r="AR422" s="23">
        <f t="shared" si="380"/>
        <v>0.31845238095238093</v>
      </c>
      <c r="AS422" s="23">
        <f t="shared" si="380"/>
        <v>0.421875</v>
      </c>
      <c r="AT422" s="23">
        <f t="shared" si="380"/>
        <v>7.2916666666666671E-2</v>
      </c>
      <c r="AU422" s="23">
        <f t="shared" si="372"/>
        <v>0.18675595238095238</v>
      </c>
      <c r="AV422" s="19">
        <v>2950</v>
      </c>
      <c r="AW422" s="32">
        <f t="shared" si="388"/>
        <v>2.1949404761904763</v>
      </c>
      <c r="AX422" s="19">
        <v>3161</v>
      </c>
      <c r="AY422" s="19">
        <v>179</v>
      </c>
      <c r="AZ422" s="19">
        <v>86</v>
      </c>
      <c r="BA422" s="19">
        <v>60</v>
      </c>
      <c r="BB422" s="19">
        <v>0</v>
      </c>
      <c r="BC422" s="23">
        <f t="shared" si="362"/>
        <v>0.90676993689041885</v>
      </c>
      <c r="BD422" s="23">
        <f t="shared" si="362"/>
        <v>5.1348250143430869E-2</v>
      </c>
      <c r="BE422" s="23">
        <f t="shared" si="362"/>
        <v>2.4670109007458405E-2</v>
      </c>
      <c r="BF422" s="23">
        <f t="shared" si="362"/>
        <v>1.7211703958691909E-2</v>
      </c>
      <c r="BG422" s="23">
        <f t="shared" si="362"/>
        <v>0</v>
      </c>
      <c r="BH422" s="19">
        <v>2469</v>
      </c>
      <c r="BI422" s="19">
        <v>876</v>
      </c>
      <c r="BJ422" s="19">
        <v>8</v>
      </c>
      <c r="BK422" s="19">
        <v>300</v>
      </c>
      <c r="BL422" s="23">
        <f t="shared" si="368"/>
        <v>0.67588283602518473</v>
      </c>
      <c r="BM422" s="23">
        <f t="shared" si="369"/>
        <v>0.23980290172460991</v>
      </c>
      <c r="BN422" s="23">
        <f t="shared" si="394"/>
        <v>2.1899808376676703E-3</v>
      </c>
      <c r="BO422" s="23">
        <f t="shared" si="370"/>
        <v>8.2124281412537636E-2</v>
      </c>
      <c r="BP422" s="11"/>
      <c r="BQ422" s="23">
        <f t="shared" si="367"/>
        <v>0</v>
      </c>
      <c r="BR422" s="11"/>
      <c r="BS422" s="11"/>
      <c r="BT422" s="11"/>
      <c r="BU422" s="11"/>
      <c r="BV422" s="11"/>
      <c r="BW422" s="11"/>
      <c r="BX422" s="23" t="e">
        <f t="shared" si="381"/>
        <v>#DIV/0!</v>
      </c>
      <c r="BY422" s="23" t="e">
        <f t="shared" si="382"/>
        <v>#DIV/0!</v>
      </c>
      <c r="BZ422" s="23" t="e">
        <f t="shared" si="410"/>
        <v>#DIV/0!</v>
      </c>
      <c r="CA422" s="23" t="e">
        <f t="shared" si="410"/>
        <v>#DIV/0!</v>
      </c>
      <c r="CB422" s="23" t="e">
        <f t="shared" si="410"/>
        <v>#DIV/0!</v>
      </c>
      <c r="CC422" s="23" t="e">
        <f t="shared" si="409"/>
        <v>#DIV/0!</v>
      </c>
      <c r="CD422" s="11"/>
      <c r="CE422" s="24">
        <f t="shared" si="395"/>
        <v>0</v>
      </c>
      <c r="CF422" s="23" t="e">
        <f t="shared" si="396"/>
        <v>#DIV/0!</v>
      </c>
      <c r="CL422" s="65" t="e">
        <f t="shared" si="397"/>
        <v>#DIV/0!</v>
      </c>
      <c r="CM422" s="44">
        <v>75341</v>
      </c>
      <c r="CN422" s="11">
        <v>169</v>
      </c>
      <c r="CO422" s="11">
        <v>337</v>
      </c>
      <c r="CP422" s="11">
        <v>423</v>
      </c>
      <c r="CQ422" s="11">
        <v>648</v>
      </c>
      <c r="CR422" s="11">
        <v>517</v>
      </c>
      <c r="CS422" s="23">
        <f t="shared" si="373"/>
        <v>8.0706781279847178E-2</v>
      </c>
      <c r="CT422" s="23">
        <f t="shared" si="373"/>
        <v>0.1609360076408787</v>
      </c>
      <c r="CU422" s="23">
        <f t="shared" si="373"/>
        <v>0.2020057306590258</v>
      </c>
      <c r="CV422" s="23">
        <f t="shared" si="373"/>
        <v>0.30945558739255014</v>
      </c>
      <c r="CW422" s="23">
        <f t="shared" si="373"/>
        <v>0.24689589302769818</v>
      </c>
      <c r="CX422" s="23">
        <f t="shared" si="389"/>
        <v>9.0773809523809521E-2</v>
      </c>
      <c r="CY422" s="11">
        <v>122</v>
      </c>
      <c r="CZ422" s="23">
        <f t="shared" si="398"/>
        <v>0.1061169313957418</v>
      </c>
      <c r="DA422" s="11">
        <v>314</v>
      </c>
      <c r="DB422" s="11">
        <v>2959</v>
      </c>
      <c r="DC422" s="11">
        <v>934</v>
      </c>
      <c r="DD422" s="11">
        <v>401</v>
      </c>
      <c r="DE422" s="11">
        <v>366</v>
      </c>
      <c r="DF422" s="11">
        <v>44</v>
      </c>
      <c r="DG422" s="11">
        <v>109</v>
      </c>
      <c r="DH422" s="23">
        <f t="shared" si="363"/>
        <v>0.50377562028047462</v>
      </c>
      <c r="DI422" s="23">
        <f t="shared" si="363"/>
        <v>0.2162891046386192</v>
      </c>
      <c r="DJ422" s="23">
        <f t="shared" si="363"/>
        <v>0.19741100323624594</v>
      </c>
      <c r="DK422" s="23">
        <f t="shared" si="363"/>
        <v>2.3732470334412083E-2</v>
      </c>
      <c r="DL422" s="23">
        <f t="shared" si="363"/>
        <v>5.8791801510248112E-2</v>
      </c>
      <c r="DM422" s="23">
        <f t="shared" si="399"/>
        <v>0.61214805441316045</v>
      </c>
      <c r="DN422" s="11">
        <v>1935</v>
      </c>
      <c r="DO422" s="11">
        <v>3161</v>
      </c>
      <c r="DP422" s="11">
        <v>2686</v>
      </c>
      <c r="DQ422" s="11">
        <v>91</v>
      </c>
      <c r="DR422" s="11">
        <v>77</v>
      </c>
      <c r="DS422" s="11">
        <v>96</v>
      </c>
      <c r="DT422" s="23">
        <f t="shared" si="383"/>
        <v>0.91050847457627115</v>
      </c>
      <c r="DU422" s="23">
        <f t="shared" si="383"/>
        <v>3.0847457627118643E-2</v>
      </c>
      <c r="DV422" s="23">
        <f t="shared" si="383"/>
        <v>2.6101694915254239E-2</v>
      </c>
      <c r="DW422" s="23">
        <f t="shared" si="374"/>
        <v>3.2542372881355933E-2</v>
      </c>
      <c r="DX422" s="10">
        <v>1382</v>
      </c>
      <c r="DY422" s="23">
        <f t="shared" si="400"/>
        <v>2.2369879976367564E-3</v>
      </c>
      <c r="DZ422" s="20">
        <v>1144</v>
      </c>
      <c r="EA422" s="20">
        <v>200</v>
      </c>
      <c r="EB422" s="23">
        <f t="shared" si="384"/>
        <v>0.85119047619047616</v>
      </c>
      <c r="EC422" s="23">
        <f t="shared" si="384"/>
        <v>0.14880952380952381</v>
      </c>
      <c r="EE422" s="45">
        <v>1535</v>
      </c>
      <c r="EF422" s="16">
        <v>1950</v>
      </c>
      <c r="EG422" s="16">
        <v>1297</v>
      </c>
      <c r="EH422" s="16">
        <v>28</v>
      </c>
      <c r="EI422" s="16">
        <v>19</v>
      </c>
      <c r="EJ422" s="16">
        <v>0</v>
      </c>
      <c r="EK422" s="16">
        <v>38</v>
      </c>
      <c r="EL422" s="23">
        <f t="shared" si="364"/>
        <v>0.93849493487698987</v>
      </c>
      <c r="EM422" s="23">
        <f t="shared" si="364"/>
        <v>2.0260492040520984E-2</v>
      </c>
      <c r="EN422" s="23">
        <f t="shared" si="364"/>
        <v>1.3748191027496382E-2</v>
      </c>
      <c r="EO422" s="23">
        <f t="shared" si="364"/>
        <v>0</v>
      </c>
      <c r="EP422" s="23">
        <f t="shared" si="364"/>
        <v>2.7496382054992764E-2</v>
      </c>
      <c r="EQ422" s="21">
        <v>1344</v>
      </c>
      <c r="ER422" s="21">
        <v>38</v>
      </c>
      <c r="ES422" s="23">
        <f t="shared" si="385"/>
        <v>0.97250361794500728</v>
      </c>
      <c r="ET422" s="23">
        <f t="shared" si="385"/>
        <v>2.7496382054992764E-2</v>
      </c>
      <c r="EU422" s="21">
        <v>23</v>
      </c>
      <c r="EV422" s="21">
        <v>529</v>
      </c>
      <c r="EW422" s="21">
        <v>294</v>
      </c>
      <c r="EX422" s="21">
        <v>498</v>
      </c>
      <c r="EY422" s="23">
        <f t="shared" si="386"/>
        <v>1.711309523809524E-2</v>
      </c>
      <c r="EZ422" s="23">
        <f t="shared" si="386"/>
        <v>0.39360119047619047</v>
      </c>
      <c r="FA422" s="23">
        <f t="shared" si="386"/>
        <v>0.21875</v>
      </c>
      <c r="FB422" s="23">
        <f t="shared" si="375"/>
        <v>0.3705357142857143</v>
      </c>
      <c r="FC422" s="53"/>
      <c r="FD422" s="53"/>
      <c r="FE422" s="53"/>
      <c r="FF422" s="53"/>
      <c r="FG422" s="53"/>
      <c r="FH422" s="53"/>
      <c r="FI422" s="53"/>
      <c r="FJ422" s="53"/>
      <c r="FK422" s="53"/>
      <c r="FL422" s="53"/>
      <c r="FM422" s="53"/>
      <c r="FN422" s="53"/>
      <c r="FO422" s="48">
        <v>447.25532598714415</v>
      </c>
      <c r="FP422" s="48">
        <v>135.66807359190608</v>
      </c>
      <c r="FQ422" s="48">
        <v>145.13243047393183</v>
      </c>
      <c r="FR422" s="23">
        <v>0.30333473009509943</v>
      </c>
      <c r="FS422" s="49">
        <v>-6.5211867885900998E-2</v>
      </c>
      <c r="FT422" s="38">
        <v>-9.4643568820257542</v>
      </c>
      <c r="FU422" s="46">
        <v>1393</v>
      </c>
      <c r="FV422" s="46">
        <v>146</v>
      </c>
      <c r="FW422" s="46">
        <v>24</v>
      </c>
      <c r="FX422" s="46">
        <v>113</v>
      </c>
      <c r="FY422" s="46">
        <v>165</v>
      </c>
      <c r="FZ422" s="46">
        <v>0</v>
      </c>
      <c r="GA422" s="23">
        <f t="shared" si="401"/>
        <v>0.75665399239543729</v>
      </c>
      <c r="GB422" s="23">
        <f t="shared" si="402"/>
        <v>7.9304725692558392E-2</v>
      </c>
      <c r="GC422" s="23">
        <f t="shared" si="403"/>
        <v>1.3036393264530146E-2</v>
      </c>
      <c r="GD422" s="23">
        <f t="shared" si="404"/>
        <v>6.1379684953829443E-2</v>
      </c>
      <c r="GE422" s="23">
        <f t="shared" si="405"/>
        <v>8.9625203693644753E-2</v>
      </c>
      <c r="GF422" s="23">
        <f t="shared" si="406"/>
        <v>0</v>
      </c>
      <c r="GG422" s="46">
        <v>461</v>
      </c>
      <c r="GH422" s="46">
        <v>1676</v>
      </c>
      <c r="GI422" s="23">
        <f t="shared" si="407"/>
        <v>0.27505966587112174</v>
      </c>
      <c r="GJ422" s="22">
        <v>74</v>
      </c>
      <c r="GK422" s="22">
        <v>467</v>
      </c>
      <c r="GL422" s="22">
        <v>803</v>
      </c>
      <c r="GM422" s="23">
        <f t="shared" si="387"/>
        <v>5.5059523809523808E-2</v>
      </c>
      <c r="GN422" s="23">
        <f t="shared" si="387"/>
        <v>0.34747023809523808</v>
      </c>
      <c r="GO422" s="23">
        <f t="shared" si="387"/>
        <v>0.59747023809523814</v>
      </c>
    </row>
    <row r="423" spans="1:197" x14ac:dyDescent="0.25">
      <c r="A423" t="s">
        <v>1005</v>
      </c>
      <c r="B423" s="13" t="s">
        <v>1006</v>
      </c>
      <c r="C423" s="61">
        <v>2.6617459869000002</v>
      </c>
      <c r="D423" s="61">
        <v>1703.524325545</v>
      </c>
      <c r="E423" s="14" t="s">
        <v>1095</v>
      </c>
      <c r="G423" s="41">
        <v>5145</v>
      </c>
      <c r="H423" s="23">
        <f t="shared" si="365"/>
        <v>4.0677821376531153E-3</v>
      </c>
      <c r="I423" s="14"/>
      <c r="J423" s="14"/>
      <c r="K423" s="14"/>
      <c r="L423" s="27">
        <f t="shared" si="408"/>
        <v>1932.9417702972173</v>
      </c>
      <c r="M423" s="42">
        <v>4558</v>
      </c>
      <c r="N423" s="42"/>
      <c r="O423" s="27">
        <f t="shared" si="390"/>
        <v>4558</v>
      </c>
      <c r="P423" s="23" t="e">
        <f t="shared" si="391"/>
        <v>#DIV/0!</v>
      </c>
      <c r="Q423" s="42">
        <v>4426</v>
      </c>
      <c r="R423" s="42">
        <v>91</v>
      </c>
      <c r="S423" s="42">
        <v>359</v>
      </c>
      <c r="T423" s="42">
        <v>145</v>
      </c>
      <c r="U423" s="42">
        <v>124</v>
      </c>
      <c r="V423" s="23">
        <f t="shared" si="376"/>
        <v>0.86025267249757043</v>
      </c>
      <c r="W423" s="23">
        <f t="shared" si="377"/>
        <v>1.7687074829931974E-2</v>
      </c>
      <c r="X423" s="23">
        <f t="shared" si="378"/>
        <v>6.9776482021379982E-2</v>
      </c>
      <c r="Y423" s="23">
        <f t="shared" si="378"/>
        <v>2.8182701652089408E-2</v>
      </c>
      <c r="Z423" s="23">
        <f t="shared" si="378"/>
        <v>2.4101068999028183E-2</v>
      </c>
      <c r="AA423" s="19">
        <v>908</v>
      </c>
      <c r="AB423" s="19">
        <v>468</v>
      </c>
      <c r="AC423" s="19">
        <v>1933</v>
      </c>
      <c r="AD423" s="19">
        <v>1249</v>
      </c>
      <c r="AE423" s="23">
        <f t="shared" si="379"/>
        <v>0.19921017990346643</v>
      </c>
      <c r="AF423" s="23">
        <f t="shared" si="379"/>
        <v>0.10267661254936375</v>
      </c>
      <c r="AG423" s="23">
        <f t="shared" si="379"/>
        <v>0.42408951294427383</v>
      </c>
      <c r="AH423" s="23">
        <f t="shared" si="371"/>
        <v>0.274023694602896</v>
      </c>
      <c r="AI423" s="55">
        <v>1924</v>
      </c>
      <c r="AJ423" s="23">
        <f t="shared" si="366"/>
        <v>3.5116730274673425E-3</v>
      </c>
      <c r="AK423" s="43"/>
      <c r="AL423" s="24">
        <f t="shared" si="392"/>
        <v>1924</v>
      </c>
      <c r="AM423" s="23" t="e">
        <f t="shared" si="393"/>
        <v>#DIV/0!</v>
      </c>
      <c r="AN423" s="19">
        <v>423</v>
      </c>
      <c r="AO423" s="19">
        <v>909</v>
      </c>
      <c r="AP423" s="19">
        <v>211</v>
      </c>
      <c r="AQ423" s="19">
        <v>381</v>
      </c>
      <c r="AR423" s="23">
        <f t="shared" si="380"/>
        <v>0.21985446985446985</v>
      </c>
      <c r="AS423" s="23">
        <f t="shared" si="380"/>
        <v>0.47245322245322247</v>
      </c>
      <c r="AT423" s="23">
        <f t="shared" si="380"/>
        <v>0.10966735966735967</v>
      </c>
      <c r="AU423" s="23">
        <f t="shared" si="372"/>
        <v>0.19802494802494802</v>
      </c>
      <c r="AV423" s="19">
        <v>4553</v>
      </c>
      <c r="AW423" s="32">
        <f t="shared" si="388"/>
        <v>2.3664241164241164</v>
      </c>
      <c r="AX423" s="19">
        <v>4055</v>
      </c>
      <c r="AY423" s="19">
        <v>68</v>
      </c>
      <c r="AZ423" s="19">
        <v>52</v>
      </c>
      <c r="BA423" s="19">
        <v>132</v>
      </c>
      <c r="BB423" s="19">
        <v>40</v>
      </c>
      <c r="BC423" s="23">
        <f t="shared" si="362"/>
        <v>0.93282723717506322</v>
      </c>
      <c r="BD423" s="23">
        <f t="shared" si="362"/>
        <v>1.5642972164711295E-2</v>
      </c>
      <c r="BE423" s="23">
        <f t="shared" si="362"/>
        <v>1.1962272831838049E-2</v>
      </c>
      <c r="BF423" s="23">
        <f t="shared" si="362"/>
        <v>3.036576949620428E-2</v>
      </c>
      <c r="BG423" s="23">
        <f t="shared" si="362"/>
        <v>9.2017483321831153E-3</v>
      </c>
      <c r="BH423" s="19">
        <v>2975</v>
      </c>
      <c r="BI423" s="19">
        <v>1264</v>
      </c>
      <c r="BJ423" s="19">
        <v>7</v>
      </c>
      <c r="BK423" s="19">
        <v>312</v>
      </c>
      <c r="BL423" s="23">
        <f t="shared" si="368"/>
        <v>0.65269855199648974</v>
      </c>
      <c r="BM423" s="23">
        <f t="shared" si="369"/>
        <v>0.27731461167178589</v>
      </c>
      <c r="BN423" s="23">
        <f t="shared" si="394"/>
        <v>1.5357612988152699E-3</v>
      </c>
      <c r="BO423" s="23">
        <f t="shared" si="370"/>
        <v>6.8451075032909175E-2</v>
      </c>
      <c r="BP423" s="11"/>
      <c r="BQ423" s="23">
        <f t="shared" si="367"/>
        <v>0</v>
      </c>
      <c r="BR423" s="11"/>
      <c r="BS423" s="11"/>
      <c r="BT423" s="11"/>
      <c r="BU423" s="11"/>
      <c r="BV423" s="11"/>
      <c r="BW423" s="11"/>
      <c r="BX423" s="23" t="e">
        <f t="shared" si="381"/>
        <v>#DIV/0!</v>
      </c>
      <c r="BY423" s="23" t="e">
        <f t="shared" si="382"/>
        <v>#DIV/0!</v>
      </c>
      <c r="BZ423" s="23" t="e">
        <f t="shared" si="410"/>
        <v>#DIV/0!</v>
      </c>
      <c r="CA423" s="23" t="e">
        <f t="shared" si="410"/>
        <v>#DIV/0!</v>
      </c>
      <c r="CB423" s="23" t="e">
        <f t="shared" si="410"/>
        <v>#DIV/0!</v>
      </c>
      <c r="CC423" s="23" t="e">
        <f t="shared" si="409"/>
        <v>#DIV/0!</v>
      </c>
      <c r="CD423" s="11"/>
      <c r="CE423" s="24">
        <f t="shared" si="395"/>
        <v>0</v>
      </c>
      <c r="CF423" s="23" t="e">
        <f t="shared" si="396"/>
        <v>#DIV/0!</v>
      </c>
      <c r="CL423" s="65" t="e">
        <f t="shared" si="397"/>
        <v>#DIV/0!</v>
      </c>
      <c r="CM423" s="44">
        <v>95789</v>
      </c>
      <c r="CN423" s="11">
        <v>101</v>
      </c>
      <c r="CO423" s="11">
        <v>837</v>
      </c>
      <c r="CP423" s="11">
        <v>865</v>
      </c>
      <c r="CQ423" s="11">
        <v>998</v>
      </c>
      <c r="CR423" s="11">
        <v>704</v>
      </c>
      <c r="CS423" s="23">
        <f t="shared" si="373"/>
        <v>2.8815977175463622E-2</v>
      </c>
      <c r="CT423" s="23">
        <f t="shared" si="373"/>
        <v>0.23880171184022825</v>
      </c>
      <c r="CU423" s="23">
        <f t="shared" si="373"/>
        <v>0.24679029957203993</v>
      </c>
      <c r="CV423" s="23">
        <f t="shared" si="373"/>
        <v>0.28473609129814553</v>
      </c>
      <c r="CW423" s="23">
        <f t="shared" si="373"/>
        <v>0.20085592011412268</v>
      </c>
      <c r="CX423" s="23">
        <f t="shared" si="389"/>
        <v>8.6798336798336803E-2</v>
      </c>
      <c r="CY423" s="11">
        <v>167</v>
      </c>
      <c r="CZ423" s="23">
        <f t="shared" si="398"/>
        <v>3.6200087757788504E-2</v>
      </c>
      <c r="DA423" s="11">
        <v>165</v>
      </c>
      <c r="DB423" s="11">
        <v>4558</v>
      </c>
      <c r="DC423" s="11">
        <v>1258</v>
      </c>
      <c r="DD423" s="11">
        <v>181</v>
      </c>
      <c r="DE423" s="11">
        <v>401</v>
      </c>
      <c r="DF423" s="11">
        <v>71</v>
      </c>
      <c r="DG423" s="11">
        <v>143</v>
      </c>
      <c r="DH423" s="23">
        <f t="shared" si="363"/>
        <v>0.61246348588120736</v>
      </c>
      <c r="DI423" s="23">
        <f t="shared" si="363"/>
        <v>8.8120740019474203E-2</v>
      </c>
      <c r="DJ423" s="23">
        <f t="shared" si="363"/>
        <v>0.19522882181110029</v>
      </c>
      <c r="DK423" s="23">
        <f t="shared" si="363"/>
        <v>3.456669912366115E-2</v>
      </c>
      <c r="DL423" s="23">
        <f t="shared" si="363"/>
        <v>6.9620253164556958E-2</v>
      </c>
      <c r="DM423" s="23">
        <f t="shared" si="399"/>
        <v>0.57934576912679103</v>
      </c>
      <c r="DN423" s="11">
        <v>2143</v>
      </c>
      <c r="DO423" s="11">
        <v>3699</v>
      </c>
      <c r="DP423" s="11">
        <v>3919</v>
      </c>
      <c r="DQ423" s="11">
        <v>187</v>
      </c>
      <c r="DR423" s="11">
        <v>89</v>
      </c>
      <c r="DS423" s="11">
        <v>358</v>
      </c>
      <c r="DT423" s="23">
        <f t="shared" si="383"/>
        <v>0.86075115308587746</v>
      </c>
      <c r="DU423" s="23">
        <f t="shared" si="383"/>
        <v>4.1071820777509337E-2</v>
      </c>
      <c r="DV423" s="23">
        <f t="shared" si="383"/>
        <v>1.9547551065231716E-2</v>
      </c>
      <c r="DW423" s="23">
        <f t="shared" si="374"/>
        <v>7.8629475071381502E-2</v>
      </c>
      <c r="DX423" s="10">
        <v>2056</v>
      </c>
      <c r="DY423" s="23">
        <f t="shared" si="400"/>
        <v>3.3279647779603265E-3</v>
      </c>
      <c r="DZ423" s="20">
        <v>1742</v>
      </c>
      <c r="EA423" s="20">
        <v>182</v>
      </c>
      <c r="EB423" s="23">
        <f t="shared" si="384"/>
        <v>0.90540540540540537</v>
      </c>
      <c r="EC423" s="23">
        <f t="shared" si="384"/>
        <v>9.45945945945946E-2</v>
      </c>
      <c r="EE423" s="45">
        <v>1029</v>
      </c>
      <c r="EF423" s="16">
        <v>1993</v>
      </c>
      <c r="EG423" s="16">
        <v>2046</v>
      </c>
      <c r="EH423" s="16">
        <v>0</v>
      </c>
      <c r="EI423" s="16">
        <v>0</v>
      </c>
      <c r="EJ423" s="16">
        <v>10</v>
      </c>
      <c r="EK423" s="16">
        <v>0</v>
      </c>
      <c r="EL423" s="23">
        <f t="shared" si="364"/>
        <v>0.99513618677042803</v>
      </c>
      <c r="EM423" s="23">
        <f t="shared" si="364"/>
        <v>0</v>
      </c>
      <c r="EN423" s="23">
        <f t="shared" si="364"/>
        <v>0</v>
      </c>
      <c r="EO423" s="23">
        <f t="shared" si="364"/>
        <v>4.8638132295719845E-3</v>
      </c>
      <c r="EP423" s="23">
        <f t="shared" si="364"/>
        <v>0</v>
      </c>
      <c r="EQ423" s="21">
        <v>1924</v>
      </c>
      <c r="ER423" s="21">
        <v>132</v>
      </c>
      <c r="ES423" s="23">
        <f t="shared" si="385"/>
        <v>0.93579766536964981</v>
      </c>
      <c r="ET423" s="23">
        <f t="shared" si="385"/>
        <v>6.4202334630350189E-2</v>
      </c>
      <c r="EU423" s="21">
        <v>66</v>
      </c>
      <c r="EV423" s="21">
        <v>833</v>
      </c>
      <c r="EW423" s="21">
        <v>571</v>
      </c>
      <c r="EX423" s="21">
        <v>454</v>
      </c>
      <c r="EY423" s="23">
        <f t="shared" si="386"/>
        <v>3.4303534303534305E-2</v>
      </c>
      <c r="EZ423" s="23">
        <f t="shared" si="386"/>
        <v>0.43295218295218296</v>
      </c>
      <c r="FA423" s="23">
        <f t="shared" si="386"/>
        <v>0.29677754677754675</v>
      </c>
      <c r="FB423" s="23">
        <f t="shared" si="375"/>
        <v>0.23596673596673598</v>
      </c>
      <c r="FC423" s="53"/>
      <c r="FD423" s="53"/>
      <c r="FE423" s="53"/>
      <c r="FF423" s="53"/>
      <c r="FG423" s="53"/>
      <c r="FH423" s="53"/>
      <c r="FI423" s="53"/>
      <c r="FJ423" s="53"/>
      <c r="FK423" s="53"/>
      <c r="FL423" s="53"/>
      <c r="FM423" s="53"/>
      <c r="FN423" s="53"/>
      <c r="FO423" s="48">
        <v>537.34887511478416</v>
      </c>
      <c r="FP423" s="48">
        <v>206.15915744745718</v>
      </c>
      <c r="FQ423" s="48">
        <v>227.74556607478144</v>
      </c>
      <c r="FR423" s="23">
        <v>0.38365979160823421</v>
      </c>
      <c r="FS423" s="49">
        <v>-9.4783002801627547E-2</v>
      </c>
      <c r="FT423" s="38">
        <v>-21.586408627324261</v>
      </c>
      <c r="FU423" s="46">
        <v>1634</v>
      </c>
      <c r="FV423" s="46">
        <v>28</v>
      </c>
      <c r="FW423" s="46">
        <v>11</v>
      </c>
      <c r="FX423" s="46">
        <v>51</v>
      </c>
      <c r="FY423" s="46">
        <v>287</v>
      </c>
      <c r="FZ423" s="46">
        <v>25</v>
      </c>
      <c r="GA423" s="23">
        <f t="shared" si="401"/>
        <v>0.80255402750491156</v>
      </c>
      <c r="GB423" s="23">
        <f t="shared" si="402"/>
        <v>1.37524557956778E-2</v>
      </c>
      <c r="GC423" s="23">
        <f t="shared" si="403"/>
        <v>5.4027504911591355E-3</v>
      </c>
      <c r="GD423" s="23">
        <f t="shared" si="404"/>
        <v>2.5049115913555992E-2</v>
      </c>
      <c r="GE423" s="23">
        <f t="shared" si="405"/>
        <v>0.14096267190569745</v>
      </c>
      <c r="GF423" s="23">
        <f t="shared" si="406"/>
        <v>1.2278978388998035E-2</v>
      </c>
      <c r="GG423" s="46">
        <v>823</v>
      </c>
      <c r="GH423" s="46">
        <v>1749</v>
      </c>
      <c r="GI423" s="23">
        <f t="shared" si="407"/>
        <v>0.47055460263007431</v>
      </c>
      <c r="GJ423" s="22">
        <v>37</v>
      </c>
      <c r="GK423" s="22">
        <v>596</v>
      </c>
      <c r="GL423" s="22">
        <v>1291</v>
      </c>
      <c r="GM423" s="23">
        <f t="shared" si="387"/>
        <v>1.9230769230769232E-2</v>
      </c>
      <c r="GN423" s="23">
        <f t="shared" si="387"/>
        <v>0.30977130977130979</v>
      </c>
      <c r="GO423" s="23">
        <f t="shared" si="387"/>
        <v>0.67099792099792099</v>
      </c>
    </row>
    <row r="424" spans="1:197" x14ac:dyDescent="0.25">
      <c r="A424" t="s">
        <v>1007</v>
      </c>
      <c r="B424" s="13" t="s">
        <v>1008</v>
      </c>
      <c r="C424" s="61">
        <v>1.916480709</v>
      </c>
      <c r="D424" s="61">
        <v>1226.5526174500001</v>
      </c>
      <c r="E424" s="14" t="s">
        <v>1095</v>
      </c>
      <c r="G424" s="41">
        <v>2618</v>
      </c>
      <c r="H424" s="23">
        <f t="shared" si="365"/>
        <v>2.0698646523568233E-3</v>
      </c>
      <c r="I424" s="14"/>
      <c r="J424" s="14"/>
      <c r="K424" s="14"/>
      <c r="L424" s="27">
        <f t="shared" si="408"/>
        <v>1366.0455791209324</v>
      </c>
      <c r="M424" s="42">
        <v>2602</v>
      </c>
      <c r="N424" s="42"/>
      <c r="O424" s="27">
        <f t="shared" si="390"/>
        <v>2602</v>
      </c>
      <c r="P424" s="23" t="e">
        <f t="shared" si="391"/>
        <v>#DIV/0!</v>
      </c>
      <c r="Q424" s="42">
        <v>2297</v>
      </c>
      <c r="R424" s="42">
        <v>52</v>
      </c>
      <c r="S424" s="42">
        <v>72</v>
      </c>
      <c r="T424" s="42">
        <v>111</v>
      </c>
      <c r="U424" s="42">
        <v>86</v>
      </c>
      <c r="V424" s="23">
        <f t="shared" si="376"/>
        <v>0.87738731856378915</v>
      </c>
      <c r="W424" s="23">
        <f t="shared" si="377"/>
        <v>1.9862490450725745E-2</v>
      </c>
      <c r="X424" s="23">
        <f t="shared" si="378"/>
        <v>2.7501909854851032E-2</v>
      </c>
      <c r="Y424" s="23">
        <f t="shared" si="378"/>
        <v>4.2398777692895337E-2</v>
      </c>
      <c r="Z424" s="23">
        <f t="shared" si="378"/>
        <v>3.2849503437738729E-2</v>
      </c>
      <c r="AA424" s="19">
        <v>500</v>
      </c>
      <c r="AB424" s="19">
        <v>429</v>
      </c>
      <c r="AC424" s="19">
        <v>1116</v>
      </c>
      <c r="AD424" s="19">
        <v>557</v>
      </c>
      <c r="AE424" s="23">
        <f t="shared" si="379"/>
        <v>0.1921598770176787</v>
      </c>
      <c r="AF424" s="23">
        <f t="shared" si="379"/>
        <v>0.16487317448116834</v>
      </c>
      <c r="AG424" s="23">
        <f t="shared" si="379"/>
        <v>0.42890084550345886</v>
      </c>
      <c r="AH424" s="23">
        <f t="shared" si="371"/>
        <v>0.21406610299769407</v>
      </c>
      <c r="AI424" s="55">
        <v>1158</v>
      </c>
      <c r="AJ424" s="23">
        <f t="shared" si="366"/>
        <v>2.1135745144527976E-3</v>
      </c>
      <c r="AK424" s="43"/>
      <c r="AL424" s="24">
        <f t="shared" si="392"/>
        <v>1158</v>
      </c>
      <c r="AM424" s="23" t="e">
        <f t="shared" si="393"/>
        <v>#DIV/0!</v>
      </c>
      <c r="AN424" s="19">
        <v>424</v>
      </c>
      <c r="AO424" s="19">
        <v>351</v>
      </c>
      <c r="AP424" s="19">
        <v>157</v>
      </c>
      <c r="AQ424" s="19">
        <v>226</v>
      </c>
      <c r="AR424" s="23">
        <f t="shared" si="380"/>
        <v>0.36614853195164077</v>
      </c>
      <c r="AS424" s="23">
        <f t="shared" si="380"/>
        <v>0.30310880829015546</v>
      </c>
      <c r="AT424" s="23">
        <f t="shared" si="380"/>
        <v>0.13557858376511225</v>
      </c>
      <c r="AU424" s="23">
        <f t="shared" si="372"/>
        <v>0.19516407599309155</v>
      </c>
      <c r="AV424" s="19">
        <v>2602</v>
      </c>
      <c r="AW424" s="32">
        <f t="shared" si="388"/>
        <v>2.2469775474956823</v>
      </c>
      <c r="AX424" s="19">
        <v>2172</v>
      </c>
      <c r="AY424" s="19">
        <v>10</v>
      </c>
      <c r="AZ424" s="19">
        <v>135</v>
      </c>
      <c r="BA424" s="19">
        <v>70</v>
      </c>
      <c r="BB424" s="19">
        <v>47</v>
      </c>
      <c r="BC424" s="23">
        <f t="shared" si="362"/>
        <v>0.8923582580115037</v>
      </c>
      <c r="BD424" s="23">
        <f t="shared" si="362"/>
        <v>4.1084634346754316E-3</v>
      </c>
      <c r="BE424" s="23">
        <f t="shared" si="362"/>
        <v>5.5464256368118324E-2</v>
      </c>
      <c r="BF424" s="23">
        <f t="shared" si="362"/>
        <v>2.8759244042728019E-2</v>
      </c>
      <c r="BG424" s="23">
        <f t="shared" si="362"/>
        <v>1.9309778142974528E-2</v>
      </c>
      <c r="BH424" s="19">
        <v>1888</v>
      </c>
      <c r="BI424" s="19">
        <v>436</v>
      </c>
      <c r="BJ424" s="19">
        <v>41</v>
      </c>
      <c r="BK424" s="19">
        <v>237</v>
      </c>
      <c r="BL424" s="23">
        <f t="shared" si="368"/>
        <v>0.72559569561875481</v>
      </c>
      <c r="BM424" s="23">
        <f t="shared" si="369"/>
        <v>0.16756341275941583</v>
      </c>
      <c r="BN424" s="23">
        <f t="shared" si="394"/>
        <v>1.5757109915449655E-2</v>
      </c>
      <c r="BO424" s="23">
        <f t="shared" si="370"/>
        <v>9.1083781706379707E-2</v>
      </c>
      <c r="BP424" s="11"/>
      <c r="BQ424" s="23">
        <f t="shared" si="367"/>
        <v>0</v>
      </c>
      <c r="BR424" s="11"/>
      <c r="BS424" s="11"/>
      <c r="BT424" s="11"/>
      <c r="BU424" s="11"/>
      <c r="BV424" s="11"/>
      <c r="BW424" s="11"/>
      <c r="BX424" s="23" t="e">
        <f t="shared" si="381"/>
        <v>#DIV/0!</v>
      </c>
      <c r="BY424" s="23" t="e">
        <f t="shared" si="382"/>
        <v>#DIV/0!</v>
      </c>
      <c r="BZ424" s="23" t="e">
        <f t="shared" si="410"/>
        <v>#DIV/0!</v>
      </c>
      <c r="CA424" s="23" t="e">
        <f t="shared" si="410"/>
        <v>#DIV/0!</v>
      </c>
      <c r="CB424" s="23" t="e">
        <f t="shared" si="410"/>
        <v>#DIV/0!</v>
      </c>
      <c r="CC424" s="23" t="e">
        <f t="shared" si="409"/>
        <v>#DIV/0!</v>
      </c>
      <c r="CD424" s="11"/>
      <c r="CE424" s="24">
        <f t="shared" si="395"/>
        <v>0</v>
      </c>
      <c r="CF424" s="23" t="e">
        <f t="shared" si="396"/>
        <v>#DIV/0!</v>
      </c>
      <c r="CL424" s="65" t="e">
        <f t="shared" si="397"/>
        <v>#DIV/0!</v>
      </c>
      <c r="CM424" s="44">
        <v>91500</v>
      </c>
      <c r="CN424" s="11">
        <v>61</v>
      </c>
      <c r="CO424" s="11">
        <v>427</v>
      </c>
      <c r="CP424" s="11">
        <v>327</v>
      </c>
      <c r="CQ424" s="11">
        <v>669</v>
      </c>
      <c r="CR424" s="11">
        <v>473</v>
      </c>
      <c r="CS424" s="23">
        <f t="shared" si="373"/>
        <v>3.1170158405723045E-2</v>
      </c>
      <c r="CT424" s="23">
        <f t="shared" si="373"/>
        <v>0.21819110884006132</v>
      </c>
      <c r="CU424" s="23">
        <f t="shared" si="373"/>
        <v>0.16709248850281042</v>
      </c>
      <c r="CV424" s="23">
        <f t="shared" si="373"/>
        <v>0.34184977005620848</v>
      </c>
      <c r="CW424" s="23">
        <f t="shared" si="373"/>
        <v>0.24169647419519674</v>
      </c>
      <c r="CX424" s="23">
        <f t="shared" si="389"/>
        <v>8.7219343696027629E-2</v>
      </c>
      <c r="CY424" s="11">
        <v>101</v>
      </c>
      <c r="CZ424" s="23">
        <f t="shared" si="398"/>
        <v>5.7263643351268254E-2</v>
      </c>
      <c r="DA424" s="11">
        <v>149</v>
      </c>
      <c r="DB424" s="11">
        <v>2602</v>
      </c>
      <c r="DC424" s="11">
        <v>686</v>
      </c>
      <c r="DD424" s="11">
        <v>180</v>
      </c>
      <c r="DE424" s="11">
        <v>275</v>
      </c>
      <c r="DF424" s="11">
        <v>60</v>
      </c>
      <c r="DG424" s="11">
        <v>153</v>
      </c>
      <c r="DH424" s="23">
        <f t="shared" si="363"/>
        <v>0.50664697193500741</v>
      </c>
      <c r="DI424" s="23">
        <f t="shared" si="363"/>
        <v>0.13293943870014771</v>
      </c>
      <c r="DJ424" s="23">
        <f t="shared" si="363"/>
        <v>0.20310192023633677</v>
      </c>
      <c r="DK424" s="23">
        <f t="shared" si="363"/>
        <v>4.4313146233382568E-2</v>
      </c>
      <c r="DL424" s="23">
        <f t="shared" si="363"/>
        <v>0.11299852289512555</v>
      </c>
      <c r="DM424" s="23">
        <f t="shared" si="399"/>
        <v>0.65586490187129165</v>
      </c>
      <c r="DN424" s="11">
        <v>1437</v>
      </c>
      <c r="DO424" s="11">
        <v>2191</v>
      </c>
      <c r="DP424" s="11">
        <v>2140</v>
      </c>
      <c r="DQ424" s="11">
        <v>197</v>
      </c>
      <c r="DR424" s="11">
        <v>81</v>
      </c>
      <c r="DS424" s="11">
        <v>184</v>
      </c>
      <c r="DT424" s="23">
        <f t="shared" si="383"/>
        <v>0.82244427363566486</v>
      </c>
      <c r="DU424" s="23">
        <f t="shared" si="383"/>
        <v>7.5710991544965411E-2</v>
      </c>
      <c r="DV424" s="23">
        <f t="shared" si="383"/>
        <v>3.1129900076863951E-2</v>
      </c>
      <c r="DW424" s="23">
        <f t="shared" si="374"/>
        <v>7.0714834742505769E-2</v>
      </c>
      <c r="DX424" s="10">
        <v>1178</v>
      </c>
      <c r="DY424" s="23">
        <f t="shared" si="400"/>
        <v>1.9067813756990589E-3</v>
      </c>
      <c r="DZ424" s="20">
        <v>1036</v>
      </c>
      <c r="EA424" s="20">
        <v>122</v>
      </c>
      <c r="EB424" s="23">
        <f t="shared" si="384"/>
        <v>0.89464594127806563</v>
      </c>
      <c r="EC424" s="23">
        <f t="shared" si="384"/>
        <v>0.10535405872193437</v>
      </c>
      <c r="EE424" s="45">
        <v>1071</v>
      </c>
      <c r="EF424" s="16">
        <v>1971</v>
      </c>
      <c r="EG424" s="16">
        <v>1083</v>
      </c>
      <c r="EH424" s="16">
        <v>0</v>
      </c>
      <c r="EI424" s="16">
        <v>0</v>
      </c>
      <c r="EJ424" s="16">
        <v>95</v>
      </c>
      <c r="EK424" s="16">
        <v>0</v>
      </c>
      <c r="EL424" s="23">
        <f t="shared" si="364"/>
        <v>0.91935483870967738</v>
      </c>
      <c r="EM424" s="23">
        <f t="shared" si="364"/>
        <v>0</v>
      </c>
      <c r="EN424" s="23">
        <f t="shared" si="364"/>
        <v>0</v>
      </c>
      <c r="EO424" s="23">
        <f t="shared" si="364"/>
        <v>8.0645161290322578E-2</v>
      </c>
      <c r="EP424" s="23">
        <f t="shared" si="364"/>
        <v>0</v>
      </c>
      <c r="EQ424" s="21">
        <v>1158</v>
      </c>
      <c r="ER424" s="21">
        <v>20</v>
      </c>
      <c r="ES424" s="23">
        <f t="shared" si="385"/>
        <v>0.98302207130730046</v>
      </c>
      <c r="ET424" s="23">
        <f t="shared" si="385"/>
        <v>1.6977928692699491E-2</v>
      </c>
      <c r="EU424" s="21">
        <v>178</v>
      </c>
      <c r="EV424" s="21">
        <v>250</v>
      </c>
      <c r="EW424" s="21">
        <v>228</v>
      </c>
      <c r="EX424" s="21">
        <v>502</v>
      </c>
      <c r="EY424" s="23">
        <f t="shared" si="386"/>
        <v>0.153713298791019</v>
      </c>
      <c r="EZ424" s="23">
        <f t="shared" si="386"/>
        <v>0.21588946459412781</v>
      </c>
      <c r="FA424" s="23">
        <f t="shared" si="386"/>
        <v>0.19689119170984457</v>
      </c>
      <c r="FB424" s="23">
        <f t="shared" si="375"/>
        <v>0.43350604490500866</v>
      </c>
      <c r="FC424" s="53"/>
      <c r="FD424" s="53"/>
      <c r="FE424" s="53"/>
      <c r="FF424" s="53"/>
      <c r="FG424" s="53"/>
      <c r="FH424" s="53"/>
      <c r="FI424" s="53"/>
      <c r="FJ424" s="53"/>
      <c r="FK424" s="53"/>
      <c r="FL424" s="53"/>
      <c r="FM424" s="53"/>
      <c r="FN424" s="53"/>
      <c r="FO424" s="48">
        <v>501.82378328741964</v>
      </c>
      <c r="FP424" s="48">
        <v>133.14592336894444</v>
      </c>
      <c r="FQ424" s="48">
        <v>141.24464361994845</v>
      </c>
      <c r="FR424" s="23">
        <v>0.26532405956671268</v>
      </c>
      <c r="FS424" s="49">
        <v>-5.7338246912891792E-2</v>
      </c>
      <c r="FT424" s="38">
        <v>-8.0987202510040106</v>
      </c>
      <c r="FU424" s="46">
        <v>1216</v>
      </c>
      <c r="FV424" s="46">
        <v>84</v>
      </c>
      <c r="FW424" s="46">
        <v>0</v>
      </c>
      <c r="FX424" s="46">
        <v>0</v>
      </c>
      <c r="FY424" s="46">
        <v>19</v>
      </c>
      <c r="FZ424" s="46">
        <v>8</v>
      </c>
      <c r="GA424" s="23">
        <f t="shared" si="401"/>
        <v>0.9163526752072344</v>
      </c>
      <c r="GB424" s="23">
        <f t="shared" si="402"/>
        <v>6.3300678221552373E-2</v>
      </c>
      <c r="GC424" s="23">
        <f t="shared" si="403"/>
        <v>0</v>
      </c>
      <c r="GD424" s="23">
        <f t="shared" si="404"/>
        <v>0</v>
      </c>
      <c r="GE424" s="23">
        <f t="shared" si="405"/>
        <v>1.4318010550113038E-2</v>
      </c>
      <c r="GF424" s="23">
        <f t="shared" si="406"/>
        <v>6.0286360211002261E-3</v>
      </c>
      <c r="GG424" s="46">
        <v>629</v>
      </c>
      <c r="GH424" s="46">
        <v>1308</v>
      </c>
      <c r="GI424" s="23">
        <f t="shared" si="407"/>
        <v>0.48088685015290522</v>
      </c>
      <c r="GJ424" s="22">
        <v>50</v>
      </c>
      <c r="GK424" s="22">
        <v>363</v>
      </c>
      <c r="GL424" s="22">
        <v>745</v>
      </c>
      <c r="GM424" s="23">
        <f t="shared" si="387"/>
        <v>4.317789291882556E-2</v>
      </c>
      <c r="GN424" s="23">
        <f t="shared" si="387"/>
        <v>0.31347150259067358</v>
      </c>
      <c r="GO424" s="23">
        <f t="shared" si="387"/>
        <v>0.64335060449050085</v>
      </c>
    </row>
    <row r="425" spans="1:197" x14ac:dyDescent="0.25">
      <c r="A425" t="s">
        <v>1009</v>
      </c>
      <c r="B425" s="13" t="s">
        <v>1010</v>
      </c>
      <c r="C425" s="61">
        <v>1.3290392115</v>
      </c>
      <c r="D425" s="61">
        <v>850.58853757500003</v>
      </c>
      <c r="E425" s="14" t="s">
        <v>1095</v>
      </c>
      <c r="G425" s="41">
        <v>3685</v>
      </c>
      <c r="H425" s="23">
        <f t="shared" si="365"/>
        <v>2.913464951846789E-3</v>
      </c>
      <c r="I425" s="14"/>
      <c r="J425" s="14"/>
      <c r="K425" s="14"/>
      <c r="L425" s="27">
        <f t="shared" si="408"/>
        <v>2772.6796682251238</v>
      </c>
      <c r="M425" s="42">
        <v>3641</v>
      </c>
      <c r="N425" s="42"/>
      <c r="O425" s="27">
        <f t="shared" si="390"/>
        <v>3641</v>
      </c>
      <c r="P425" s="23" t="e">
        <f t="shared" si="391"/>
        <v>#DIV/0!</v>
      </c>
      <c r="Q425" s="42">
        <v>3314</v>
      </c>
      <c r="R425" s="42">
        <v>71</v>
      </c>
      <c r="S425" s="42">
        <v>50</v>
      </c>
      <c r="T425" s="42">
        <v>131</v>
      </c>
      <c r="U425" s="42">
        <v>119</v>
      </c>
      <c r="V425" s="23">
        <f t="shared" si="376"/>
        <v>0.89932157394843959</v>
      </c>
      <c r="W425" s="23">
        <f t="shared" si="377"/>
        <v>1.9267299864314788E-2</v>
      </c>
      <c r="X425" s="23">
        <f t="shared" si="378"/>
        <v>1.3568521031207599E-2</v>
      </c>
      <c r="Y425" s="23">
        <f t="shared" si="378"/>
        <v>3.5549525101763908E-2</v>
      </c>
      <c r="Z425" s="23">
        <f t="shared" si="378"/>
        <v>3.2293080054274087E-2</v>
      </c>
      <c r="AA425" s="19">
        <v>627</v>
      </c>
      <c r="AB425" s="19">
        <v>493</v>
      </c>
      <c r="AC425" s="19">
        <v>1500</v>
      </c>
      <c r="AD425" s="19">
        <v>1021</v>
      </c>
      <c r="AE425" s="23">
        <f t="shared" si="379"/>
        <v>0.17220543806646527</v>
      </c>
      <c r="AF425" s="23">
        <f t="shared" si="379"/>
        <v>0.1354023619884647</v>
      </c>
      <c r="AG425" s="23">
        <f t="shared" si="379"/>
        <v>0.41197473221642406</v>
      </c>
      <c r="AH425" s="23">
        <f t="shared" si="371"/>
        <v>0.28041746772864595</v>
      </c>
      <c r="AI425" s="55">
        <v>1662</v>
      </c>
      <c r="AJ425" s="23">
        <f t="shared" si="366"/>
        <v>3.0334722305876941E-3</v>
      </c>
      <c r="AK425" s="43"/>
      <c r="AL425" s="24">
        <f t="shared" si="392"/>
        <v>1662</v>
      </c>
      <c r="AM425" s="23" t="e">
        <f t="shared" si="393"/>
        <v>#DIV/0!</v>
      </c>
      <c r="AN425" s="19">
        <v>540</v>
      </c>
      <c r="AO425" s="19">
        <v>718</v>
      </c>
      <c r="AP425" s="19">
        <v>106</v>
      </c>
      <c r="AQ425" s="19">
        <v>298</v>
      </c>
      <c r="AR425" s="23">
        <f t="shared" si="380"/>
        <v>0.32490974729241878</v>
      </c>
      <c r="AS425" s="23">
        <f t="shared" si="380"/>
        <v>0.43200962695547535</v>
      </c>
      <c r="AT425" s="23">
        <f t="shared" si="380"/>
        <v>6.3778580024067388E-2</v>
      </c>
      <c r="AU425" s="23">
        <f t="shared" si="372"/>
        <v>0.17930204572803851</v>
      </c>
      <c r="AV425" s="19">
        <v>3641</v>
      </c>
      <c r="AW425" s="32">
        <f t="shared" si="388"/>
        <v>2.1907340553549939</v>
      </c>
      <c r="AX425" s="19">
        <v>3255</v>
      </c>
      <c r="AY425" s="19">
        <v>22</v>
      </c>
      <c r="AZ425" s="19">
        <v>181</v>
      </c>
      <c r="BA425" s="19">
        <v>0</v>
      </c>
      <c r="BB425" s="19">
        <v>0</v>
      </c>
      <c r="BC425" s="23">
        <f t="shared" si="362"/>
        <v>0.9412955465587044</v>
      </c>
      <c r="BD425" s="23">
        <f t="shared" si="362"/>
        <v>6.3620589936379413E-3</v>
      </c>
      <c r="BE425" s="23">
        <f t="shared" si="362"/>
        <v>5.2342394447657606E-2</v>
      </c>
      <c r="BF425" s="23">
        <f t="shared" si="362"/>
        <v>0</v>
      </c>
      <c r="BG425" s="23">
        <f t="shared" si="362"/>
        <v>0</v>
      </c>
      <c r="BH425" s="19">
        <v>2795</v>
      </c>
      <c r="BI425" s="19">
        <v>580</v>
      </c>
      <c r="BJ425" s="19">
        <v>41</v>
      </c>
      <c r="BK425" s="19">
        <v>225</v>
      </c>
      <c r="BL425" s="23">
        <f t="shared" si="368"/>
        <v>0.76764625102993678</v>
      </c>
      <c r="BM425" s="23">
        <f t="shared" si="369"/>
        <v>0.15929689645701731</v>
      </c>
      <c r="BN425" s="23">
        <f t="shared" si="394"/>
        <v>1.1260642680582258E-2</v>
      </c>
      <c r="BO425" s="23">
        <f t="shared" si="370"/>
        <v>6.179620983246361E-2</v>
      </c>
      <c r="BP425" s="11"/>
      <c r="BQ425" s="23">
        <f t="shared" si="367"/>
        <v>0</v>
      </c>
      <c r="BR425" s="11"/>
      <c r="BS425" s="11"/>
      <c r="BT425" s="11"/>
      <c r="BU425" s="11"/>
      <c r="BV425" s="11"/>
      <c r="BW425" s="11"/>
      <c r="BX425" s="23" t="e">
        <f t="shared" si="381"/>
        <v>#DIV/0!</v>
      </c>
      <c r="BY425" s="23" t="e">
        <f t="shared" si="382"/>
        <v>#DIV/0!</v>
      </c>
      <c r="BZ425" s="23" t="e">
        <f t="shared" si="410"/>
        <v>#DIV/0!</v>
      </c>
      <c r="CA425" s="23" t="e">
        <f t="shared" si="410"/>
        <v>#DIV/0!</v>
      </c>
      <c r="CB425" s="23" t="e">
        <f t="shared" si="410"/>
        <v>#DIV/0!</v>
      </c>
      <c r="CC425" s="23" t="e">
        <f t="shared" si="409"/>
        <v>#DIV/0!</v>
      </c>
      <c r="CD425" s="11"/>
      <c r="CE425" s="24">
        <f t="shared" si="395"/>
        <v>0</v>
      </c>
      <c r="CF425" s="23" t="e">
        <f t="shared" si="396"/>
        <v>#DIV/0!</v>
      </c>
      <c r="CL425" s="65" t="e">
        <f t="shared" si="397"/>
        <v>#DIV/0!</v>
      </c>
      <c r="CM425" s="44">
        <v>86940</v>
      </c>
      <c r="CN425" s="11">
        <v>99</v>
      </c>
      <c r="CO425" s="11">
        <v>849</v>
      </c>
      <c r="CP425" s="11">
        <v>718</v>
      </c>
      <c r="CQ425" s="11">
        <v>791</v>
      </c>
      <c r="CR425" s="11">
        <v>391</v>
      </c>
      <c r="CS425" s="23">
        <f t="shared" si="373"/>
        <v>3.4761235955056181E-2</v>
      </c>
      <c r="CT425" s="23">
        <f t="shared" si="373"/>
        <v>0.29810393258426965</v>
      </c>
      <c r="CU425" s="23">
        <f t="shared" si="373"/>
        <v>0.2521067415730337</v>
      </c>
      <c r="CV425" s="23">
        <f t="shared" si="373"/>
        <v>0.2777387640449438</v>
      </c>
      <c r="CW425" s="23">
        <f t="shared" si="373"/>
        <v>0.13728932584269662</v>
      </c>
      <c r="CX425" s="23">
        <f t="shared" si="389"/>
        <v>6.2575210589651029E-2</v>
      </c>
      <c r="CY425" s="11">
        <v>104</v>
      </c>
      <c r="CZ425" s="23">
        <f t="shared" si="398"/>
        <v>2.8014281790716838E-2</v>
      </c>
      <c r="DA425" s="11">
        <v>102</v>
      </c>
      <c r="DB425" s="11">
        <v>3641</v>
      </c>
      <c r="DC425" s="11">
        <v>984</v>
      </c>
      <c r="DD425" s="11">
        <v>281</v>
      </c>
      <c r="DE425" s="11">
        <v>419</v>
      </c>
      <c r="DF425" s="11">
        <v>149</v>
      </c>
      <c r="DG425" s="11">
        <v>117</v>
      </c>
      <c r="DH425" s="23">
        <f t="shared" si="363"/>
        <v>0.50461538461538458</v>
      </c>
      <c r="DI425" s="23">
        <f t="shared" si="363"/>
        <v>0.14410256410256411</v>
      </c>
      <c r="DJ425" s="23">
        <f t="shared" si="363"/>
        <v>0.21487179487179486</v>
      </c>
      <c r="DK425" s="23">
        <f t="shared" si="363"/>
        <v>7.6410256410256408E-2</v>
      </c>
      <c r="DL425" s="23">
        <f t="shared" si="363"/>
        <v>0.06</v>
      </c>
      <c r="DM425" s="23">
        <f t="shared" si="399"/>
        <v>0.64891198441052289</v>
      </c>
      <c r="DN425" s="11">
        <v>1998</v>
      </c>
      <c r="DO425" s="11">
        <v>3079</v>
      </c>
      <c r="DP425" s="11">
        <v>3140</v>
      </c>
      <c r="DQ425" s="11">
        <v>290</v>
      </c>
      <c r="DR425" s="11">
        <v>77</v>
      </c>
      <c r="DS425" s="11">
        <v>134</v>
      </c>
      <c r="DT425" s="23">
        <f t="shared" si="383"/>
        <v>0.86240043943971434</v>
      </c>
      <c r="DU425" s="23">
        <f t="shared" si="383"/>
        <v>7.9648448228508653E-2</v>
      </c>
      <c r="DV425" s="23">
        <f t="shared" si="383"/>
        <v>2.1148036253776436E-2</v>
      </c>
      <c r="DW425" s="23">
        <f t="shared" si="374"/>
        <v>3.6803076078000548E-2</v>
      </c>
      <c r="DX425" s="10">
        <v>1662</v>
      </c>
      <c r="DY425" s="23">
        <f t="shared" si="400"/>
        <v>2.6902127728453615E-3</v>
      </c>
      <c r="DZ425" s="20">
        <v>1583</v>
      </c>
      <c r="EA425" s="20">
        <v>79</v>
      </c>
      <c r="EB425" s="23">
        <f t="shared" si="384"/>
        <v>0.9524669073405535</v>
      </c>
      <c r="EC425" s="23">
        <f t="shared" si="384"/>
        <v>4.7533092659446448E-2</v>
      </c>
      <c r="EE425" s="45">
        <v>1026</v>
      </c>
      <c r="EF425" s="16">
        <v>1979</v>
      </c>
      <c r="EG425" s="16">
        <v>1641</v>
      </c>
      <c r="EH425" s="16">
        <v>6</v>
      </c>
      <c r="EI425" s="16">
        <v>0</v>
      </c>
      <c r="EJ425" s="16">
        <v>15</v>
      </c>
      <c r="EK425" s="16">
        <v>0</v>
      </c>
      <c r="EL425" s="23">
        <f t="shared" si="364"/>
        <v>0.9873646209386282</v>
      </c>
      <c r="EM425" s="23">
        <f t="shared" si="364"/>
        <v>3.6101083032490976E-3</v>
      </c>
      <c r="EN425" s="23">
        <f t="shared" si="364"/>
        <v>0</v>
      </c>
      <c r="EO425" s="23">
        <f t="shared" si="364"/>
        <v>9.0252707581227436E-3</v>
      </c>
      <c r="EP425" s="23">
        <f t="shared" si="364"/>
        <v>0</v>
      </c>
      <c r="EQ425" s="21">
        <v>1662</v>
      </c>
      <c r="ER425" s="21">
        <v>0</v>
      </c>
      <c r="ES425" s="23">
        <f t="shared" si="385"/>
        <v>1</v>
      </c>
      <c r="ET425" s="23">
        <f t="shared" si="385"/>
        <v>0</v>
      </c>
      <c r="EU425" s="21">
        <v>74</v>
      </c>
      <c r="EV425" s="21">
        <v>616</v>
      </c>
      <c r="EW425" s="21">
        <v>401</v>
      </c>
      <c r="EX425" s="21">
        <v>571</v>
      </c>
      <c r="EY425" s="23">
        <f t="shared" si="386"/>
        <v>4.4524669073405534E-2</v>
      </c>
      <c r="EZ425" s="23">
        <f t="shared" si="386"/>
        <v>0.37063778580024065</v>
      </c>
      <c r="FA425" s="23">
        <f t="shared" si="386"/>
        <v>0.24127557160048135</v>
      </c>
      <c r="FB425" s="23">
        <f t="shared" si="375"/>
        <v>0.34356197352587242</v>
      </c>
      <c r="FC425" s="53"/>
      <c r="FD425" s="53"/>
      <c r="FE425" s="53"/>
      <c r="FF425" s="53"/>
      <c r="FG425" s="53"/>
      <c r="FH425" s="53"/>
      <c r="FI425" s="53"/>
      <c r="FJ425" s="53"/>
      <c r="FK425" s="53"/>
      <c r="FL425" s="53"/>
      <c r="FM425" s="53"/>
      <c r="FN425" s="53"/>
      <c r="FO425" s="48">
        <v>393.01572543617999</v>
      </c>
      <c r="FP425" s="48">
        <v>95.189055333604045</v>
      </c>
      <c r="FQ425" s="48">
        <v>112.24010112862513</v>
      </c>
      <c r="FR425" s="23">
        <v>0.24220164531065655</v>
      </c>
      <c r="FS425" s="49">
        <v>-0.15191580926571771</v>
      </c>
      <c r="FT425" s="38">
        <v>-17.051045795021082</v>
      </c>
      <c r="FU425" s="46">
        <v>1615</v>
      </c>
      <c r="FV425" s="46">
        <v>81</v>
      </c>
      <c r="FW425" s="46">
        <v>7</v>
      </c>
      <c r="FX425" s="46">
        <v>0</v>
      </c>
      <c r="FY425" s="46">
        <v>223</v>
      </c>
      <c r="FZ425" s="46">
        <v>9</v>
      </c>
      <c r="GA425" s="23">
        <f t="shared" si="401"/>
        <v>0.83462532299741599</v>
      </c>
      <c r="GB425" s="23">
        <f t="shared" si="402"/>
        <v>4.1860465116279069E-2</v>
      </c>
      <c r="GC425" s="23">
        <f t="shared" si="403"/>
        <v>3.6175710594315244E-3</v>
      </c>
      <c r="GD425" s="23">
        <f t="shared" si="404"/>
        <v>0</v>
      </c>
      <c r="GE425" s="23">
        <f t="shared" si="405"/>
        <v>0.11524547803617571</v>
      </c>
      <c r="GF425" s="23">
        <f t="shared" si="406"/>
        <v>4.6511627906976744E-3</v>
      </c>
      <c r="GG425" s="46">
        <v>600</v>
      </c>
      <c r="GH425" s="46">
        <v>1712</v>
      </c>
      <c r="GI425" s="23">
        <f t="shared" si="407"/>
        <v>0.35046728971962615</v>
      </c>
      <c r="GJ425" s="22">
        <v>125</v>
      </c>
      <c r="GK425" s="22">
        <v>403</v>
      </c>
      <c r="GL425" s="22">
        <v>1134</v>
      </c>
      <c r="GM425" s="23">
        <f t="shared" si="387"/>
        <v>7.5210589651022869E-2</v>
      </c>
      <c r="GN425" s="23">
        <f t="shared" si="387"/>
        <v>0.24247894103489773</v>
      </c>
      <c r="GO425" s="23">
        <f t="shared" si="387"/>
        <v>0.68231046931407946</v>
      </c>
    </row>
    <row r="426" spans="1:197" x14ac:dyDescent="0.25">
      <c r="A426" t="s">
        <v>1011</v>
      </c>
      <c r="B426" s="13" t="s">
        <v>1012</v>
      </c>
      <c r="C426" s="61">
        <v>2.2258024073999998</v>
      </c>
      <c r="D426" s="61">
        <v>1424.5193055700001</v>
      </c>
      <c r="E426" s="14" t="s">
        <v>1095</v>
      </c>
      <c r="G426" s="41">
        <v>4836</v>
      </c>
      <c r="H426" s="23">
        <f t="shared" si="365"/>
        <v>3.823478020931091E-3</v>
      </c>
      <c r="I426" s="14"/>
      <c r="J426" s="14"/>
      <c r="K426" s="14"/>
      <c r="L426" s="27">
        <f t="shared" si="408"/>
        <v>2172.699599893514</v>
      </c>
      <c r="M426" s="42">
        <v>4708</v>
      </c>
      <c r="N426" s="42"/>
      <c r="O426" s="27">
        <f t="shared" si="390"/>
        <v>4708</v>
      </c>
      <c r="P426" s="23" t="e">
        <f t="shared" si="391"/>
        <v>#DIV/0!</v>
      </c>
      <c r="Q426" s="42">
        <v>3253</v>
      </c>
      <c r="R426" s="42">
        <v>309</v>
      </c>
      <c r="S426" s="42">
        <v>738</v>
      </c>
      <c r="T426" s="42">
        <v>235</v>
      </c>
      <c r="U426" s="42">
        <v>301</v>
      </c>
      <c r="V426" s="23">
        <f t="shared" si="376"/>
        <v>0.67266335814722911</v>
      </c>
      <c r="W426" s="23">
        <f t="shared" si="377"/>
        <v>6.3895781637717128E-2</v>
      </c>
      <c r="X426" s="23">
        <f t="shared" si="378"/>
        <v>0.15260545905707196</v>
      </c>
      <c r="Y426" s="23">
        <f t="shared" si="378"/>
        <v>4.859387923904053E-2</v>
      </c>
      <c r="Z426" s="23">
        <f t="shared" si="378"/>
        <v>6.2241521918941271E-2</v>
      </c>
      <c r="AA426" s="19">
        <v>586</v>
      </c>
      <c r="AB426" s="19">
        <v>1429</v>
      </c>
      <c r="AC426" s="19">
        <v>1615</v>
      </c>
      <c r="AD426" s="19">
        <v>1078</v>
      </c>
      <c r="AE426" s="23">
        <f t="shared" si="379"/>
        <v>0.12446898895497026</v>
      </c>
      <c r="AF426" s="23">
        <f t="shared" si="379"/>
        <v>0.30352591333899748</v>
      </c>
      <c r="AG426" s="23">
        <f t="shared" si="379"/>
        <v>0.34303313508920985</v>
      </c>
      <c r="AH426" s="23">
        <f t="shared" si="371"/>
        <v>0.22897196261682243</v>
      </c>
      <c r="AI426" s="55">
        <v>2473</v>
      </c>
      <c r="AJ426" s="23">
        <f t="shared" si="366"/>
        <v>4.5137044682571409E-3</v>
      </c>
      <c r="AK426" s="43"/>
      <c r="AL426" s="24">
        <f t="shared" si="392"/>
        <v>2473</v>
      </c>
      <c r="AM426" s="23" t="e">
        <f t="shared" si="393"/>
        <v>#DIV/0!</v>
      </c>
      <c r="AN426" s="19">
        <v>1167</v>
      </c>
      <c r="AO426" s="19">
        <v>714</v>
      </c>
      <c r="AP426" s="19">
        <v>441</v>
      </c>
      <c r="AQ426" s="19">
        <v>151</v>
      </c>
      <c r="AR426" s="23">
        <f t="shared" si="380"/>
        <v>0.47189648200566114</v>
      </c>
      <c r="AS426" s="23">
        <f t="shared" si="380"/>
        <v>0.28871815608572582</v>
      </c>
      <c r="AT426" s="23">
        <f t="shared" si="380"/>
        <v>0.17832591993530125</v>
      </c>
      <c r="AU426" s="23">
        <f t="shared" si="372"/>
        <v>6.105944197331177E-2</v>
      </c>
      <c r="AV426" s="19">
        <v>4561</v>
      </c>
      <c r="AW426" s="32">
        <f t="shared" si="388"/>
        <v>1.8443186413263244</v>
      </c>
      <c r="AX426" s="19">
        <v>3491</v>
      </c>
      <c r="AY426" s="19">
        <v>148</v>
      </c>
      <c r="AZ426" s="19">
        <v>678</v>
      </c>
      <c r="BA426" s="19">
        <v>128</v>
      </c>
      <c r="BB426" s="19">
        <v>77</v>
      </c>
      <c r="BC426" s="23">
        <f t="shared" si="362"/>
        <v>0.7720035382574082</v>
      </c>
      <c r="BD426" s="23">
        <f t="shared" si="362"/>
        <v>3.2728881026094649E-2</v>
      </c>
      <c r="BE426" s="23">
        <f t="shared" si="362"/>
        <v>0.14993365767359576</v>
      </c>
      <c r="BF426" s="23">
        <f t="shared" si="362"/>
        <v>2.8306059265811589E-2</v>
      </c>
      <c r="BG426" s="23">
        <f t="shared" si="362"/>
        <v>1.7027863777089782E-2</v>
      </c>
      <c r="BH426" s="19">
        <v>2750</v>
      </c>
      <c r="BI426" s="19">
        <v>951</v>
      </c>
      <c r="BJ426" s="19">
        <v>102</v>
      </c>
      <c r="BK426" s="19">
        <v>905</v>
      </c>
      <c r="BL426" s="23">
        <f t="shared" si="368"/>
        <v>0.58411214953271029</v>
      </c>
      <c r="BM426" s="23">
        <f t="shared" si="369"/>
        <v>0.20199660152931181</v>
      </c>
      <c r="BN426" s="23">
        <f t="shared" si="394"/>
        <v>2.1665250637213255E-2</v>
      </c>
      <c r="BO426" s="23">
        <f t="shared" si="370"/>
        <v>0.19222599830076464</v>
      </c>
      <c r="BP426" s="11"/>
      <c r="BQ426" s="23">
        <f t="shared" si="367"/>
        <v>0</v>
      </c>
      <c r="BR426" s="11"/>
      <c r="BS426" s="11"/>
      <c r="BT426" s="11"/>
      <c r="BU426" s="11"/>
      <c r="BV426" s="11"/>
      <c r="BW426" s="11"/>
      <c r="BX426" s="23" t="e">
        <f t="shared" si="381"/>
        <v>#DIV/0!</v>
      </c>
      <c r="BY426" s="23" t="e">
        <f t="shared" si="382"/>
        <v>#DIV/0!</v>
      </c>
      <c r="BZ426" s="23" t="e">
        <f t="shared" si="410"/>
        <v>#DIV/0!</v>
      </c>
      <c r="CA426" s="23" t="e">
        <f t="shared" si="410"/>
        <v>#DIV/0!</v>
      </c>
      <c r="CB426" s="23" t="e">
        <f t="shared" si="410"/>
        <v>#DIV/0!</v>
      </c>
      <c r="CC426" s="23" t="e">
        <f t="shared" si="409"/>
        <v>#DIV/0!</v>
      </c>
      <c r="CD426" s="11"/>
      <c r="CE426" s="24">
        <f t="shared" si="395"/>
        <v>0</v>
      </c>
      <c r="CF426" s="23" t="e">
        <f t="shared" si="396"/>
        <v>#DIV/0!</v>
      </c>
      <c r="CL426" s="65" t="e">
        <f t="shared" si="397"/>
        <v>#DIV/0!</v>
      </c>
      <c r="CM426" s="44">
        <v>62853</v>
      </c>
      <c r="CN426" s="11">
        <v>167</v>
      </c>
      <c r="CO426" s="11">
        <v>1009</v>
      </c>
      <c r="CP426" s="11">
        <v>1003</v>
      </c>
      <c r="CQ426" s="11">
        <v>1188</v>
      </c>
      <c r="CR426" s="11">
        <v>369</v>
      </c>
      <c r="CS426" s="23">
        <f t="shared" si="373"/>
        <v>4.470021413276231E-2</v>
      </c>
      <c r="CT426" s="23">
        <f t="shared" si="373"/>
        <v>0.27007494646680941</v>
      </c>
      <c r="CU426" s="23">
        <f t="shared" si="373"/>
        <v>0.26846895074946464</v>
      </c>
      <c r="CV426" s="23">
        <f t="shared" si="373"/>
        <v>0.31798715203426126</v>
      </c>
      <c r="CW426" s="23">
        <f t="shared" si="373"/>
        <v>9.8768736616702352E-2</v>
      </c>
      <c r="CX426" s="23">
        <f t="shared" si="389"/>
        <v>0.16700363930448847</v>
      </c>
      <c r="CY426" s="11">
        <v>413</v>
      </c>
      <c r="CZ426" s="23">
        <f t="shared" si="398"/>
        <v>0.13635363976248074</v>
      </c>
      <c r="DA426" s="11">
        <v>620</v>
      </c>
      <c r="DB426" s="11">
        <v>4547</v>
      </c>
      <c r="DC426" s="11">
        <v>658</v>
      </c>
      <c r="DD426" s="11">
        <v>430</v>
      </c>
      <c r="DE426" s="11">
        <v>769</v>
      </c>
      <c r="DF426" s="11">
        <v>311</v>
      </c>
      <c r="DG426" s="11">
        <v>567</v>
      </c>
      <c r="DH426" s="23">
        <f t="shared" si="363"/>
        <v>0.24058500914076783</v>
      </c>
      <c r="DI426" s="23">
        <f t="shared" si="363"/>
        <v>0.15722120658135283</v>
      </c>
      <c r="DJ426" s="23">
        <f t="shared" si="363"/>
        <v>0.28117001828153565</v>
      </c>
      <c r="DK426" s="23">
        <f t="shared" si="363"/>
        <v>0.11371115173674588</v>
      </c>
      <c r="DL426" s="23">
        <f t="shared" si="363"/>
        <v>0.20731261425959779</v>
      </c>
      <c r="DM426" s="23">
        <f t="shared" si="399"/>
        <v>0.70499757399320717</v>
      </c>
      <c r="DN426" s="11">
        <v>2906</v>
      </c>
      <c r="DO426" s="11">
        <v>4122</v>
      </c>
      <c r="DP426" s="11">
        <v>3323</v>
      </c>
      <c r="DQ426" s="11">
        <v>744</v>
      </c>
      <c r="DR426" s="11">
        <v>93</v>
      </c>
      <c r="DS426" s="11">
        <v>401</v>
      </c>
      <c r="DT426" s="23">
        <f t="shared" si="383"/>
        <v>0.72856829642622234</v>
      </c>
      <c r="DU426" s="23">
        <f t="shared" si="383"/>
        <v>0.16312212234159176</v>
      </c>
      <c r="DV426" s="23">
        <f t="shared" si="383"/>
        <v>2.039026529269897E-2</v>
      </c>
      <c r="DW426" s="23">
        <f t="shared" si="374"/>
        <v>8.7919315939486958E-2</v>
      </c>
      <c r="DX426" s="10">
        <v>2660</v>
      </c>
      <c r="DY426" s="23">
        <f t="shared" si="400"/>
        <v>4.3056353644817455E-3</v>
      </c>
      <c r="DZ426" s="20">
        <v>762</v>
      </c>
      <c r="EA426" s="20">
        <v>1711</v>
      </c>
      <c r="EB426" s="23">
        <f t="shared" si="384"/>
        <v>0.30812778002426205</v>
      </c>
      <c r="EC426" s="23">
        <f t="shared" si="384"/>
        <v>0.691872219975738</v>
      </c>
      <c r="EE426" s="45">
        <v>885</v>
      </c>
      <c r="EF426" s="16">
        <v>1971</v>
      </c>
      <c r="EG426" s="16">
        <v>846</v>
      </c>
      <c r="EH426" s="16">
        <v>57</v>
      </c>
      <c r="EI426" s="16">
        <v>659</v>
      </c>
      <c r="EJ426" s="16">
        <v>1098</v>
      </c>
      <c r="EK426" s="16">
        <v>0</v>
      </c>
      <c r="EL426" s="23">
        <f t="shared" si="364"/>
        <v>0.31804511278195491</v>
      </c>
      <c r="EM426" s="23">
        <f t="shared" si="364"/>
        <v>2.1428571428571429E-2</v>
      </c>
      <c r="EN426" s="23">
        <f t="shared" si="364"/>
        <v>0.24774436090225563</v>
      </c>
      <c r="EO426" s="23">
        <f t="shared" si="364"/>
        <v>0.41278195488721803</v>
      </c>
      <c r="EP426" s="23">
        <f t="shared" si="364"/>
        <v>0</v>
      </c>
      <c r="EQ426" s="21">
        <v>2473</v>
      </c>
      <c r="ER426" s="21">
        <v>187</v>
      </c>
      <c r="ES426" s="23">
        <f t="shared" si="385"/>
        <v>0.9296992481203008</v>
      </c>
      <c r="ET426" s="23">
        <f t="shared" si="385"/>
        <v>7.0300751879699253E-2</v>
      </c>
      <c r="EU426" s="21">
        <v>390</v>
      </c>
      <c r="EV426" s="21">
        <v>1308</v>
      </c>
      <c r="EW426" s="21">
        <v>304</v>
      </c>
      <c r="EX426" s="21">
        <v>471</v>
      </c>
      <c r="EY426" s="23">
        <f t="shared" si="386"/>
        <v>0.15770319450060655</v>
      </c>
      <c r="EZ426" s="23">
        <f t="shared" si="386"/>
        <v>0.52891225232511119</v>
      </c>
      <c r="FA426" s="23">
        <f t="shared" si="386"/>
        <v>0.12292761827739587</v>
      </c>
      <c r="FB426" s="23">
        <f t="shared" si="375"/>
        <v>0.19045693489688637</v>
      </c>
      <c r="FC426" s="53"/>
      <c r="FD426" s="53"/>
      <c r="FE426" s="53"/>
      <c r="FF426" s="53"/>
      <c r="FG426" s="53"/>
      <c r="FH426" s="53"/>
      <c r="FI426" s="53"/>
      <c r="FJ426" s="53"/>
      <c r="FK426" s="53"/>
      <c r="FL426" s="53"/>
      <c r="FM426" s="53"/>
      <c r="FN426" s="53"/>
      <c r="FO426" s="48">
        <v>284.69660238751146</v>
      </c>
      <c r="FP426" s="48">
        <v>63.14831887853552</v>
      </c>
      <c r="FQ426" s="48">
        <v>68.970833597610465</v>
      </c>
      <c r="FR426" s="23">
        <v>0.22180917632652997</v>
      </c>
      <c r="FS426" s="49">
        <v>-8.441995573150024E-2</v>
      </c>
      <c r="FT426" s="38">
        <v>-5.8225147190749453</v>
      </c>
      <c r="FU426" s="46">
        <v>2017</v>
      </c>
      <c r="FV426" s="46">
        <v>264</v>
      </c>
      <c r="FW426" s="46">
        <v>210</v>
      </c>
      <c r="FX426" s="46">
        <v>36</v>
      </c>
      <c r="FY426" s="46">
        <v>166</v>
      </c>
      <c r="FZ426" s="46">
        <v>15</v>
      </c>
      <c r="GA426" s="23">
        <f t="shared" si="401"/>
        <v>0.74483013293943867</v>
      </c>
      <c r="GB426" s="23">
        <f t="shared" si="402"/>
        <v>9.7488921713441659E-2</v>
      </c>
      <c r="GC426" s="23">
        <f t="shared" si="403"/>
        <v>7.7548005908419496E-2</v>
      </c>
      <c r="GD426" s="23">
        <f t="shared" si="404"/>
        <v>1.3293943870014771E-2</v>
      </c>
      <c r="GE426" s="23">
        <f t="shared" si="405"/>
        <v>6.1299852289512555E-2</v>
      </c>
      <c r="GF426" s="23">
        <f t="shared" si="406"/>
        <v>5.539143279172821E-3</v>
      </c>
      <c r="GG426" s="46">
        <v>794</v>
      </c>
      <c r="GH426" s="46">
        <v>2542</v>
      </c>
      <c r="GI426" s="23">
        <f t="shared" si="407"/>
        <v>0.31235247836349334</v>
      </c>
      <c r="GJ426" s="22">
        <v>348</v>
      </c>
      <c r="GK426" s="22">
        <v>1070</v>
      </c>
      <c r="GL426" s="22">
        <v>1055</v>
      </c>
      <c r="GM426" s="23">
        <f t="shared" si="387"/>
        <v>0.14071977355438739</v>
      </c>
      <c r="GN426" s="23">
        <f t="shared" si="387"/>
        <v>0.43267286696320256</v>
      </c>
      <c r="GO426" s="23">
        <f t="shared" si="387"/>
        <v>0.42660735948241002</v>
      </c>
    </row>
    <row r="427" spans="1:197" x14ac:dyDescent="0.25">
      <c r="A427" t="s">
        <v>1013</v>
      </c>
      <c r="B427" s="13" t="s">
        <v>1014</v>
      </c>
      <c r="C427" s="61">
        <v>4.0866831719999999</v>
      </c>
      <c r="D427" s="61">
        <v>2615.4878146000001</v>
      </c>
      <c r="E427" s="14" t="s">
        <v>1095</v>
      </c>
      <c r="G427" s="41">
        <v>6561</v>
      </c>
      <c r="H427" s="23">
        <f t="shared" si="365"/>
        <v>5.1873116822433599E-3</v>
      </c>
      <c r="I427" s="14"/>
      <c r="J427" s="14"/>
      <c r="K427" s="14"/>
      <c r="L427" s="27">
        <f t="shared" si="408"/>
        <v>1605.4584424241245</v>
      </c>
      <c r="M427" s="42">
        <v>6500</v>
      </c>
      <c r="N427" s="42"/>
      <c r="O427" s="27">
        <f t="shared" si="390"/>
        <v>6500</v>
      </c>
      <c r="P427" s="23" t="e">
        <f t="shared" si="391"/>
        <v>#DIV/0!</v>
      </c>
      <c r="Q427" s="42">
        <v>5759</v>
      </c>
      <c r="R427" s="42">
        <v>74</v>
      </c>
      <c r="S427" s="42">
        <v>335</v>
      </c>
      <c r="T427" s="42">
        <v>199</v>
      </c>
      <c r="U427" s="42">
        <v>194</v>
      </c>
      <c r="V427" s="23">
        <f t="shared" si="376"/>
        <v>0.87776253619875022</v>
      </c>
      <c r="W427" s="23">
        <f t="shared" si="377"/>
        <v>1.1278768480414571E-2</v>
      </c>
      <c r="X427" s="23">
        <f t="shared" si="378"/>
        <v>5.1059289742417316E-2</v>
      </c>
      <c r="Y427" s="23">
        <f t="shared" si="378"/>
        <v>3.0330742264898642E-2</v>
      </c>
      <c r="Z427" s="23">
        <f t="shared" si="378"/>
        <v>2.9568663313519282E-2</v>
      </c>
      <c r="AA427" s="19">
        <v>1183</v>
      </c>
      <c r="AB427" s="19">
        <v>1190</v>
      </c>
      <c r="AC427" s="19">
        <v>2632</v>
      </c>
      <c r="AD427" s="19">
        <v>1495</v>
      </c>
      <c r="AE427" s="23">
        <f t="shared" si="379"/>
        <v>0.182</v>
      </c>
      <c r="AF427" s="23">
        <f t="shared" si="379"/>
        <v>0.18307692307692308</v>
      </c>
      <c r="AG427" s="23">
        <f t="shared" si="379"/>
        <v>0.40492307692307694</v>
      </c>
      <c r="AH427" s="23">
        <f t="shared" si="371"/>
        <v>0.23</v>
      </c>
      <c r="AI427" s="55">
        <v>2529</v>
      </c>
      <c r="AJ427" s="23">
        <f t="shared" si="366"/>
        <v>4.6159153256054627E-3</v>
      </c>
      <c r="AK427" s="43"/>
      <c r="AL427" s="24">
        <f t="shared" si="392"/>
        <v>2529</v>
      </c>
      <c r="AM427" s="23" t="e">
        <f t="shared" si="393"/>
        <v>#DIV/0!</v>
      </c>
      <c r="AN427" s="19">
        <v>582</v>
      </c>
      <c r="AO427" s="19">
        <v>1017</v>
      </c>
      <c r="AP427" s="19">
        <v>376</v>
      </c>
      <c r="AQ427" s="19">
        <v>554</v>
      </c>
      <c r="AR427" s="23">
        <f t="shared" si="380"/>
        <v>0.23013048635824437</v>
      </c>
      <c r="AS427" s="23">
        <f t="shared" si="380"/>
        <v>0.40213523131672596</v>
      </c>
      <c r="AT427" s="23">
        <f t="shared" si="380"/>
        <v>0.14867536575721629</v>
      </c>
      <c r="AU427" s="23">
        <f t="shared" si="372"/>
        <v>0.21905891656781337</v>
      </c>
      <c r="AV427" s="19">
        <v>6493</v>
      </c>
      <c r="AW427" s="32">
        <f t="shared" si="388"/>
        <v>2.5674179517595888</v>
      </c>
      <c r="AX427" s="19">
        <v>5133</v>
      </c>
      <c r="AY427" s="19">
        <v>148</v>
      </c>
      <c r="AZ427" s="19">
        <v>601</v>
      </c>
      <c r="BA427" s="19">
        <v>0</v>
      </c>
      <c r="BB427" s="19">
        <v>162</v>
      </c>
      <c r="BC427" s="23">
        <f t="shared" ref="BC427:BG477" si="411">AX427/(SUM($AX427:$BB427))</f>
        <v>0.84927200529450697</v>
      </c>
      <c r="BD427" s="23">
        <f t="shared" si="411"/>
        <v>2.4487094639311716E-2</v>
      </c>
      <c r="BE427" s="23">
        <f t="shared" si="411"/>
        <v>9.9437458636664464E-2</v>
      </c>
      <c r="BF427" s="23">
        <f t="shared" si="411"/>
        <v>0</v>
      </c>
      <c r="BG427" s="23">
        <f t="shared" si="411"/>
        <v>2.6803441429516878E-2</v>
      </c>
      <c r="BH427" s="19">
        <v>4854</v>
      </c>
      <c r="BI427" s="19">
        <v>615</v>
      </c>
      <c r="BJ427" s="19">
        <v>107</v>
      </c>
      <c r="BK427" s="19">
        <v>924</v>
      </c>
      <c r="BL427" s="23">
        <f t="shared" si="368"/>
        <v>0.74676923076923074</v>
      </c>
      <c r="BM427" s="23">
        <f t="shared" si="369"/>
        <v>9.4615384615384615E-2</v>
      </c>
      <c r="BN427" s="23">
        <f t="shared" si="394"/>
        <v>1.6461538461538461E-2</v>
      </c>
      <c r="BO427" s="23">
        <f t="shared" si="370"/>
        <v>0.14215384615384616</v>
      </c>
      <c r="BP427" s="11"/>
      <c r="BQ427" s="23">
        <f t="shared" si="367"/>
        <v>0</v>
      </c>
      <c r="BR427" s="11"/>
      <c r="BS427" s="11"/>
      <c r="BT427" s="11"/>
      <c r="BU427" s="11"/>
      <c r="BV427" s="11"/>
      <c r="BW427" s="11"/>
      <c r="BX427" s="23" t="e">
        <f t="shared" si="381"/>
        <v>#DIV/0!</v>
      </c>
      <c r="BY427" s="23" t="e">
        <f t="shared" si="382"/>
        <v>#DIV/0!</v>
      </c>
      <c r="BZ427" s="23" t="e">
        <f t="shared" si="410"/>
        <v>#DIV/0!</v>
      </c>
      <c r="CA427" s="23" t="e">
        <f t="shared" si="410"/>
        <v>#DIV/0!</v>
      </c>
      <c r="CB427" s="23" t="e">
        <f t="shared" si="410"/>
        <v>#DIV/0!</v>
      </c>
      <c r="CC427" s="23" t="e">
        <f t="shared" si="409"/>
        <v>#DIV/0!</v>
      </c>
      <c r="CD427" s="11"/>
      <c r="CE427" s="24">
        <f t="shared" si="395"/>
        <v>0</v>
      </c>
      <c r="CF427" s="23" t="e">
        <f t="shared" si="396"/>
        <v>#DIV/0!</v>
      </c>
      <c r="CL427" s="65" t="e">
        <f t="shared" si="397"/>
        <v>#DIV/0!</v>
      </c>
      <c r="CM427" s="44">
        <v>94618</v>
      </c>
      <c r="CN427" s="11">
        <v>227</v>
      </c>
      <c r="CO427" s="11">
        <v>1071</v>
      </c>
      <c r="CP427" s="11">
        <v>1425</v>
      </c>
      <c r="CQ427" s="11">
        <v>1278</v>
      </c>
      <c r="CR427" s="11">
        <v>860</v>
      </c>
      <c r="CS427" s="23">
        <f t="shared" si="373"/>
        <v>4.6698210244805596E-2</v>
      </c>
      <c r="CT427" s="23">
        <f t="shared" si="373"/>
        <v>0.22032503600082287</v>
      </c>
      <c r="CU427" s="23">
        <f t="shared" si="373"/>
        <v>0.29314955770417611</v>
      </c>
      <c r="CV427" s="23">
        <f t="shared" si="373"/>
        <v>0.26290886648837686</v>
      </c>
      <c r="CW427" s="23">
        <f t="shared" si="373"/>
        <v>0.17691832956181855</v>
      </c>
      <c r="CX427" s="23">
        <f t="shared" si="389"/>
        <v>9.5294582839066819E-2</v>
      </c>
      <c r="CY427" s="11">
        <v>241</v>
      </c>
      <c r="CZ427" s="23">
        <f t="shared" si="398"/>
        <v>1.8615384615384617E-2</v>
      </c>
      <c r="DA427" s="11">
        <v>121</v>
      </c>
      <c r="DB427" s="11">
        <v>6500</v>
      </c>
      <c r="DC427" s="11">
        <v>1976</v>
      </c>
      <c r="DD427" s="11">
        <v>531</v>
      </c>
      <c r="DE427" s="11">
        <v>661</v>
      </c>
      <c r="DF427" s="11">
        <v>136</v>
      </c>
      <c r="DG427" s="11">
        <v>530</v>
      </c>
      <c r="DH427" s="23">
        <f t="shared" ref="DH427:DL477" si="412">DC427/SUM($DC427:$DG427)</f>
        <v>0.51538862806468444</v>
      </c>
      <c r="DI427" s="23">
        <f t="shared" si="412"/>
        <v>0.13849765258215962</v>
      </c>
      <c r="DJ427" s="23">
        <f t="shared" si="412"/>
        <v>0.17240479916536255</v>
      </c>
      <c r="DK427" s="23">
        <f t="shared" si="412"/>
        <v>3.5472091810119982E-2</v>
      </c>
      <c r="DL427" s="23">
        <f t="shared" si="412"/>
        <v>0.13823682837767345</v>
      </c>
      <c r="DM427" s="23">
        <f t="shared" si="399"/>
        <v>0.72635072837912595</v>
      </c>
      <c r="DN427" s="11">
        <v>3939</v>
      </c>
      <c r="DO427" s="11">
        <v>5423</v>
      </c>
      <c r="DP427" s="11">
        <v>5643</v>
      </c>
      <c r="DQ427" s="11">
        <v>614</v>
      </c>
      <c r="DR427" s="11">
        <v>171</v>
      </c>
      <c r="DS427" s="11">
        <v>65</v>
      </c>
      <c r="DT427" s="23">
        <f t="shared" si="383"/>
        <v>0.86908978900354228</v>
      </c>
      <c r="DU427" s="23">
        <f t="shared" si="383"/>
        <v>9.4563375943323577E-2</v>
      </c>
      <c r="DV427" s="23">
        <f t="shared" si="383"/>
        <v>2.6336054212228555E-2</v>
      </c>
      <c r="DW427" s="23">
        <f t="shared" si="374"/>
        <v>1.001078084090559E-2</v>
      </c>
      <c r="DX427" s="10">
        <v>2638</v>
      </c>
      <c r="DY427" s="23">
        <f t="shared" si="400"/>
        <v>4.2700248464296407E-3</v>
      </c>
      <c r="DZ427" s="20">
        <v>2321</v>
      </c>
      <c r="EA427" s="20">
        <v>208</v>
      </c>
      <c r="EB427" s="23">
        <f t="shared" si="384"/>
        <v>0.91775405298536972</v>
      </c>
      <c r="EC427" s="23">
        <f t="shared" si="384"/>
        <v>8.2245947014630283E-2</v>
      </c>
      <c r="EE427" s="45">
        <v>1741</v>
      </c>
      <c r="EF427" s="16">
        <v>1987</v>
      </c>
      <c r="EG427" s="16">
        <v>2619</v>
      </c>
      <c r="EH427" s="16">
        <v>0</v>
      </c>
      <c r="EI427" s="16">
        <v>19</v>
      </c>
      <c r="EJ427" s="16">
        <v>0</v>
      </c>
      <c r="EK427" s="16">
        <v>0</v>
      </c>
      <c r="EL427" s="23">
        <f t="shared" ref="EL427:EP477" si="413">EG427/SUM($EG427:$EK427)</f>
        <v>0.99279757391963608</v>
      </c>
      <c r="EM427" s="23">
        <f t="shared" si="413"/>
        <v>0</v>
      </c>
      <c r="EN427" s="23">
        <f t="shared" si="413"/>
        <v>7.2024260803639122E-3</v>
      </c>
      <c r="EO427" s="23">
        <f t="shared" si="413"/>
        <v>0</v>
      </c>
      <c r="EP427" s="23">
        <f t="shared" si="413"/>
        <v>0</v>
      </c>
      <c r="EQ427" s="21">
        <v>2529</v>
      </c>
      <c r="ER427" s="21">
        <v>109</v>
      </c>
      <c r="ES427" s="23">
        <f t="shared" si="385"/>
        <v>0.95868081880212286</v>
      </c>
      <c r="ET427" s="23">
        <f t="shared" si="385"/>
        <v>4.1319181197877176E-2</v>
      </c>
      <c r="EU427" s="21">
        <v>20</v>
      </c>
      <c r="EV427" s="21">
        <v>756</v>
      </c>
      <c r="EW427" s="21">
        <v>576</v>
      </c>
      <c r="EX427" s="21">
        <v>1177</v>
      </c>
      <c r="EY427" s="23">
        <f t="shared" si="386"/>
        <v>7.9082641360221431E-3</v>
      </c>
      <c r="EZ427" s="23">
        <f t="shared" si="386"/>
        <v>0.29893238434163699</v>
      </c>
      <c r="FA427" s="23">
        <f t="shared" si="386"/>
        <v>0.22775800711743771</v>
      </c>
      <c r="FB427" s="23">
        <f t="shared" si="375"/>
        <v>0.46540134440490311</v>
      </c>
      <c r="FC427" s="53"/>
      <c r="FD427" s="53"/>
      <c r="FE427" s="53"/>
      <c r="FF427" s="53"/>
      <c r="FG427" s="53"/>
      <c r="FH427" s="53"/>
      <c r="FI427" s="53"/>
      <c r="FJ427" s="53"/>
      <c r="FK427" s="53"/>
      <c r="FL427" s="53"/>
      <c r="FM427" s="53"/>
      <c r="FN427" s="53"/>
      <c r="FO427" s="48">
        <v>510.78471074380167</v>
      </c>
      <c r="FP427" s="48">
        <v>117.03367482920781</v>
      </c>
      <c r="FQ427" s="48">
        <v>132.50474926719306</v>
      </c>
      <c r="FR427" s="23">
        <v>0.22912525055572644</v>
      </c>
      <c r="FS427" s="49">
        <v>-0.11675864090567918</v>
      </c>
      <c r="FT427" s="38">
        <v>-15.471074437985251</v>
      </c>
      <c r="FU427" s="46">
        <v>2832</v>
      </c>
      <c r="FV427" s="46">
        <v>524</v>
      </c>
      <c r="FW427" s="46">
        <v>0</v>
      </c>
      <c r="FX427" s="46">
        <v>15</v>
      </c>
      <c r="FY427" s="46">
        <v>352</v>
      </c>
      <c r="FZ427" s="46">
        <v>0</v>
      </c>
      <c r="GA427" s="23">
        <f t="shared" si="401"/>
        <v>0.76067687348912172</v>
      </c>
      <c r="GB427" s="23">
        <f t="shared" si="402"/>
        <v>0.1407467096427612</v>
      </c>
      <c r="GC427" s="23">
        <f t="shared" si="403"/>
        <v>0</v>
      </c>
      <c r="GD427" s="23">
        <f t="shared" si="404"/>
        <v>4.0290088638195E-3</v>
      </c>
      <c r="GE427" s="23">
        <f t="shared" si="405"/>
        <v>9.4547408004297603E-2</v>
      </c>
      <c r="GF427" s="23">
        <f t="shared" si="406"/>
        <v>0</v>
      </c>
      <c r="GG427" s="46">
        <v>1602</v>
      </c>
      <c r="GH427" s="46">
        <v>3371</v>
      </c>
      <c r="GI427" s="23">
        <f t="shared" si="407"/>
        <v>0.47522990210619992</v>
      </c>
      <c r="GJ427" s="22">
        <v>44</v>
      </c>
      <c r="GK427" s="22">
        <v>542</v>
      </c>
      <c r="GL427" s="22">
        <v>1943</v>
      </c>
      <c r="GM427" s="23">
        <f t="shared" si="387"/>
        <v>1.7398181099248716E-2</v>
      </c>
      <c r="GN427" s="23">
        <f t="shared" si="387"/>
        <v>0.21431395808620007</v>
      </c>
      <c r="GO427" s="23">
        <f t="shared" si="387"/>
        <v>0.76828786081455125</v>
      </c>
    </row>
    <row r="428" spans="1:197" x14ac:dyDescent="0.25">
      <c r="A428" t="s">
        <v>1015</v>
      </c>
      <c r="B428" s="13" t="s">
        <v>1016</v>
      </c>
      <c r="C428" s="61">
        <v>2.1800456964000001</v>
      </c>
      <c r="D428" s="61">
        <v>1395.2348920200002</v>
      </c>
      <c r="E428" s="14" t="s">
        <v>1095</v>
      </c>
      <c r="G428" s="41">
        <v>5829</v>
      </c>
      <c r="H428" s="23">
        <f t="shared" si="365"/>
        <v>4.6085718329212846E-3</v>
      </c>
      <c r="I428" s="14"/>
      <c r="J428" s="14"/>
      <c r="K428" s="14"/>
      <c r="L428" s="27">
        <f t="shared" si="408"/>
        <v>2673.7971638051758</v>
      </c>
      <c r="M428" s="42">
        <v>5378</v>
      </c>
      <c r="N428" s="42"/>
      <c r="O428" s="27">
        <f t="shared" si="390"/>
        <v>5378</v>
      </c>
      <c r="P428" s="23" t="e">
        <f t="shared" si="391"/>
        <v>#DIV/0!</v>
      </c>
      <c r="Q428" s="42">
        <v>4928</v>
      </c>
      <c r="R428" s="42">
        <v>167</v>
      </c>
      <c r="S428" s="42">
        <v>272</v>
      </c>
      <c r="T428" s="42">
        <v>209</v>
      </c>
      <c r="U428" s="42">
        <v>253</v>
      </c>
      <c r="V428" s="23">
        <f t="shared" si="376"/>
        <v>0.84542803225253049</v>
      </c>
      <c r="W428" s="23">
        <f t="shared" si="377"/>
        <v>2.8649854177388918E-2</v>
      </c>
      <c r="X428" s="23">
        <f t="shared" si="378"/>
        <v>4.6663235546405904E-2</v>
      </c>
      <c r="Y428" s="23">
        <f t="shared" si="378"/>
        <v>3.585520672499571E-2</v>
      </c>
      <c r="Z428" s="23">
        <f t="shared" si="378"/>
        <v>4.3403671298679017E-2</v>
      </c>
      <c r="AA428" s="19">
        <v>1192</v>
      </c>
      <c r="AB428" s="19">
        <v>939</v>
      </c>
      <c r="AC428" s="19">
        <v>2128</v>
      </c>
      <c r="AD428" s="19">
        <v>1119</v>
      </c>
      <c r="AE428" s="23">
        <f t="shared" si="379"/>
        <v>0.22164373373001114</v>
      </c>
      <c r="AF428" s="23">
        <f t="shared" si="379"/>
        <v>0.17460022313127557</v>
      </c>
      <c r="AG428" s="23">
        <f t="shared" si="379"/>
        <v>0.39568612867236891</v>
      </c>
      <c r="AH428" s="23">
        <f t="shared" si="371"/>
        <v>0.20806991446634437</v>
      </c>
      <c r="AI428" s="55">
        <v>2184</v>
      </c>
      <c r="AJ428" s="23">
        <f t="shared" si="366"/>
        <v>3.9862234365845512E-3</v>
      </c>
      <c r="AK428" s="43"/>
      <c r="AL428" s="24">
        <f t="shared" si="392"/>
        <v>2184</v>
      </c>
      <c r="AM428" s="23" t="e">
        <f t="shared" si="393"/>
        <v>#DIV/0!</v>
      </c>
      <c r="AN428" s="19">
        <v>711</v>
      </c>
      <c r="AO428" s="19">
        <v>713</v>
      </c>
      <c r="AP428" s="19">
        <v>256</v>
      </c>
      <c r="AQ428" s="19">
        <v>504</v>
      </c>
      <c r="AR428" s="23">
        <f t="shared" si="380"/>
        <v>0.32554945054945056</v>
      </c>
      <c r="AS428" s="23">
        <f t="shared" si="380"/>
        <v>0.32646520146520147</v>
      </c>
      <c r="AT428" s="23">
        <f t="shared" si="380"/>
        <v>0.11721611721611722</v>
      </c>
      <c r="AU428" s="23">
        <f t="shared" si="372"/>
        <v>0.23076923076923078</v>
      </c>
      <c r="AV428" s="19">
        <v>5210</v>
      </c>
      <c r="AW428" s="32">
        <f t="shared" si="388"/>
        <v>2.3855311355311355</v>
      </c>
      <c r="AX428" s="19">
        <v>4358</v>
      </c>
      <c r="AY428" s="19">
        <v>72</v>
      </c>
      <c r="AZ428" s="19">
        <v>305</v>
      </c>
      <c r="BA428" s="19">
        <v>151</v>
      </c>
      <c r="BB428" s="19">
        <v>129</v>
      </c>
      <c r="BC428" s="23">
        <f t="shared" si="411"/>
        <v>0.86899302093718844</v>
      </c>
      <c r="BD428" s="23">
        <f t="shared" si="411"/>
        <v>1.4356929212362911E-2</v>
      </c>
      <c r="BE428" s="23">
        <f t="shared" si="411"/>
        <v>6.0817547357926223E-2</v>
      </c>
      <c r="BF428" s="23">
        <f t="shared" si="411"/>
        <v>3.0109670987038883E-2</v>
      </c>
      <c r="BG428" s="23">
        <f t="shared" si="411"/>
        <v>2.5722831505483549E-2</v>
      </c>
      <c r="BH428" s="19">
        <v>4211</v>
      </c>
      <c r="BI428" s="19">
        <v>509</v>
      </c>
      <c r="BJ428" s="19">
        <v>0</v>
      </c>
      <c r="BK428" s="19">
        <v>658</v>
      </c>
      <c r="BL428" s="23">
        <f t="shared" si="368"/>
        <v>0.78300483451097058</v>
      </c>
      <c r="BM428" s="23">
        <f t="shared" si="369"/>
        <v>9.4644849386388993E-2</v>
      </c>
      <c r="BN428" s="23">
        <f t="shared" si="394"/>
        <v>0</v>
      </c>
      <c r="BO428" s="23">
        <f t="shared" si="370"/>
        <v>0.12235031610264038</v>
      </c>
      <c r="BP428" s="11"/>
      <c r="BQ428" s="23">
        <f t="shared" si="367"/>
        <v>0</v>
      </c>
      <c r="BR428" s="11"/>
      <c r="BS428" s="11"/>
      <c r="BT428" s="11"/>
      <c r="BU428" s="11"/>
      <c r="BV428" s="11"/>
      <c r="BW428" s="11"/>
      <c r="BX428" s="23" t="e">
        <f t="shared" si="381"/>
        <v>#DIV/0!</v>
      </c>
      <c r="BY428" s="23" t="e">
        <f t="shared" si="382"/>
        <v>#DIV/0!</v>
      </c>
      <c r="BZ428" s="23" t="e">
        <f t="shared" si="410"/>
        <v>#DIV/0!</v>
      </c>
      <c r="CA428" s="23" t="e">
        <f t="shared" si="410"/>
        <v>#DIV/0!</v>
      </c>
      <c r="CB428" s="23" t="e">
        <f t="shared" si="410"/>
        <v>#DIV/0!</v>
      </c>
      <c r="CC428" s="23" t="e">
        <f t="shared" si="409"/>
        <v>#DIV/0!</v>
      </c>
      <c r="CD428" s="11"/>
      <c r="CE428" s="24">
        <f t="shared" si="395"/>
        <v>0</v>
      </c>
      <c r="CF428" s="23" t="e">
        <f t="shared" si="396"/>
        <v>#DIV/0!</v>
      </c>
      <c r="CL428" s="65" t="e">
        <f t="shared" si="397"/>
        <v>#DIV/0!</v>
      </c>
      <c r="CM428" s="44">
        <v>72140</v>
      </c>
      <c r="CN428" s="11">
        <v>162</v>
      </c>
      <c r="CO428" s="11">
        <v>977</v>
      </c>
      <c r="CP428" s="11">
        <v>1084</v>
      </c>
      <c r="CQ428" s="11">
        <v>1072</v>
      </c>
      <c r="CR428" s="11">
        <v>611</v>
      </c>
      <c r="CS428" s="23">
        <f t="shared" si="373"/>
        <v>4.1474654377880185E-2</v>
      </c>
      <c r="CT428" s="23">
        <f t="shared" si="373"/>
        <v>0.25012800819252434</v>
      </c>
      <c r="CU428" s="23">
        <f t="shared" si="373"/>
        <v>0.27752176139272916</v>
      </c>
      <c r="CV428" s="23">
        <f t="shared" si="373"/>
        <v>0.27444956477214544</v>
      </c>
      <c r="CW428" s="23">
        <f t="shared" si="373"/>
        <v>0.15642601126472094</v>
      </c>
      <c r="CX428" s="23">
        <f t="shared" si="389"/>
        <v>5.1739926739926737E-2</v>
      </c>
      <c r="CY428" s="11">
        <v>113</v>
      </c>
      <c r="CZ428" s="23">
        <f t="shared" si="398"/>
        <v>2.3412013049318749E-2</v>
      </c>
      <c r="DA428" s="11">
        <v>122</v>
      </c>
      <c r="DB428" s="11">
        <v>5211</v>
      </c>
      <c r="DC428" s="11">
        <v>1441</v>
      </c>
      <c r="DD428" s="11">
        <v>319</v>
      </c>
      <c r="DE428" s="11">
        <v>663</v>
      </c>
      <c r="DF428" s="11">
        <v>81</v>
      </c>
      <c r="DG428" s="11">
        <v>249</v>
      </c>
      <c r="DH428" s="23">
        <f t="shared" si="412"/>
        <v>0.52342898656011627</v>
      </c>
      <c r="DI428" s="23">
        <f t="shared" si="412"/>
        <v>0.11587359244460589</v>
      </c>
      <c r="DJ428" s="23">
        <f t="shared" si="412"/>
        <v>0.24082818743189249</v>
      </c>
      <c r="DK428" s="23">
        <f t="shared" si="412"/>
        <v>2.9422448238285506E-2</v>
      </c>
      <c r="DL428" s="23">
        <f t="shared" si="412"/>
        <v>9.0446785325099893E-2</v>
      </c>
      <c r="DM428" s="23">
        <f t="shared" si="399"/>
        <v>0.68582732138701419</v>
      </c>
      <c r="DN428" s="11">
        <v>2947</v>
      </c>
      <c r="DO428" s="11">
        <v>4297</v>
      </c>
      <c r="DP428" s="11">
        <v>4587</v>
      </c>
      <c r="DQ428" s="11">
        <v>127</v>
      </c>
      <c r="DR428" s="11">
        <v>157</v>
      </c>
      <c r="DS428" s="11">
        <v>339</v>
      </c>
      <c r="DT428" s="23">
        <f t="shared" si="383"/>
        <v>0.88042226487523989</v>
      </c>
      <c r="DU428" s="23">
        <f t="shared" si="383"/>
        <v>2.4376199616122841E-2</v>
      </c>
      <c r="DV428" s="23">
        <f t="shared" si="383"/>
        <v>3.0134357005758158E-2</v>
      </c>
      <c r="DW428" s="23">
        <f t="shared" si="374"/>
        <v>6.5067178502879075E-2</v>
      </c>
      <c r="DX428" s="10">
        <v>2256</v>
      </c>
      <c r="DY428" s="23">
        <f t="shared" si="400"/>
        <v>3.651696760252187E-3</v>
      </c>
      <c r="DZ428" s="20">
        <v>1570</v>
      </c>
      <c r="EA428" s="20">
        <v>614</v>
      </c>
      <c r="EB428" s="23">
        <f t="shared" si="384"/>
        <v>0.71886446886446886</v>
      </c>
      <c r="EC428" s="23">
        <f t="shared" si="384"/>
        <v>0.28113553113553114</v>
      </c>
      <c r="EE428" s="45">
        <v>1413</v>
      </c>
      <c r="EF428" s="16">
        <v>1975</v>
      </c>
      <c r="EG428" s="16">
        <v>1705</v>
      </c>
      <c r="EH428" s="16">
        <v>103</v>
      </c>
      <c r="EI428" s="16">
        <v>229</v>
      </c>
      <c r="EJ428" s="16">
        <v>219</v>
      </c>
      <c r="EK428" s="16">
        <v>0</v>
      </c>
      <c r="EL428" s="23">
        <f t="shared" si="413"/>
        <v>0.75576241134751776</v>
      </c>
      <c r="EM428" s="23">
        <f t="shared" si="413"/>
        <v>4.565602836879433E-2</v>
      </c>
      <c r="EN428" s="23">
        <f t="shared" si="413"/>
        <v>0.10150709219858156</v>
      </c>
      <c r="EO428" s="23">
        <f t="shared" si="413"/>
        <v>9.7074468085106377E-2</v>
      </c>
      <c r="EP428" s="23">
        <f t="shared" si="413"/>
        <v>0</v>
      </c>
      <c r="EQ428" s="21">
        <v>2184</v>
      </c>
      <c r="ER428" s="21">
        <v>72</v>
      </c>
      <c r="ES428" s="23">
        <f t="shared" si="385"/>
        <v>0.96808510638297873</v>
      </c>
      <c r="ET428" s="23">
        <f t="shared" si="385"/>
        <v>3.1914893617021274E-2</v>
      </c>
      <c r="EU428" s="21">
        <v>132</v>
      </c>
      <c r="EV428" s="21">
        <v>849</v>
      </c>
      <c r="EW428" s="21">
        <v>394</v>
      </c>
      <c r="EX428" s="21">
        <v>809</v>
      </c>
      <c r="EY428" s="23">
        <f t="shared" si="386"/>
        <v>6.043956043956044E-2</v>
      </c>
      <c r="EZ428" s="23">
        <f t="shared" si="386"/>
        <v>0.38873626373626374</v>
      </c>
      <c r="FA428" s="23">
        <f t="shared" si="386"/>
        <v>0.1804029304029304</v>
      </c>
      <c r="FB428" s="23">
        <f t="shared" si="375"/>
        <v>0.37042124542124544</v>
      </c>
      <c r="FC428" s="53"/>
      <c r="FD428" s="53"/>
      <c r="FE428" s="53"/>
      <c r="FF428" s="53"/>
      <c r="FG428" s="53"/>
      <c r="FH428" s="53"/>
      <c r="FI428" s="53"/>
      <c r="FJ428" s="53"/>
      <c r="FK428" s="53"/>
      <c r="FL428" s="53"/>
      <c r="FM428" s="53"/>
      <c r="FN428" s="53"/>
      <c r="FO428" s="48">
        <v>2020.5716942148761</v>
      </c>
      <c r="FP428" s="48">
        <v>809.30907987799515</v>
      </c>
      <c r="FQ428" s="48">
        <v>926.79757304187137</v>
      </c>
      <c r="FR428" s="23">
        <v>0.4005347012408112</v>
      </c>
      <c r="FS428" s="49">
        <v>-0.12676823567660364</v>
      </c>
      <c r="FT428" s="38">
        <v>-117.48849316387623</v>
      </c>
      <c r="FU428" s="46">
        <v>2268</v>
      </c>
      <c r="FV428" s="46">
        <v>79</v>
      </c>
      <c r="FW428" s="46">
        <v>22</v>
      </c>
      <c r="FX428" s="46">
        <v>0</v>
      </c>
      <c r="FY428" s="46">
        <v>346</v>
      </c>
      <c r="FZ428" s="46">
        <v>0</v>
      </c>
      <c r="GA428" s="23">
        <f t="shared" si="401"/>
        <v>0.83535911602209945</v>
      </c>
      <c r="GB428" s="23">
        <f t="shared" si="402"/>
        <v>2.9097605893186003E-2</v>
      </c>
      <c r="GC428" s="23">
        <f t="shared" si="403"/>
        <v>8.1031307550644572E-3</v>
      </c>
      <c r="GD428" s="23">
        <f t="shared" si="404"/>
        <v>0</v>
      </c>
      <c r="GE428" s="23">
        <f t="shared" si="405"/>
        <v>0.12744014732965009</v>
      </c>
      <c r="GF428" s="23">
        <f t="shared" si="406"/>
        <v>0</v>
      </c>
      <c r="GG428" s="46">
        <v>1335</v>
      </c>
      <c r="GH428" s="46">
        <v>2369</v>
      </c>
      <c r="GI428" s="23">
        <f t="shared" si="407"/>
        <v>0.56352891515407344</v>
      </c>
      <c r="GJ428" s="22">
        <v>209</v>
      </c>
      <c r="GK428" s="22">
        <v>665</v>
      </c>
      <c r="GL428" s="22">
        <v>1310</v>
      </c>
      <c r="GM428" s="23">
        <f t="shared" si="387"/>
        <v>9.5695970695970689E-2</v>
      </c>
      <c r="GN428" s="23">
        <f t="shared" si="387"/>
        <v>0.30448717948717946</v>
      </c>
      <c r="GO428" s="23">
        <f t="shared" si="387"/>
        <v>0.5998168498168498</v>
      </c>
    </row>
    <row r="429" spans="1:197" x14ac:dyDescent="0.25">
      <c r="A429" t="s">
        <v>1017</v>
      </c>
      <c r="B429" s="13" t="s">
        <v>1018</v>
      </c>
      <c r="C429" s="61">
        <v>1.4633004672000001</v>
      </c>
      <c r="D429" s="61">
        <v>936.51608896000005</v>
      </c>
      <c r="E429" s="14" t="s">
        <v>1095</v>
      </c>
      <c r="G429" s="41">
        <v>4606</v>
      </c>
      <c r="H429" s="23">
        <f t="shared" si="365"/>
        <v>3.6416335327561222E-3</v>
      </c>
      <c r="I429" s="14"/>
      <c r="J429" s="14"/>
      <c r="K429" s="14"/>
      <c r="L429" s="27">
        <f t="shared" si="408"/>
        <v>3147.6788966065874</v>
      </c>
      <c r="M429" s="42">
        <v>4102</v>
      </c>
      <c r="N429" s="42"/>
      <c r="O429" s="27">
        <f t="shared" si="390"/>
        <v>4102</v>
      </c>
      <c r="P429" s="23" t="e">
        <f t="shared" si="391"/>
        <v>#DIV/0!</v>
      </c>
      <c r="Q429" s="42">
        <v>3937</v>
      </c>
      <c r="R429" s="42">
        <v>162</v>
      </c>
      <c r="S429" s="42">
        <v>218</v>
      </c>
      <c r="T429" s="42">
        <v>136</v>
      </c>
      <c r="U429" s="42">
        <v>153</v>
      </c>
      <c r="V429" s="23">
        <f t="shared" si="376"/>
        <v>0.85475466782457665</v>
      </c>
      <c r="W429" s="23">
        <f t="shared" si="377"/>
        <v>3.5171515414676509E-2</v>
      </c>
      <c r="X429" s="23">
        <f t="shared" si="378"/>
        <v>4.7329570125922711E-2</v>
      </c>
      <c r="Y429" s="23">
        <f t="shared" si="378"/>
        <v>2.9526704298740773E-2</v>
      </c>
      <c r="Z429" s="23">
        <f t="shared" si="378"/>
        <v>3.3217542336083372E-2</v>
      </c>
      <c r="AA429" s="19">
        <v>838</v>
      </c>
      <c r="AB429" s="19">
        <v>527</v>
      </c>
      <c r="AC429" s="19">
        <v>1725</v>
      </c>
      <c r="AD429" s="19">
        <v>1012</v>
      </c>
      <c r="AE429" s="23">
        <f t="shared" si="379"/>
        <v>0.20429058995611896</v>
      </c>
      <c r="AF429" s="23">
        <f t="shared" si="379"/>
        <v>0.12847391516333495</v>
      </c>
      <c r="AG429" s="23">
        <f t="shared" si="379"/>
        <v>0.4205265724037055</v>
      </c>
      <c r="AH429" s="23">
        <f t="shared" si="371"/>
        <v>0.24670892247684056</v>
      </c>
      <c r="AI429" s="55">
        <v>1685</v>
      </c>
      <c r="AJ429" s="23">
        <f t="shared" si="366"/>
        <v>3.0754516898557549E-3</v>
      </c>
      <c r="AK429" s="43"/>
      <c r="AL429" s="24">
        <f t="shared" si="392"/>
        <v>1685</v>
      </c>
      <c r="AM429" s="23" t="e">
        <f t="shared" si="393"/>
        <v>#DIV/0!</v>
      </c>
      <c r="AN429" s="19">
        <v>366</v>
      </c>
      <c r="AO429" s="19">
        <v>774</v>
      </c>
      <c r="AP429" s="19">
        <v>162</v>
      </c>
      <c r="AQ429" s="19">
        <v>383</v>
      </c>
      <c r="AR429" s="23">
        <f t="shared" si="380"/>
        <v>0.2172106824925816</v>
      </c>
      <c r="AS429" s="23">
        <f t="shared" si="380"/>
        <v>0.45934718100890209</v>
      </c>
      <c r="AT429" s="23">
        <f t="shared" si="380"/>
        <v>9.6142433234421371E-2</v>
      </c>
      <c r="AU429" s="23">
        <f t="shared" si="372"/>
        <v>0.22729970326409496</v>
      </c>
      <c r="AV429" s="19">
        <v>4077</v>
      </c>
      <c r="AW429" s="32">
        <f t="shared" si="388"/>
        <v>2.4195845697329377</v>
      </c>
      <c r="AX429" s="19">
        <v>3573</v>
      </c>
      <c r="AY429" s="19">
        <v>59</v>
      </c>
      <c r="AZ429" s="19">
        <v>107</v>
      </c>
      <c r="BA429" s="19">
        <v>125</v>
      </c>
      <c r="BB429" s="19">
        <v>0</v>
      </c>
      <c r="BC429" s="23">
        <f t="shared" si="411"/>
        <v>0.9246894409937888</v>
      </c>
      <c r="BD429" s="23">
        <f t="shared" si="411"/>
        <v>1.5269151138716356E-2</v>
      </c>
      <c r="BE429" s="23">
        <f t="shared" si="411"/>
        <v>2.769151138716356E-2</v>
      </c>
      <c r="BF429" s="23">
        <f t="shared" si="411"/>
        <v>3.2349896480331264E-2</v>
      </c>
      <c r="BG429" s="23">
        <f t="shared" si="411"/>
        <v>0</v>
      </c>
      <c r="BH429" s="19">
        <v>3126</v>
      </c>
      <c r="BI429" s="19">
        <v>737</v>
      </c>
      <c r="BJ429" s="19">
        <v>28</v>
      </c>
      <c r="BK429" s="19">
        <v>211</v>
      </c>
      <c r="BL429" s="23">
        <f t="shared" si="368"/>
        <v>0.76206728425158454</v>
      </c>
      <c r="BM429" s="23">
        <f t="shared" si="369"/>
        <v>0.17966845441248172</v>
      </c>
      <c r="BN429" s="23">
        <f t="shared" si="394"/>
        <v>6.8259385665529011E-3</v>
      </c>
      <c r="BO429" s="23">
        <f t="shared" si="370"/>
        <v>5.143832276938079E-2</v>
      </c>
      <c r="BP429" s="11"/>
      <c r="BQ429" s="23">
        <f t="shared" si="367"/>
        <v>0</v>
      </c>
      <c r="BR429" s="11"/>
      <c r="BS429" s="11"/>
      <c r="BT429" s="11"/>
      <c r="BU429" s="11"/>
      <c r="BV429" s="11"/>
      <c r="BW429" s="11"/>
      <c r="BX429" s="23" t="e">
        <f t="shared" si="381"/>
        <v>#DIV/0!</v>
      </c>
      <c r="BY429" s="23" t="e">
        <f t="shared" si="382"/>
        <v>#DIV/0!</v>
      </c>
      <c r="BZ429" s="23" t="e">
        <f t="shared" si="410"/>
        <v>#DIV/0!</v>
      </c>
      <c r="CA429" s="23" t="e">
        <f t="shared" si="410"/>
        <v>#DIV/0!</v>
      </c>
      <c r="CB429" s="23" t="e">
        <f t="shared" si="410"/>
        <v>#DIV/0!</v>
      </c>
      <c r="CC429" s="23" t="e">
        <f t="shared" si="409"/>
        <v>#DIV/0!</v>
      </c>
      <c r="CD429" s="11"/>
      <c r="CE429" s="24">
        <f t="shared" si="395"/>
        <v>0</v>
      </c>
      <c r="CF429" s="23" t="e">
        <f t="shared" si="396"/>
        <v>#DIV/0!</v>
      </c>
      <c r="CL429" s="65" t="e">
        <f t="shared" si="397"/>
        <v>#DIV/0!</v>
      </c>
      <c r="CM429" s="44">
        <v>112656</v>
      </c>
      <c r="CN429" s="11">
        <v>25</v>
      </c>
      <c r="CO429" s="11">
        <v>415</v>
      </c>
      <c r="CP429" s="11">
        <v>844</v>
      </c>
      <c r="CQ429" s="11">
        <v>989</v>
      </c>
      <c r="CR429" s="11">
        <v>774</v>
      </c>
      <c r="CS429" s="23">
        <f t="shared" si="373"/>
        <v>8.2047915982934039E-3</v>
      </c>
      <c r="CT429" s="23">
        <f t="shared" si="373"/>
        <v>0.13619954053167049</v>
      </c>
      <c r="CU429" s="23">
        <f t="shared" si="373"/>
        <v>0.2769937643583853</v>
      </c>
      <c r="CV429" s="23">
        <f t="shared" si="373"/>
        <v>0.32458155562848706</v>
      </c>
      <c r="CW429" s="23">
        <f t="shared" si="373"/>
        <v>0.25402034788316374</v>
      </c>
      <c r="CX429" s="23">
        <f t="shared" si="389"/>
        <v>0.11275964391691394</v>
      </c>
      <c r="CY429" s="11">
        <v>190</v>
      </c>
      <c r="CZ429" s="23">
        <f t="shared" si="398"/>
        <v>2.8585389689714146E-2</v>
      </c>
      <c r="DA429" s="11">
        <v>117</v>
      </c>
      <c r="DB429" s="11">
        <v>4093</v>
      </c>
      <c r="DC429" s="11">
        <v>1096</v>
      </c>
      <c r="DD429" s="11">
        <v>173</v>
      </c>
      <c r="DE429" s="11">
        <v>464</v>
      </c>
      <c r="DF429" s="11">
        <v>115</v>
      </c>
      <c r="DG429" s="11">
        <v>101</v>
      </c>
      <c r="DH429" s="23">
        <f t="shared" si="412"/>
        <v>0.56233966136480251</v>
      </c>
      <c r="DI429" s="23">
        <f t="shared" si="412"/>
        <v>8.8763468445356597E-2</v>
      </c>
      <c r="DJ429" s="23">
        <f t="shared" si="412"/>
        <v>0.23807080554130322</v>
      </c>
      <c r="DK429" s="23">
        <f t="shared" si="412"/>
        <v>5.9004617752693687E-2</v>
      </c>
      <c r="DL429" s="23">
        <f t="shared" si="412"/>
        <v>5.1821446895844024E-2</v>
      </c>
      <c r="DM429" s="23">
        <f t="shared" si="399"/>
        <v>0.60312315851502651</v>
      </c>
      <c r="DN429" s="11">
        <v>2047</v>
      </c>
      <c r="DO429" s="11">
        <v>3394</v>
      </c>
      <c r="DP429" s="11">
        <v>3714</v>
      </c>
      <c r="DQ429" s="11">
        <v>220</v>
      </c>
      <c r="DR429" s="11">
        <v>22</v>
      </c>
      <c r="DS429" s="11">
        <v>121</v>
      </c>
      <c r="DT429" s="23">
        <f t="shared" si="383"/>
        <v>0.91096394407652681</v>
      </c>
      <c r="DU429" s="23">
        <f t="shared" si="383"/>
        <v>5.3961246014226145E-2</v>
      </c>
      <c r="DV429" s="23">
        <f t="shared" si="383"/>
        <v>5.3961246014226144E-3</v>
      </c>
      <c r="DW429" s="23">
        <f t="shared" si="374"/>
        <v>2.967868530782438E-2</v>
      </c>
      <c r="DX429" s="10">
        <v>1721</v>
      </c>
      <c r="DY429" s="23">
        <f t="shared" si="400"/>
        <v>2.7857137076214601E-3</v>
      </c>
      <c r="DZ429" s="20">
        <v>1573</v>
      </c>
      <c r="EA429" s="20">
        <v>112</v>
      </c>
      <c r="EB429" s="23">
        <f t="shared" si="384"/>
        <v>0.93353115727002967</v>
      </c>
      <c r="EC429" s="23">
        <f t="shared" si="384"/>
        <v>6.6468842729970321E-2</v>
      </c>
      <c r="EE429" s="45">
        <v>1765</v>
      </c>
      <c r="EF429" s="16">
        <v>1985</v>
      </c>
      <c r="EG429" s="16">
        <v>1617</v>
      </c>
      <c r="EH429" s="16">
        <v>0</v>
      </c>
      <c r="EI429" s="16">
        <v>0</v>
      </c>
      <c r="EJ429" s="16">
        <v>91</v>
      </c>
      <c r="EK429" s="16">
        <v>13</v>
      </c>
      <c r="EL429" s="23">
        <f t="shared" si="413"/>
        <v>0.93957001743172575</v>
      </c>
      <c r="EM429" s="23">
        <f t="shared" si="413"/>
        <v>0</v>
      </c>
      <c r="EN429" s="23">
        <f t="shared" si="413"/>
        <v>0</v>
      </c>
      <c r="EO429" s="23">
        <f t="shared" si="413"/>
        <v>5.2876234747239979E-2</v>
      </c>
      <c r="EP429" s="23">
        <f t="shared" si="413"/>
        <v>7.5537478210342826E-3</v>
      </c>
      <c r="EQ429" s="21">
        <v>1685</v>
      </c>
      <c r="ER429" s="21">
        <v>36</v>
      </c>
      <c r="ES429" s="23">
        <f t="shared" si="385"/>
        <v>0.97908192911098202</v>
      </c>
      <c r="ET429" s="23">
        <f t="shared" si="385"/>
        <v>2.0918070889018012E-2</v>
      </c>
      <c r="EU429" s="21">
        <v>50</v>
      </c>
      <c r="EV429" s="21">
        <v>567</v>
      </c>
      <c r="EW429" s="21">
        <v>397</v>
      </c>
      <c r="EX429" s="21">
        <v>671</v>
      </c>
      <c r="EY429" s="23">
        <f t="shared" si="386"/>
        <v>2.967359050445104E-2</v>
      </c>
      <c r="EZ429" s="23">
        <f t="shared" si="386"/>
        <v>0.33649851632047478</v>
      </c>
      <c r="FA429" s="23">
        <f t="shared" si="386"/>
        <v>0.23560830860534124</v>
      </c>
      <c r="FB429" s="23">
        <f t="shared" si="375"/>
        <v>0.39821958456973294</v>
      </c>
      <c r="FC429" s="53"/>
      <c r="FD429" s="53"/>
      <c r="FE429" s="53"/>
      <c r="FF429" s="53"/>
      <c r="FG429" s="53"/>
      <c r="FH429" s="53"/>
      <c r="FI429" s="53"/>
      <c r="FJ429" s="53"/>
      <c r="FK429" s="53"/>
      <c r="FL429" s="53"/>
      <c r="FM429" s="53"/>
      <c r="FN429" s="53"/>
      <c r="FO429" s="48">
        <v>2487.2936639118457</v>
      </c>
      <c r="FP429" s="48">
        <v>1115.5814192258663</v>
      </c>
      <c r="FQ429" s="48">
        <v>1252.8139567552682</v>
      </c>
      <c r="FR429" s="23">
        <v>0.44851214611762247</v>
      </c>
      <c r="FS429" s="49">
        <v>-0.10953943862888313</v>
      </c>
      <c r="FT429" s="38">
        <v>-137.23253752940195</v>
      </c>
      <c r="FU429" s="46">
        <v>1618</v>
      </c>
      <c r="FV429" s="46">
        <v>79</v>
      </c>
      <c r="FW429" s="46">
        <v>27</v>
      </c>
      <c r="FX429" s="46">
        <v>0</v>
      </c>
      <c r="FY429" s="46">
        <v>186</v>
      </c>
      <c r="FZ429" s="46">
        <v>19</v>
      </c>
      <c r="GA429" s="23">
        <f t="shared" si="401"/>
        <v>0.83877656817003632</v>
      </c>
      <c r="GB429" s="23">
        <f t="shared" si="402"/>
        <v>4.0953862104717471E-2</v>
      </c>
      <c r="GC429" s="23">
        <f t="shared" si="403"/>
        <v>1.3996889580093312E-2</v>
      </c>
      <c r="GD429" s="23">
        <f t="shared" si="404"/>
        <v>0</v>
      </c>
      <c r="GE429" s="23">
        <f t="shared" si="405"/>
        <v>9.6423017107309481E-2</v>
      </c>
      <c r="GF429" s="23">
        <f t="shared" si="406"/>
        <v>9.8496630378434417E-3</v>
      </c>
      <c r="GG429" s="46">
        <v>996</v>
      </c>
      <c r="GH429" s="46">
        <v>1743</v>
      </c>
      <c r="GI429" s="23">
        <f t="shared" si="407"/>
        <v>0.5714285714285714</v>
      </c>
      <c r="GJ429" s="22">
        <v>49</v>
      </c>
      <c r="GK429" s="22">
        <v>270</v>
      </c>
      <c r="GL429" s="22">
        <v>1366</v>
      </c>
      <c r="GM429" s="23">
        <f t="shared" si="387"/>
        <v>2.9080118694362018E-2</v>
      </c>
      <c r="GN429" s="23">
        <f t="shared" si="387"/>
        <v>0.16023738872403562</v>
      </c>
      <c r="GO429" s="23">
        <f t="shared" si="387"/>
        <v>0.81068249258160241</v>
      </c>
    </row>
    <row r="430" spans="1:197" x14ac:dyDescent="0.25">
      <c r="A430" t="s">
        <v>1019</v>
      </c>
      <c r="B430" s="13" t="s">
        <v>1020</v>
      </c>
      <c r="C430" s="61">
        <v>3.0527529318000002</v>
      </c>
      <c r="D430" s="61">
        <v>1953.7697829900001</v>
      </c>
      <c r="E430" s="14" t="s">
        <v>1095</v>
      </c>
      <c r="G430" s="41">
        <v>3692</v>
      </c>
      <c r="H430" s="23">
        <f t="shared" si="365"/>
        <v>2.9189993493129837E-3</v>
      </c>
      <c r="I430" s="14"/>
      <c r="J430" s="14"/>
      <c r="K430" s="14"/>
      <c r="L430" s="27">
        <f t="shared" si="408"/>
        <v>1209.4001979462778</v>
      </c>
      <c r="M430" s="42">
        <v>3559</v>
      </c>
      <c r="N430" s="42"/>
      <c r="O430" s="27">
        <f t="shared" si="390"/>
        <v>3559</v>
      </c>
      <c r="P430" s="23" t="e">
        <f t="shared" si="391"/>
        <v>#DIV/0!</v>
      </c>
      <c r="Q430" s="42">
        <v>3236</v>
      </c>
      <c r="R430" s="42">
        <v>62</v>
      </c>
      <c r="S430" s="42">
        <v>139</v>
      </c>
      <c r="T430" s="42">
        <v>119</v>
      </c>
      <c r="U430" s="42">
        <v>136</v>
      </c>
      <c r="V430" s="23">
        <f t="shared" si="376"/>
        <v>0.87648970747562294</v>
      </c>
      <c r="W430" s="23">
        <f t="shared" si="377"/>
        <v>1.6793066088840736E-2</v>
      </c>
      <c r="X430" s="23">
        <f t="shared" si="378"/>
        <v>3.7648970747562294E-2</v>
      </c>
      <c r="Y430" s="23">
        <f t="shared" si="378"/>
        <v>3.2231852654387869E-2</v>
      </c>
      <c r="Z430" s="23">
        <f t="shared" si="378"/>
        <v>3.6836403033586131E-2</v>
      </c>
      <c r="AA430" s="19">
        <v>713</v>
      </c>
      <c r="AB430" s="19">
        <v>545</v>
      </c>
      <c r="AC430" s="19">
        <v>1510</v>
      </c>
      <c r="AD430" s="19">
        <v>791</v>
      </c>
      <c r="AE430" s="23">
        <f t="shared" si="379"/>
        <v>0.20033717336330431</v>
      </c>
      <c r="AF430" s="23">
        <f t="shared" si="379"/>
        <v>0.15313290250070244</v>
      </c>
      <c r="AG430" s="23">
        <f t="shared" si="379"/>
        <v>0.42427648215790953</v>
      </c>
      <c r="AH430" s="23">
        <f t="shared" si="371"/>
        <v>0.22225344197808372</v>
      </c>
      <c r="AI430" s="55">
        <v>1400</v>
      </c>
      <c r="AJ430" s="23">
        <f t="shared" si="366"/>
        <v>2.5552714337080456E-3</v>
      </c>
      <c r="AK430" s="43"/>
      <c r="AL430" s="24">
        <f t="shared" si="392"/>
        <v>1400</v>
      </c>
      <c r="AM430" s="23" t="e">
        <f t="shared" si="393"/>
        <v>#DIV/0!</v>
      </c>
      <c r="AN430" s="19">
        <v>269</v>
      </c>
      <c r="AO430" s="19">
        <v>483</v>
      </c>
      <c r="AP430" s="19">
        <v>302</v>
      </c>
      <c r="AQ430" s="19">
        <v>346</v>
      </c>
      <c r="AR430" s="23">
        <f t="shared" si="380"/>
        <v>0.19214285714285714</v>
      </c>
      <c r="AS430" s="23">
        <f t="shared" si="380"/>
        <v>0.34499999999999997</v>
      </c>
      <c r="AT430" s="23">
        <f t="shared" si="380"/>
        <v>0.21571428571428572</v>
      </c>
      <c r="AU430" s="23">
        <f t="shared" si="372"/>
        <v>0.24714285714285714</v>
      </c>
      <c r="AV430" s="19">
        <v>3559</v>
      </c>
      <c r="AW430" s="32">
        <f t="shared" si="388"/>
        <v>2.5421428571428573</v>
      </c>
      <c r="AX430" s="19">
        <v>2817</v>
      </c>
      <c r="AY430" s="19">
        <v>161</v>
      </c>
      <c r="AZ430" s="19">
        <v>289</v>
      </c>
      <c r="BA430" s="19">
        <v>57</v>
      </c>
      <c r="BB430" s="19">
        <v>48</v>
      </c>
      <c r="BC430" s="23">
        <f t="shared" si="411"/>
        <v>0.83540925266903909</v>
      </c>
      <c r="BD430" s="23">
        <f t="shared" si="411"/>
        <v>4.7746144721233688E-2</v>
      </c>
      <c r="BE430" s="23">
        <f t="shared" si="411"/>
        <v>8.5705812574139978E-2</v>
      </c>
      <c r="BF430" s="23">
        <f t="shared" si="411"/>
        <v>1.6903914590747332E-2</v>
      </c>
      <c r="BG430" s="23">
        <f t="shared" si="411"/>
        <v>1.4234875444839857E-2</v>
      </c>
      <c r="BH430" s="19">
        <v>2462</v>
      </c>
      <c r="BI430" s="19">
        <v>629</v>
      </c>
      <c r="BJ430" s="19">
        <v>57</v>
      </c>
      <c r="BK430" s="19">
        <v>411</v>
      </c>
      <c r="BL430" s="23">
        <f t="shared" si="368"/>
        <v>0.69176735037932002</v>
      </c>
      <c r="BM430" s="23">
        <f t="shared" si="369"/>
        <v>0.17673503793200337</v>
      </c>
      <c r="BN430" s="23">
        <f t="shared" si="394"/>
        <v>1.6015734756954201E-2</v>
      </c>
      <c r="BO430" s="23">
        <f t="shared" si="370"/>
        <v>0.11548187693172239</v>
      </c>
      <c r="BP430" s="11"/>
      <c r="BQ430" s="23">
        <f t="shared" si="367"/>
        <v>0</v>
      </c>
      <c r="BR430" s="11"/>
      <c r="BS430" s="11"/>
      <c r="BT430" s="11"/>
      <c r="BU430" s="11"/>
      <c r="BV430" s="11"/>
      <c r="BW430" s="11"/>
      <c r="BX430" s="23" t="e">
        <f t="shared" si="381"/>
        <v>#DIV/0!</v>
      </c>
      <c r="BY430" s="23" t="e">
        <f t="shared" si="382"/>
        <v>#DIV/0!</v>
      </c>
      <c r="BZ430" s="23" t="e">
        <f t="shared" si="410"/>
        <v>#DIV/0!</v>
      </c>
      <c r="CA430" s="23" t="e">
        <f t="shared" si="410"/>
        <v>#DIV/0!</v>
      </c>
      <c r="CB430" s="23" t="e">
        <f t="shared" si="410"/>
        <v>#DIV/0!</v>
      </c>
      <c r="CC430" s="23" t="e">
        <f t="shared" si="409"/>
        <v>#DIV/0!</v>
      </c>
      <c r="CD430" s="11"/>
      <c r="CE430" s="24">
        <f t="shared" si="395"/>
        <v>0</v>
      </c>
      <c r="CF430" s="23" t="e">
        <f t="shared" si="396"/>
        <v>#DIV/0!</v>
      </c>
      <c r="CL430" s="65" t="e">
        <f t="shared" si="397"/>
        <v>#DIV/0!</v>
      </c>
      <c r="CM430" s="44">
        <v>96458</v>
      </c>
      <c r="CN430" s="11">
        <v>54</v>
      </c>
      <c r="CO430" s="11">
        <v>506</v>
      </c>
      <c r="CP430" s="11">
        <v>836</v>
      </c>
      <c r="CQ430" s="11">
        <v>803</v>
      </c>
      <c r="CR430" s="11">
        <v>462</v>
      </c>
      <c r="CS430" s="23">
        <f t="shared" si="373"/>
        <v>2.0293122886133032E-2</v>
      </c>
      <c r="CT430" s="23">
        <f t="shared" si="373"/>
        <v>0.19015407741450582</v>
      </c>
      <c r="CU430" s="23">
        <f t="shared" si="373"/>
        <v>0.31416760616309658</v>
      </c>
      <c r="CV430" s="23">
        <f t="shared" si="373"/>
        <v>0.30176625328823753</v>
      </c>
      <c r="CW430" s="23">
        <f t="shared" si="373"/>
        <v>0.17361894024802707</v>
      </c>
      <c r="CX430" s="23">
        <f t="shared" si="389"/>
        <v>0.17642857142857143</v>
      </c>
      <c r="CY430" s="11">
        <v>247</v>
      </c>
      <c r="CZ430" s="23">
        <f t="shared" si="398"/>
        <v>1.0677156504636133E-2</v>
      </c>
      <c r="DA430" s="11">
        <v>38</v>
      </c>
      <c r="DB430" s="11">
        <v>3559</v>
      </c>
      <c r="DC430" s="11">
        <v>1066</v>
      </c>
      <c r="DD430" s="11">
        <v>239</v>
      </c>
      <c r="DE430" s="11">
        <v>320</v>
      </c>
      <c r="DF430" s="11">
        <v>65</v>
      </c>
      <c r="DG430" s="11">
        <v>262</v>
      </c>
      <c r="DH430" s="23">
        <f t="shared" si="412"/>
        <v>0.54610655737704916</v>
      </c>
      <c r="DI430" s="23">
        <f t="shared" si="412"/>
        <v>0.12243852459016394</v>
      </c>
      <c r="DJ430" s="23">
        <f t="shared" si="412"/>
        <v>0.16393442622950818</v>
      </c>
      <c r="DK430" s="23">
        <f t="shared" si="412"/>
        <v>3.3299180327868855E-2</v>
      </c>
      <c r="DL430" s="23">
        <f t="shared" si="412"/>
        <v>0.13422131147540983</v>
      </c>
      <c r="DM430" s="23">
        <f t="shared" si="399"/>
        <v>0.67495741056218062</v>
      </c>
      <c r="DN430" s="11">
        <v>1981</v>
      </c>
      <c r="DO430" s="11">
        <v>2935</v>
      </c>
      <c r="DP430" s="11">
        <v>3367</v>
      </c>
      <c r="DQ430" s="11">
        <v>110</v>
      </c>
      <c r="DR430" s="11">
        <v>0</v>
      </c>
      <c r="DS430" s="11">
        <v>82</v>
      </c>
      <c r="DT430" s="23">
        <f t="shared" si="383"/>
        <v>0.94605226187131219</v>
      </c>
      <c r="DU430" s="23">
        <f t="shared" si="383"/>
        <v>3.0907558302894073E-2</v>
      </c>
      <c r="DV430" s="23">
        <f t="shared" si="383"/>
        <v>0</v>
      </c>
      <c r="DW430" s="23">
        <f t="shared" si="374"/>
        <v>2.3040179825793761E-2</v>
      </c>
      <c r="DX430" s="10">
        <v>1459</v>
      </c>
      <c r="DY430" s="23">
        <f t="shared" si="400"/>
        <v>2.3616248108191229E-3</v>
      </c>
      <c r="DZ430" s="20">
        <v>1355</v>
      </c>
      <c r="EA430" s="20">
        <v>45</v>
      </c>
      <c r="EB430" s="23">
        <f t="shared" si="384"/>
        <v>0.96785714285714286</v>
      </c>
      <c r="EC430" s="23">
        <f t="shared" si="384"/>
        <v>3.214285714285714E-2</v>
      </c>
      <c r="EE430" s="45">
        <v>1453</v>
      </c>
      <c r="EF430" s="16">
        <v>1980</v>
      </c>
      <c r="EG430" s="16">
        <v>1459</v>
      </c>
      <c r="EH430" s="16">
        <v>0</v>
      </c>
      <c r="EI430" s="16">
        <v>0</v>
      </c>
      <c r="EJ430" s="16">
        <v>0</v>
      </c>
      <c r="EK430" s="16">
        <v>0</v>
      </c>
      <c r="EL430" s="23">
        <f t="shared" si="413"/>
        <v>1</v>
      </c>
      <c r="EM430" s="23">
        <f t="shared" si="413"/>
        <v>0</v>
      </c>
      <c r="EN430" s="23">
        <f t="shared" si="413"/>
        <v>0</v>
      </c>
      <c r="EO430" s="23">
        <f t="shared" si="413"/>
        <v>0</v>
      </c>
      <c r="EP430" s="23">
        <f t="shared" si="413"/>
        <v>0</v>
      </c>
      <c r="EQ430" s="21">
        <v>1400</v>
      </c>
      <c r="ER430" s="21">
        <v>59</v>
      </c>
      <c r="ES430" s="23">
        <f t="shared" si="385"/>
        <v>0.95956134338588073</v>
      </c>
      <c r="ET430" s="23">
        <f t="shared" si="385"/>
        <v>4.0438656614119259E-2</v>
      </c>
      <c r="EU430" s="21">
        <v>25</v>
      </c>
      <c r="EV430" s="21">
        <v>429</v>
      </c>
      <c r="EW430" s="21">
        <v>258</v>
      </c>
      <c r="EX430" s="21">
        <v>688</v>
      </c>
      <c r="EY430" s="23">
        <f t="shared" si="386"/>
        <v>1.7857142857142856E-2</v>
      </c>
      <c r="EZ430" s="23">
        <f t="shared" si="386"/>
        <v>0.30642857142857144</v>
      </c>
      <c r="FA430" s="23">
        <f t="shared" si="386"/>
        <v>0.18428571428571427</v>
      </c>
      <c r="FB430" s="23">
        <f t="shared" si="375"/>
        <v>0.49142857142857144</v>
      </c>
      <c r="FC430" s="53"/>
      <c r="FD430" s="53"/>
      <c r="FE430" s="53"/>
      <c r="FF430" s="53"/>
      <c r="FG430" s="53"/>
      <c r="FH430" s="53"/>
      <c r="FI430" s="53"/>
      <c r="FJ430" s="53"/>
      <c r="FK430" s="53"/>
      <c r="FL430" s="53"/>
      <c r="FM430" s="53"/>
      <c r="FN430" s="53"/>
      <c r="FO430" s="48">
        <v>1032.2938246097337</v>
      </c>
      <c r="FP430" s="48">
        <v>320.513731500868</v>
      </c>
      <c r="FQ430" s="48">
        <v>334.28478024256083</v>
      </c>
      <c r="FR430" s="23">
        <v>0.31048692132013922</v>
      </c>
      <c r="FS430" s="49">
        <v>-4.1195560060198956E-2</v>
      </c>
      <c r="FT430" s="38">
        <v>-13.771048741692823</v>
      </c>
      <c r="FU430" s="46">
        <v>1533</v>
      </c>
      <c r="FV430" s="46">
        <v>164</v>
      </c>
      <c r="FW430" s="46">
        <v>39</v>
      </c>
      <c r="FX430" s="46">
        <v>19</v>
      </c>
      <c r="FY430" s="46">
        <v>153</v>
      </c>
      <c r="FZ430" s="46">
        <v>11</v>
      </c>
      <c r="GA430" s="23">
        <f t="shared" si="401"/>
        <v>0.7988535695674831</v>
      </c>
      <c r="GB430" s="23">
        <f t="shared" si="402"/>
        <v>8.5461177696717044E-2</v>
      </c>
      <c r="GC430" s="23">
        <f t="shared" si="403"/>
        <v>2.0323084940072955E-2</v>
      </c>
      <c r="GD430" s="23">
        <f t="shared" si="404"/>
        <v>9.9009900990099011E-3</v>
      </c>
      <c r="GE430" s="23">
        <f t="shared" si="405"/>
        <v>7.9729025534132358E-2</v>
      </c>
      <c r="GF430" s="23">
        <f t="shared" si="406"/>
        <v>5.7321521625846791E-3</v>
      </c>
      <c r="GG430" s="46">
        <v>805</v>
      </c>
      <c r="GH430" s="46">
        <v>1766</v>
      </c>
      <c r="GI430" s="23">
        <f t="shared" si="407"/>
        <v>0.45583238958097394</v>
      </c>
      <c r="GJ430" s="22">
        <v>0</v>
      </c>
      <c r="GK430" s="22">
        <v>343</v>
      </c>
      <c r="GL430" s="22">
        <v>1057</v>
      </c>
      <c r="GM430" s="23">
        <f t="shared" si="387"/>
        <v>0</v>
      </c>
      <c r="GN430" s="23">
        <f t="shared" si="387"/>
        <v>0.245</v>
      </c>
      <c r="GO430" s="23">
        <f t="shared" si="387"/>
        <v>0.755</v>
      </c>
    </row>
    <row r="431" spans="1:197" x14ac:dyDescent="0.25">
      <c r="A431" t="s">
        <v>1021</v>
      </c>
      <c r="B431" s="13" t="s">
        <v>1022</v>
      </c>
      <c r="C431" s="61">
        <v>1.833121719</v>
      </c>
      <c r="D431" s="61">
        <v>1173.20264795</v>
      </c>
      <c r="E431" s="14" t="s">
        <v>1095</v>
      </c>
      <c r="G431" s="41">
        <v>5187</v>
      </c>
      <c r="H431" s="23">
        <f t="shared" si="365"/>
        <v>4.1009885224502834E-3</v>
      </c>
      <c r="I431" s="14"/>
      <c r="J431" s="14"/>
      <c r="K431" s="14"/>
      <c r="L431" s="27">
        <f t="shared" si="408"/>
        <v>2829.5993366057542</v>
      </c>
      <c r="M431" s="42">
        <v>5193</v>
      </c>
      <c r="N431" s="42"/>
      <c r="O431" s="27">
        <f t="shared" si="390"/>
        <v>5193</v>
      </c>
      <c r="P431" s="23" t="e">
        <f t="shared" si="391"/>
        <v>#DIV/0!</v>
      </c>
      <c r="Q431" s="42">
        <v>4481</v>
      </c>
      <c r="R431" s="42">
        <v>109</v>
      </c>
      <c r="S431" s="42">
        <v>264</v>
      </c>
      <c r="T431" s="42">
        <v>184</v>
      </c>
      <c r="U431" s="42">
        <v>149</v>
      </c>
      <c r="V431" s="23">
        <f t="shared" si="376"/>
        <v>0.86389049546944285</v>
      </c>
      <c r="W431" s="23">
        <f t="shared" si="377"/>
        <v>2.1014073645652592E-2</v>
      </c>
      <c r="X431" s="23">
        <f t="shared" si="378"/>
        <v>5.0896471949103531E-2</v>
      </c>
      <c r="Y431" s="23">
        <f t="shared" si="378"/>
        <v>3.5473298631193369E-2</v>
      </c>
      <c r="Z431" s="23">
        <f t="shared" si="378"/>
        <v>2.8725660304607673E-2</v>
      </c>
      <c r="AA431" s="19">
        <v>1069</v>
      </c>
      <c r="AB431" s="19">
        <v>894</v>
      </c>
      <c r="AC431" s="19">
        <v>2274</v>
      </c>
      <c r="AD431" s="19">
        <v>956</v>
      </c>
      <c r="AE431" s="23">
        <f t="shared" si="379"/>
        <v>0.20585403427691124</v>
      </c>
      <c r="AF431" s="23">
        <f t="shared" si="379"/>
        <v>0.17215482380127095</v>
      </c>
      <c r="AG431" s="23">
        <f t="shared" si="379"/>
        <v>0.43789716926632005</v>
      </c>
      <c r="AH431" s="23">
        <f t="shared" si="371"/>
        <v>0.18409397265549779</v>
      </c>
      <c r="AI431" s="55">
        <v>2051</v>
      </c>
      <c r="AJ431" s="23">
        <f t="shared" si="366"/>
        <v>3.7434726503822869E-3</v>
      </c>
      <c r="AK431" s="43"/>
      <c r="AL431" s="24">
        <f t="shared" si="392"/>
        <v>2051</v>
      </c>
      <c r="AM431" s="23" t="e">
        <f t="shared" si="393"/>
        <v>#DIV/0!</v>
      </c>
      <c r="AN431" s="19">
        <v>463</v>
      </c>
      <c r="AO431" s="19">
        <v>679</v>
      </c>
      <c r="AP431" s="19">
        <v>370</v>
      </c>
      <c r="AQ431" s="19">
        <v>539</v>
      </c>
      <c r="AR431" s="23">
        <f t="shared" si="380"/>
        <v>0.22574353973671379</v>
      </c>
      <c r="AS431" s="23">
        <f t="shared" si="380"/>
        <v>0.33105802047781568</v>
      </c>
      <c r="AT431" s="23">
        <f t="shared" si="380"/>
        <v>0.18039980497318381</v>
      </c>
      <c r="AU431" s="23">
        <f t="shared" si="372"/>
        <v>0.26279863481228671</v>
      </c>
      <c r="AV431" s="19">
        <v>5193</v>
      </c>
      <c r="AW431" s="32">
        <f t="shared" si="388"/>
        <v>2.5319356411506582</v>
      </c>
      <c r="AX431" s="19">
        <v>4624</v>
      </c>
      <c r="AY431" s="19">
        <v>96</v>
      </c>
      <c r="AZ431" s="19">
        <v>104</v>
      </c>
      <c r="BA431" s="19">
        <v>66</v>
      </c>
      <c r="BB431" s="19">
        <v>91</v>
      </c>
      <c r="BC431" s="23">
        <f t="shared" si="411"/>
        <v>0.92832764505119458</v>
      </c>
      <c r="BD431" s="23">
        <f t="shared" si="411"/>
        <v>1.9273238305561134E-2</v>
      </c>
      <c r="BE431" s="23">
        <f t="shared" si="411"/>
        <v>2.0879341497691228E-2</v>
      </c>
      <c r="BF431" s="23">
        <f t="shared" si="411"/>
        <v>1.3250351335073279E-2</v>
      </c>
      <c r="BG431" s="23">
        <f t="shared" si="411"/>
        <v>1.8269423810479822E-2</v>
      </c>
      <c r="BH431" s="19">
        <v>3726</v>
      </c>
      <c r="BI431" s="19">
        <v>1152</v>
      </c>
      <c r="BJ431" s="19">
        <v>31</v>
      </c>
      <c r="BK431" s="19">
        <v>284</v>
      </c>
      <c r="BL431" s="23">
        <f t="shared" si="368"/>
        <v>0.71750433275563263</v>
      </c>
      <c r="BM431" s="23">
        <f t="shared" si="369"/>
        <v>0.22183708838821489</v>
      </c>
      <c r="BN431" s="23">
        <f t="shared" si="394"/>
        <v>5.9695744271134219E-3</v>
      </c>
      <c r="BO431" s="23">
        <f t="shared" si="370"/>
        <v>5.4689004429039088E-2</v>
      </c>
      <c r="BP431" s="11"/>
      <c r="BQ431" s="23">
        <f t="shared" si="367"/>
        <v>0</v>
      </c>
      <c r="BR431" s="11"/>
      <c r="BS431" s="11"/>
      <c r="BT431" s="11"/>
      <c r="BU431" s="11"/>
      <c r="BV431" s="11"/>
      <c r="BW431" s="11"/>
      <c r="BX431" s="23" t="e">
        <f t="shared" si="381"/>
        <v>#DIV/0!</v>
      </c>
      <c r="BY431" s="23" t="e">
        <f t="shared" si="382"/>
        <v>#DIV/0!</v>
      </c>
      <c r="BZ431" s="23" t="e">
        <f t="shared" si="410"/>
        <v>#DIV/0!</v>
      </c>
      <c r="CA431" s="23" t="e">
        <f t="shared" si="410"/>
        <v>#DIV/0!</v>
      </c>
      <c r="CB431" s="23" t="e">
        <f t="shared" si="410"/>
        <v>#DIV/0!</v>
      </c>
      <c r="CC431" s="23" t="e">
        <f t="shared" si="409"/>
        <v>#DIV/0!</v>
      </c>
      <c r="CD431" s="11"/>
      <c r="CE431" s="24">
        <f t="shared" si="395"/>
        <v>0</v>
      </c>
      <c r="CF431" s="23" t="e">
        <f t="shared" si="396"/>
        <v>#DIV/0!</v>
      </c>
      <c r="CL431" s="65" t="e">
        <f t="shared" si="397"/>
        <v>#DIV/0!</v>
      </c>
      <c r="CM431" s="44">
        <v>103589</v>
      </c>
      <c r="CN431" s="11">
        <v>118</v>
      </c>
      <c r="CO431" s="11">
        <v>638</v>
      </c>
      <c r="CP431" s="11">
        <v>1082</v>
      </c>
      <c r="CQ431" s="11">
        <v>1183</v>
      </c>
      <c r="CR431" s="11">
        <v>691</v>
      </c>
      <c r="CS431" s="23">
        <f t="shared" si="373"/>
        <v>3.1788793103448273E-2</v>
      </c>
      <c r="CT431" s="23">
        <f t="shared" si="373"/>
        <v>0.171875</v>
      </c>
      <c r="CU431" s="23">
        <f t="shared" si="373"/>
        <v>0.29148706896551724</v>
      </c>
      <c r="CV431" s="23">
        <f t="shared" si="373"/>
        <v>0.31869612068965519</v>
      </c>
      <c r="CW431" s="23">
        <f t="shared" si="373"/>
        <v>0.18615301724137931</v>
      </c>
      <c r="CX431" s="23">
        <f t="shared" si="389"/>
        <v>8.2886396879570945E-2</v>
      </c>
      <c r="CY431" s="11">
        <v>170</v>
      </c>
      <c r="CZ431" s="23">
        <f t="shared" si="398"/>
        <v>4.9874831503947621E-2</v>
      </c>
      <c r="DA431" s="11">
        <v>259</v>
      </c>
      <c r="DB431" s="11">
        <v>5193</v>
      </c>
      <c r="DC431" s="11">
        <v>1371</v>
      </c>
      <c r="DD431" s="11">
        <v>379</v>
      </c>
      <c r="DE431" s="11">
        <v>699</v>
      </c>
      <c r="DF431" s="11">
        <v>120</v>
      </c>
      <c r="DG431" s="11">
        <v>230</v>
      </c>
      <c r="DH431" s="23">
        <f t="shared" si="412"/>
        <v>0.48981779206859594</v>
      </c>
      <c r="DI431" s="23">
        <f t="shared" si="412"/>
        <v>0.13540550196498749</v>
      </c>
      <c r="DJ431" s="23">
        <f t="shared" si="412"/>
        <v>0.2497320471596999</v>
      </c>
      <c r="DK431" s="23">
        <f t="shared" si="412"/>
        <v>4.2872454448017148E-2</v>
      </c>
      <c r="DL431" s="23">
        <f t="shared" si="412"/>
        <v>8.2172204358699541E-2</v>
      </c>
      <c r="DM431" s="23">
        <f t="shared" si="399"/>
        <v>0.68314500941619583</v>
      </c>
      <c r="DN431" s="11">
        <v>2902</v>
      </c>
      <c r="DO431" s="11">
        <v>4248</v>
      </c>
      <c r="DP431" s="11">
        <v>4813</v>
      </c>
      <c r="DQ431" s="11">
        <v>227</v>
      </c>
      <c r="DR431" s="11">
        <v>32</v>
      </c>
      <c r="DS431" s="11">
        <v>121</v>
      </c>
      <c r="DT431" s="23">
        <f t="shared" si="383"/>
        <v>0.92682457153860964</v>
      </c>
      <c r="DU431" s="23">
        <f t="shared" si="383"/>
        <v>4.3712690159830543E-2</v>
      </c>
      <c r="DV431" s="23">
        <f t="shared" si="383"/>
        <v>6.1621413441170806E-3</v>
      </c>
      <c r="DW431" s="23">
        <f t="shared" si="374"/>
        <v>2.3300596957442712E-2</v>
      </c>
      <c r="DX431" s="10">
        <v>2110</v>
      </c>
      <c r="DY431" s="23">
        <f t="shared" si="400"/>
        <v>3.4153724131791288E-3</v>
      </c>
      <c r="DZ431" s="20">
        <v>1844</v>
      </c>
      <c r="EA431" s="20">
        <v>207</v>
      </c>
      <c r="EB431" s="23">
        <f t="shared" si="384"/>
        <v>0.89907362262311064</v>
      </c>
      <c r="EC431" s="23">
        <f t="shared" si="384"/>
        <v>0.10092637737688932</v>
      </c>
      <c r="EE431" s="45">
        <v>1264</v>
      </c>
      <c r="EF431" s="16">
        <v>1989</v>
      </c>
      <c r="EG431" s="16">
        <v>1971</v>
      </c>
      <c r="EH431" s="16">
        <v>0</v>
      </c>
      <c r="EI431" s="16">
        <v>103</v>
      </c>
      <c r="EJ431" s="16">
        <v>36</v>
      </c>
      <c r="EK431" s="16">
        <v>0</v>
      </c>
      <c r="EL431" s="23">
        <f t="shared" si="413"/>
        <v>0.93412322274881521</v>
      </c>
      <c r="EM431" s="23">
        <f t="shared" si="413"/>
        <v>0</v>
      </c>
      <c r="EN431" s="23">
        <f t="shared" si="413"/>
        <v>4.8815165876777249E-2</v>
      </c>
      <c r="EO431" s="23">
        <f t="shared" si="413"/>
        <v>1.7061611374407582E-2</v>
      </c>
      <c r="EP431" s="23">
        <f t="shared" si="413"/>
        <v>0</v>
      </c>
      <c r="EQ431" s="21">
        <v>2051</v>
      </c>
      <c r="ER431" s="21">
        <v>59</v>
      </c>
      <c r="ES431" s="23">
        <f t="shared" si="385"/>
        <v>0.97203791469194312</v>
      </c>
      <c r="ET431" s="23">
        <f t="shared" si="385"/>
        <v>2.7962085308056873E-2</v>
      </c>
      <c r="EU431" s="21">
        <v>34</v>
      </c>
      <c r="EV431" s="21">
        <v>762</v>
      </c>
      <c r="EW431" s="21">
        <v>419</v>
      </c>
      <c r="EX431" s="21">
        <v>836</v>
      </c>
      <c r="EY431" s="23">
        <f t="shared" si="386"/>
        <v>1.6577279375914189E-2</v>
      </c>
      <c r="EZ431" s="23">
        <f t="shared" si="386"/>
        <v>0.37152608483666505</v>
      </c>
      <c r="FA431" s="23">
        <f t="shared" si="386"/>
        <v>0.20429058995611896</v>
      </c>
      <c r="FB431" s="23">
        <f t="shared" si="375"/>
        <v>0.40760604583130178</v>
      </c>
      <c r="FC431" s="53"/>
      <c r="FD431" s="53"/>
      <c r="FE431" s="53"/>
      <c r="FF431" s="53"/>
      <c r="FG431" s="53"/>
      <c r="FH431" s="53"/>
      <c r="FI431" s="53"/>
      <c r="FJ431" s="53"/>
      <c r="FK431" s="53"/>
      <c r="FL431" s="53"/>
      <c r="FM431" s="53"/>
      <c r="FN431" s="53"/>
      <c r="FO431" s="48">
        <v>1186.319375573921</v>
      </c>
      <c r="FP431" s="48">
        <v>555.94812266769839</v>
      </c>
      <c r="FQ431" s="48">
        <v>575.18190719708139</v>
      </c>
      <c r="FR431" s="23">
        <v>0.46863275953723693</v>
      </c>
      <c r="FS431" s="49">
        <v>-3.3439481125390656E-2</v>
      </c>
      <c r="FT431" s="38">
        <v>-19.233784529383001</v>
      </c>
      <c r="FU431" s="46">
        <v>2321</v>
      </c>
      <c r="FV431" s="46">
        <v>104</v>
      </c>
      <c r="FW431" s="46">
        <v>42</v>
      </c>
      <c r="FX431" s="46">
        <v>24</v>
      </c>
      <c r="FY431" s="46">
        <v>234</v>
      </c>
      <c r="FZ431" s="46">
        <v>17</v>
      </c>
      <c r="GA431" s="23">
        <f t="shared" si="401"/>
        <v>0.84646243617797223</v>
      </c>
      <c r="GB431" s="23">
        <f t="shared" si="402"/>
        <v>3.7928519328956967E-2</v>
      </c>
      <c r="GC431" s="23">
        <f t="shared" si="403"/>
        <v>1.5317286652078774E-2</v>
      </c>
      <c r="GD431" s="23">
        <f t="shared" si="404"/>
        <v>8.7527352297592995E-3</v>
      </c>
      <c r="GE431" s="23">
        <f t="shared" si="405"/>
        <v>8.5339168490153175E-2</v>
      </c>
      <c r="GF431" s="23">
        <f t="shared" si="406"/>
        <v>6.1998541210795044E-3</v>
      </c>
      <c r="GG431" s="46">
        <v>1216</v>
      </c>
      <c r="GH431" s="46">
        <v>2508</v>
      </c>
      <c r="GI431" s="23">
        <f t="shared" si="407"/>
        <v>0.48484848484848486</v>
      </c>
      <c r="GJ431" s="22">
        <v>89</v>
      </c>
      <c r="GK431" s="22">
        <v>456</v>
      </c>
      <c r="GL431" s="22">
        <v>1506</v>
      </c>
      <c r="GM431" s="23">
        <f t="shared" si="387"/>
        <v>4.3393466601657729E-2</v>
      </c>
      <c r="GN431" s="23">
        <f t="shared" si="387"/>
        <v>0.22233057045343735</v>
      </c>
      <c r="GO431" s="23">
        <f t="shared" si="387"/>
        <v>0.73427596294490494</v>
      </c>
    </row>
    <row r="432" spans="1:197" x14ac:dyDescent="0.25">
      <c r="A432" t="s">
        <v>1023</v>
      </c>
      <c r="B432" s="13" t="s">
        <v>1024</v>
      </c>
      <c r="C432" s="61">
        <v>3.8725636949999998</v>
      </c>
      <c r="D432" s="61">
        <v>2478.4507947500001</v>
      </c>
      <c r="E432" s="14" t="s">
        <v>1095</v>
      </c>
      <c r="G432" s="41">
        <v>4332</v>
      </c>
      <c r="H432" s="23">
        <f t="shared" si="365"/>
        <v>3.4250014033650718E-3</v>
      </c>
      <c r="I432" s="14"/>
      <c r="J432" s="14"/>
      <c r="K432" s="14"/>
      <c r="L432" s="27">
        <f t="shared" si="408"/>
        <v>1118.6387987867556</v>
      </c>
      <c r="M432" s="42">
        <v>4434</v>
      </c>
      <c r="N432" s="42"/>
      <c r="O432" s="27">
        <f t="shared" si="390"/>
        <v>4434</v>
      </c>
      <c r="P432" s="23" t="e">
        <f t="shared" si="391"/>
        <v>#DIV/0!</v>
      </c>
      <c r="Q432" s="42">
        <v>3469</v>
      </c>
      <c r="R432" s="42">
        <v>90</v>
      </c>
      <c r="S432" s="42">
        <v>475</v>
      </c>
      <c r="T432" s="42">
        <v>168</v>
      </c>
      <c r="U432" s="42">
        <v>130</v>
      </c>
      <c r="V432" s="23">
        <f t="shared" si="376"/>
        <v>0.80078485687903966</v>
      </c>
      <c r="W432" s="23">
        <f t="shared" si="377"/>
        <v>2.077562326869806E-2</v>
      </c>
      <c r="X432" s="23">
        <f t="shared" si="378"/>
        <v>0.10964912280701754</v>
      </c>
      <c r="Y432" s="23">
        <f t="shared" si="378"/>
        <v>3.8781163434903045E-2</v>
      </c>
      <c r="Z432" s="23">
        <f t="shared" si="378"/>
        <v>3.0009233610341645E-2</v>
      </c>
      <c r="AA432" s="19">
        <v>1363</v>
      </c>
      <c r="AB432" s="19">
        <v>604</v>
      </c>
      <c r="AC432" s="19">
        <v>1797</v>
      </c>
      <c r="AD432" s="19">
        <v>670</v>
      </c>
      <c r="AE432" s="23">
        <f t="shared" si="379"/>
        <v>0.30739738385205234</v>
      </c>
      <c r="AF432" s="23">
        <f t="shared" si="379"/>
        <v>0.13622011727559766</v>
      </c>
      <c r="AG432" s="23">
        <f t="shared" si="379"/>
        <v>0.40527740189445194</v>
      </c>
      <c r="AH432" s="23">
        <f t="shared" si="371"/>
        <v>0.15110509697789806</v>
      </c>
      <c r="AI432" s="55">
        <v>1425</v>
      </c>
      <c r="AJ432" s="23">
        <f t="shared" si="366"/>
        <v>2.6009012807385466E-3</v>
      </c>
      <c r="AK432" s="43"/>
      <c r="AL432" s="24">
        <f t="shared" si="392"/>
        <v>1425</v>
      </c>
      <c r="AM432" s="23" t="e">
        <f t="shared" si="393"/>
        <v>#DIV/0!</v>
      </c>
      <c r="AN432" s="19">
        <v>225</v>
      </c>
      <c r="AO432" s="19">
        <v>464</v>
      </c>
      <c r="AP432" s="19">
        <v>175</v>
      </c>
      <c r="AQ432" s="19">
        <v>561</v>
      </c>
      <c r="AR432" s="23">
        <f t="shared" si="380"/>
        <v>0.15789473684210525</v>
      </c>
      <c r="AS432" s="23">
        <f t="shared" si="380"/>
        <v>0.3256140350877193</v>
      </c>
      <c r="AT432" s="23">
        <f t="shared" si="380"/>
        <v>0.12280701754385964</v>
      </c>
      <c r="AU432" s="23">
        <f t="shared" si="372"/>
        <v>0.3936842105263158</v>
      </c>
      <c r="AV432" s="19">
        <v>4434</v>
      </c>
      <c r="AW432" s="32">
        <f t="shared" si="388"/>
        <v>3.1115789473684212</v>
      </c>
      <c r="AX432" s="19">
        <v>3654</v>
      </c>
      <c r="AY432" s="19">
        <v>0</v>
      </c>
      <c r="AZ432" s="19">
        <v>397</v>
      </c>
      <c r="BA432" s="19">
        <v>76</v>
      </c>
      <c r="BB432" s="19">
        <v>161</v>
      </c>
      <c r="BC432" s="23">
        <f t="shared" si="411"/>
        <v>0.85214552238805974</v>
      </c>
      <c r="BD432" s="23">
        <f t="shared" si="411"/>
        <v>0</v>
      </c>
      <c r="BE432" s="23">
        <f t="shared" si="411"/>
        <v>9.258395522388059E-2</v>
      </c>
      <c r="BF432" s="23">
        <f t="shared" si="411"/>
        <v>1.7723880597014924E-2</v>
      </c>
      <c r="BG432" s="23">
        <f t="shared" si="411"/>
        <v>3.7546641791044777E-2</v>
      </c>
      <c r="BH432" s="19">
        <v>3043</v>
      </c>
      <c r="BI432" s="19">
        <v>835</v>
      </c>
      <c r="BJ432" s="19">
        <v>23</v>
      </c>
      <c r="BK432" s="19">
        <v>533</v>
      </c>
      <c r="BL432" s="23">
        <f t="shared" si="368"/>
        <v>0.68628777627424442</v>
      </c>
      <c r="BM432" s="23">
        <f t="shared" si="369"/>
        <v>0.18831754623364907</v>
      </c>
      <c r="BN432" s="23">
        <f t="shared" si="394"/>
        <v>5.1871898962562021E-3</v>
      </c>
      <c r="BO432" s="23">
        <f t="shared" si="370"/>
        <v>0.12020748759585025</v>
      </c>
      <c r="BP432" s="11"/>
      <c r="BQ432" s="23">
        <f t="shared" si="367"/>
        <v>0</v>
      </c>
      <c r="BR432" s="11"/>
      <c r="BS432" s="11"/>
      <c r="BT432" s="11"/>
      <c r="BU432" s="11"/>
      <c r="BV432" s="11"/>
      <c r="BW432" s="11"/>
      <c r="BX432" s="23" t="e">
        <f t="shared" si="381"/>
        <v>#DIV/0!</v>
      </c>
      <c r="BY432" s="23" t="e">
        <f t="shared" si="382"/>
        <v>#DIV/0!</v>
      </c>
      <c r="BZ432" s="23" t="e">
        <f t="shared" si="410"/>
        <v>#DIV/0!</v>
      </c>
      <c r="CA432" s="23" t="e">
        <f t="shared" si="410"/>
        <v>#DIV/0!</v>
      </c>
      <c r="CB432" s="23" t="e">
        <f t="shared" si="410"/>
        <v>#DIV/0!</v>
      </c>
      <c r="CC432" s="23" t="e">
        <f t="shared" si="409"/>
        <v>#DIV/0!</v>
      </c>
      <c r="CD432" s="11"/>
      <c r="CE432" s="24">
        <f t="shared" si="395"/>
        <v>0</v>
      </c>
      <c r="CF432" s="23" t="e">
        <f t="shared" si="396"/>
        <v>#DIV/0!</v>
      </c>
      <c r="CL432" s="65" t="e">
        <f t="shared" si="397"/>
        <v>#DIV/0!</v>
      </c>
      <c r="CM432" s="44">
        <v>125313</v>
      </c>
      <c r="CN432" s="11">
        <v>167</v>
      </c>
      <c r="CO432" s="11">
        <v>416</v>
      </c>
      <c r="CP432" s="11">
        <v>481</v>
      </c>
      <c r="CQ432" s="11">
        <v>1173</v>
      </c>
      <c r="CR432" s="11">
        <v>548</v>
      </c>
      <c r="CS432" s="23">
        <f t="shared" si="373"/>
        <v>5.9964093357271098E-2</v>
      </c>
      <c r="CT432" s="23">
        <f t="shared" si="373"/>
        <v>0.14937163375224416</v>
      </c>
      <c r="CU432" s="23">
        <f t="shared" si="373"/>
        <v>0.1727109515260323</v>
      </c>
      <c r="CV432" s="23">
        <f t="shared" si="373"/>
        <v>0.42118491921005385</v>
      </c>
      <c r="CW432" s="23">
        <f t="shared" si="373"/>
        <v>0.19676840215439856</v>
      </c>
      <c r="CX432" s="23">
        <f t="shared" si="389"/>
        <v>0.17263157894736841</v>
      </c>
      <c r="CY432" s="11">
        <v>246</v>
      </c>
      <c r="CZ432" s="23">
        <f t="shared" si="398"/>
        <v>3.0501581563488478E-2</v>
      </c>
      <c r="DA432" s="11">
        <v>135</v>
      </c>
      <c r="DB432" s="11">
        <v>4426</v>
      </c>
      <c r="DC432" s="11">
        <v>1270</v>
      </c>
      <c r="DD432" s="11">
        <v>228</v>
      </c>
      <c r="DE432" s="11">
        <v>383</v>
      </c>
      <c r="DF432" s="11">
        <v>38</v>
      </c>
      <c r="DG432" s="11">
        <v>82</v>
      </c>
      <c r="DH432" s="23">
        <f t="shared" si="412"/>
        <v>0.63468265867066465</v>
      </c>
      <c r="DI432" s="23">
        <f t="shared" si="412"/>
        <v>0.11394302848575712</v>
      </c>
      <c r="DJ432" s="23">
        <f t="shared" si="412"/>
        <v>0.19140429785107446</v>
      </c>
      <c r="DK432" s="23">
        <f t="shared" si="412"/>
        <v>1.8990504747626188E-2</v>
      </c>
      <c r="DL432" s="23">
        <f t="shared" si="412"/>
        <v>4.0979510244877559E-2</v>
      </c>
      <c r="DM432" s="23">
        <f t="shared" si="399"/>
        <v>0.62761126248864674</v>
      </c>
      <c r="DN432" s="11">
        <v>2073</v>
      </c>
      <c r="DO432" s="11">
        <v>3303</v>
      </c>
      <c r="DP432" s="11">
        <v>4114</v>
      </c>
      <c r="DQ432" s="11">
        <v>120</v>
      </c>
      <c r="DR432" s="11">
        <v>51</v>
      </c>
      <c r="DS432" s="11">
        <v>149</v>
      </c>
      <c r="DT432" s="23">
        <f t="shared" si="383"/>
        <v>0.92783040144339202</v>
      </c>
      <c r="DU432" s="23">
        <f t="shared" si="383"/>
        <v>2.7063599458728011E-2</v>
      </c>
      <c r="DV432" s="23">
        <f t="shared" si="383"/>
        <v>1.1502029769959404E-2</v>
      </c>
      <c r="DW432" s="23">
        <f t="shared" si="374"/>
        <v>3.3603969327920612E-2</v>
      </c>
      <c r="DX432" s="10">
        <v>1491</v>
      </c>
      <c r="DY432" s="23">
        <f t="shared" si="400"/>
        <v>2.4134219279858204E-3</v>
      </c>
      <c r="DZ432" s="20">
        <v>1280</v>
      </c>
      <c r="EA432" s="20">
        <v>145</v>
      </c>
      <c r="EB432" s="23">
        <f t="shared" si="384"/>
        <v>0.89824561403508774</v>
      </c>
      <c r="EC432" s="23">
        <f t="shared" si="384"/>
        <v>0.10175438596491228</v>
      </c>
      <c r="EE432" s="45">
        <v>1202</v>
      </c>
      <c r="EF432" s="16">
        <v>1997</v>
      </c>
      <c r="EG432" s="16">
        <v>1419</v>
      </c>
      <c r="EH432" s="16">
        <v>12</v>
      </c>
      <c r="EI432" s="16">
        <v>0</v>
      </c>
      <c r="EJ432" s="16">
        <v>60</v>
      </c>
      <c r="EK432" s="16">
        <v>0</v>
      </c>
      <c r="EL432" s="23">
        <f t="shared" si="413"/>
        <v>0.95171026156941652</v>
      </c>
      <c r="EM432" s="23">
        <f t="shared" si="413"/>
        <v>8.0482897384305842E-3</v>
      </c>
      <c r="EN432" s="23">
        <f t="shared" si="413"/>
        <v>0</v>
      </c>
      <c r="EO432" s="23">
        <f t="shared" si="413"/>
        <v>4.0241448692152917E-2</v>
      </c>
      <c r="EP432" s="23">
        <f t="shared" si="413"/>
        <v>0</v>
      </c>
      <c r="EQ432" s="21">
        <v>1425</v>
      </c>
      <c r="ER432" s="21">
        <v>66</v>
      </c>
      <c r="ES432" s="23">
        <f t="shared" si="385"/>
        <v>0.95573440643863183</v>
      </c>
      <c r="ET432" s="23">
        <f t="shared" si="385"/>
        <v>4.4265593561368208E-2</v>
      </c>
      <c r="EU432" s="21">
        <v>23</v>
      </c>
      <c r="EV432" s="21">
        <v>672</v>
      </c>
      <c r="EW432" s="21">
        <v>396</v>
      </c>
      <c r="EX432" s="21">
        <v>334</v>
      </c>
      <c r="EY432" s="23">
        <f t="shared" si="386"/>
        <v>1.6140350877192983E-2</v>
      </c>
      <c r="EZ432" s="23">
        <f t="shared" si="386"/>
        <v>0.47157894736842104</v>
      </c>
      <c r="FA432" s="23">
        <f t="shared" si="386"/>
        <v>0.27789473684210525</v>
      </c>
      <c r="FB432" s="23">
        <f t="shared" si="375"/>
        <v>0.2343859649122807</v>
      </c>
      <c r="FC432" s="53"/>
      <c r="FD432" s="53"/>
      <c r="FE432" s="53"/>
      <c r="FF432" s="53"/>
      <c r="FG432" s="53"/>
      <c r="FH432" s="53"/>
      <c r="FI432" s="53"/>
      <c r="FJ432" s="53"/>
      <c r="FK432" s="53"/>
      <c r="FL432" s="53"/>
      <c r="FM432" s="53"/>
      <c r="FN432" s="53"/>
      <c r="FO432" s="48">
        <v>614.45521120293847</v>
      </c>
      <c r="FP432" s="48">
        <v>124.47126630820482</v>
      </c>
      <c r="FQ432" s="48">
        <v>124.41587723642255</v>
      </c>
      <c r="FR432" s="23">
        <v>0.20257174817432741</v>
      </c>
      <c r="FS432" s="49">
        <v>4.45192952962256E-4</v>
      </c>
      <c r="FT432" s="38">
        <v>5.5389071782272481E-2</v>
      </c>
      <c r="FU432" s="46">
        <v>1601</v>
      </c>
      <c r="FV432" s="46">
        <v>139</v>
      </c>
      <c r="FW432" s="46">
        <v>0</v>
      </c>
      <c r="FX432" s="46">
        <v>0</v>
      </c>
      <c r="FY432" s="46">
        <v>208</v>
      </c>
      <c r="FZ432" s="46">
        <v>15</v>
      </c>
      <c r="GA432" s="23">
        <f t="shared" si="401"/>
        <v>0.81558838512480891</v>
      </c>
      <c r="GB432" s="23">
        <f t="shared" si="402"/>
        <v>7.0809984717269486E-2</v>
      </c>
      <c r="GC432" s="23">
        <f t="shared" si="403"/>
        <v>0</v>
      </c>
      <c r="GD432" s="23">
        <f t="shared" si="404"/>
        <v>0</v>
      </c>
      <c r="GE432" s="23">
        <f t="shared" si="405"/>
        <v>0.10596026490066225</v>
      </c>
      <c r="GF432" s="23">
        <f t="shared" si="406"/>
        <v>7.641365257259297E-3</v>
      </c>
      <c r="GG432" s="46">
        <v>797</v>
      </c>
      <c r="GH432" s="46">
        <v>1755</v>
      </c>
      <c r="GI432" s="23">
        <f t="shared" si="407"/>
        <v>0.45413105413105415</v>
      </c>
      <c r="GJ432" s="22">
        <v>80</v>
      </c>
      <c r="GK432" s="22">
        <v>185</v>
      </c>
      <c r="GL432" s="22">
        <v>1160</v>
      </c>
      <c r="GM432" s="23">
        <f t="shared" si="387"/>
        <v>5.6140350877192984E-2</v>
      </c>
      <c r="GN432" s="23">
        <f t="shared" si="387"/>
        <v>0.12982456140350876</v>
      </c>
      <c r="GO432" s="23">
        <f t="shared" si="387"/>
        <v>0.81403508771929822</v>
      </c>
    </row>
    <row r="433" spans="1:197" x14ac:dyDescent="0.25">
      <c r="A433" t="s">
        <v>1025</v>
      </c>
      <c r="B433" s="13" t="s">
        <v>1026</v>
      </c>
      <c r="C433" s="61">
        <v>0.36150234120000002</v>
      </c>
      <c r="D433" s="61">
        <v>231.36243466000002</v>
      </c>
      <c r="E433" s="14" t="s">
        <v>1095</v>
      </c>
      <c r="G433" s="41">
        <v>2777</v>
      </c>
      <c r="H433" s="23">
        <f t="shared" si="365"/>
        <v>2.1955745376603889E-3</v>
      </c>
      <c r="I433" s="14"/>
      <c r="J433" s="14"/>
      <c r="K433" s="14"/>
      <c r="L433" s="27">
        <f t="shared" si="408"/>
        <v>7681.8313009586664</v>
      </c>
      <c r="M433" s="42">
        <v>2996</v>
      </c>
      <c r="N433" s="42"/>
      <c r="O433" s="27">
        <f t="shared" si="390"/>
        <v>2996</v>
      </c>
      <c r="P433" s="23" t="e">
        <f t="shared" si="391"/>
        <v>#DIV/0!</v>
      </c>
      <c r="Q433" s="42">
        <v>1071</v>
      </c>
      <c r="R433" s="42">
        <v>1428</v>
      </c>
      <c r="S433" s="42">
        <v>62</v>
      </c>
      <c r="T433" s="42">
        <v>139</v>
      </c>
      <c r="U433" s="42">
        <v>77</v>
      </c>
      <c r="V433" s="23">
        <f t="shared" si="376"/>
        <v>0.38566798703637017</v>
      </c>
      <c r="W433" s="23">
        <f t="shared" si="377"/>
        <v>0.51422398271516023</v>
      </c>
      <c r="X433" s="23">
        <f t="shared" si="378"/>
        <v>2.2326251350378107E-2</v>
      </c>
      <c r="Y433" s="23">
        <f t="shared" si="378"/>
        <v>5.0054015124234782E-2</v>
      </c>
      <c r="Z433" s="23">
        <f t="shared" si="378"/>
        <v>2.7727763773856679E-2</v>
      </c>
      <c r="AA433" s="19">
        <v>687</v>
      </c>
      <c r="AB433" s="19">
        <v>777</v>
      </c>
      <c r="AC433" s="19">
        <v>1181</v>
      </c>
      <c r="AD433" s="19">
        <v>351</v>
      </c>
      <c r="AE433" s="23">
        <f t="shared" si="379"/>
        <v>0.22930574098798398</v>
      </c>
      <c r="AF433" s="23">
        <f t="shared" si="379"/>
        <v>0.25934579439252337</v>
      </c>
      <c r="AG433" s="23">
        <f t="shared" si="379"/>
        <v>0.39419225634178906</v>
      </c>
      <c r="AH433" s="23">
        <f t="shared" si="371"/>
        <v>0.11715620827770361</v>
      </c>
      <c r="AI433" s="55">
        <v>1192</v>
      </c>
      <c r="AJ433" s="23">
        <f t="shared" si="366"/>
        <v>2.1756311064142788E-3</v>
      </c>
      <c r="AK433" s="43"/>
      <c r="AL433" s="24">
        <f t="shared" si="392"/>
        <v>1192</v>
      </c>
      <c r="AM433" s="23" t="e">
        <f t="shared" si="393"/>
        <v>#DIV/0!</v>
      </c>
      <c r="AN433" s="19">
        <v>243</v>
      </c>
      <c r="AO433" s="19">
        <v>480</v>
      </c>
      <c r="AP433" s="19">
        <v>324</v>
      </c>
      <c r="AQ433" s="19">
        <v>145</v>
      </c>
      <c r="AR433" s="23">
        <f t="shared" si="380"/>
        <v>0.20385906040268456</v>
      </c>
      <c r="AS433" s="23">
        <f t="shared" si="380"/>
        <v>0.40268456375838924</v>
      </c>
      <c r="AT433" s="23">
        <f t="shared" si="380"/>
        <v>0.27181208053691275</v>
      </c>
      <c r="AU433" s="23">
        <f t="shared" si="372"/>
        <v>0.12164429530201343</v>
      </c>
      <c r="AV433" s="19">
        <v>2978</v>
      </c>
      <c r="AW433" s="32">
        <f t="shared" si="388"/>
        <v>2.4983221476510069</v>
      </c>
      <c r="AX433" s="19">
        <v>2734</v>
      </c>
      <c r="AY433" s="19">
        <v>15</v>
      </c>
      <c r="AZ433" s="19">
        <v>52</v>
      </c>
      <c r="BA433" s="19">
        <v>0</v>
      </c>
      <c r="BB433" s="19">
        <v>6</v>
      </c>
      <c r="BC433" s="23">
        <f t="shared" si="411"/>
        <v>0.97399358745992159</v>
      </c>
      <c r="BD433" s="23">
        <f t="shared" si="411"/>
        <v>5.3437833986462414E-3</v>
      </c>
      <c r="BE433" s="23">
        <f t="shared" si="411"/>
        <v>1.8525115781973637E-2</v>
      </c>
      <c r="BF433" s="23">
        <f t="shared" si="411"/>
        <v>0</v>
      </c>
      <c r="BG433" s="23">
        <f t="shared" si="411"/>
        <v>2.1375133594584966E-3</v>
      </c>
      <c r="BH433" s="19">
        <v>2042</v>
      </c>
      <c r="BI433" s="19">
        <v>865</v>
      </c>
      <c r="BJ433" s="19">
        <v>20</v>
      </c>
      <c r="BK433" s="19">
        <v>69</v>
      </c>
      <c r="BL433" s="23">
        <f t="shared" si="368"/>
        <v>0.68157543391188247</v>
      </c>
      <c r="BM433" s="23">
        <f t="shared" si="369"/>
        <v>0.28871829105473967</v>
      </c>
      <c r="BN433" s="23">
        <f t="shared" si="394"/>
        <v>6.6755674232309749E-3</v>
      </c>
      <c r="BO433" s="23">
        <f t="shared" si="370"/>
        <v>2.3030707610146861E-2</v>
      </c>
      <c r="BP433" s="11"/>
      <c r="BQ433" s="23">
        <f t="shared" si="367"/>
        <v>0</v>
      </c>
      <c r="BR433" s="11"/>
      <c r="BS433" s="11"/>
      <c r="BT433" s="11"/>
      <c r="BU433" s="11"/>
      <c r="BV433" s="11"/>
      <c r="BW433" s="11"/>
      <c r="BX433" s="23" t="e">
        <f t="shared" si="381"/>
        <v>#DIV/0!</v>
      </c>
      <c r="BY433" s="23" t="e">
        <f t="shared" si="382"/>
        <v>#DIV/0!</v>
      </c>
      <c r="BZ433" s="23" t="e">
        <f t="shared" si="410"/>
        <v>#DIV/0!</v>
      </c>
      <c r="CA433" s="23" t="e">
        <f t="shared" si="410"/>
        <v>#DIV/0!</v>
      </c>
      <c r="CB433" s="23" t="e">
        <f t="shared" si="410"/>
        <v>#DIV/0!</v>
      </c>
      <c r="CC433" s="23" t="e">
        <f t="shared" si="409"/>
        <v>#DIV/0!</v>
      </c>
      <c r="CD433" s="11"/>
      <c r="CE433" s="24">
        <f t="shared" si="395"/>
        <v>0</v>
      </c>
      <c r="CF433" s="23" t="e">
        <f t="shared" si="396"/>
        <v>#DIV/0!</v>
      </c>
      <c r="CL433" s="65" t="e">
        <f t="shared" si="397"/>
        <v>#DIV/0!</v>
      </c>
      <c r="CM433" s="44">
        <v>70000</v>
      </c>
      <c r="CN433" s="11">
        <v>79</v>
      </c>
      <c r="CO433" s="11">
        <v>298</v>
      </c>
      <c r="CP433" s="11">
        <v>695</v>
      </c>
      <c r="CQ433" s="11">
        <v>552</v>
      </c>
      <c r="CR433" s="11">
        <v>404</v>
      </c>
      <c r="CS433" s="23">
        <f t="shared" si="373"/>
        <v>3.895463510848126E-2</v>
      </c>
      <c r="CT433" s="23">
        <f t="shared" si="373"/>
        <v>0.14694280078895464</v>
      </c>
      <c r="CU433" s="23">
        <f t="shared" si="373"/>
        <v>0.34270216962524652</v>
      </c>
      <c r="CV433" s="23">
        <f t="shared" si="373"/>
        <v>0.27218934911242604</v>
      </c>
      <c r="CW433" s="23">
        <f t="shared" si="373"/>
        <v>0.19921104536489151</v>
      </c>
      <c r="CX433" s="23">
        <f t="shared" si="389"/>
        <v>3.942953020134228E-2</v>
      </c>
      <c r="CY433" s="11">
        <v>47</v>
      </c>
      <c r="CZ433" s="23">
        <f t="shared" si="398"/>
        <v>4.4392523364485979E-2</v>
      </c>
      <c r="DA433" s="11">
        <v>133</v>
      </c>
      <c r="DB433" s="11">
        <v>2996</v>
      </c>
      <c r="DC433" s="11">
        <v>799</v>
      </c>
      <c r="DD433" s="11">
        <v>106</v>
      </c>
      <c r="DE433" s="11">
        <v>576</v>
      </c>
      <c r="DF433" s="11">
        <v>33</v>
      </c>
      <c r="DG433" s="11">
        <v>271</v>
      </c>
      <c r="DH433" s="23">
        <f t="shared" si="412"/>
        <v>0.44761904761904764</v>
      </c>
      <c r="DI433" s="23">
        <f t="shared" si="412"/>
        <v>5.9383753501400557E-2</v>
      </c>
      <c r="DJ433" s="23">
        <f t="shared" si="412"/>
        <v>0.32268907563025212</v>
      </c>
      <c r="DK433" s="23">
        <f t="shared" si="412"/>
        <v>1.8487394957983194E-2</v>
      </c>
      <c r="DL433" s="23">
        <f t="shared" si="412"/>
        <v>0.15182072829131651</v>
      </c>
      <c r="DM433" s="23">
        <f t="shared" si="399"/>
        <v>0.76657292085174766</v>
      </c>
      <c r="DN433" s="11">
        <v>1908</v>
      </c>
      <c r="DO433" s="11">
        <v>2489</v>
      </c>
      <c r="DP433" s="11">
        <v>2781</v>
      </c>
      <c r="DQ433" s="11">
        <v>82</v>
      </c>
      <c r="DR433" s="11">
        <v>79</v>
      </c>
      <c r="DS433" s="11">
        <v>36</v>
      </c>
      <c r="DT433" s="23">
        <f t="shared" si="383"/>
        <v>0.93384822028206849</v>
      </c>
      <c r="DU433" s="23">
        <f t="shared" si="383"/>
        <v>2.7535258562793822E-2</v>
      </c>
      <c r="DV433" s="23">
        <f t="shared" si="383"/>
        <v>2.6527871054398924E-2</v>
      </c>
      <c r="DW433" s="23">
        <f t="shared" si="374"/>
        <v>1.208865010073875E-2</v>
      </c>
      <c r="DX433" s="10">
        <v>1302</v>
      </c>
      <c r="DY433" s="23">
        <f t="shared" si="400"/>
        <v>2.1074952047200122E-3</v>
      </c>
      <c r="DZ433" s="20">
        <v>735</v>
      </c>
      <c r="EA433" s="20">
        <v>457</v>
      </c>
      <c r="EB433" s="23">
        <f t="shared" si="384"/>
        <v>0.61661073825503354</v>
      </c>
      <c r="EC433" s="23">
        <f t="shared" si="384"/>
        <v>0.38338926174496646</v>
      </c>
      <c r="EE433" s="45">
        <v>1170</v>
      </c>
      <c r="EF433" s="16">
        <v>1940</v>
      </c>
      <c r="EG433" s="16">
        <v>1040</v>
      </c>
      <c r="EH433" s="16">
        <v>256</v>
      </c>
      <c r="EI433" s="16">
        <v>6</v>
      </c>
      <c r="EJ433" s="16">
        <v>0</v>
      </c>
      <c r="EK433" s="16">
        <v>0</v>
      </c>
      <c r="EL433" s="23">
        <f t="shared" si="413"/>
        <v>0.79877112135176653</v>
      </c>
      <c r="EM433" s="23">
        <f t="shared" si="413"/>
        <v>0.19662058371735791</v>
      </c>
      <c r="EN433" s="23">
        <f t="shared" si="413"/>
        <v>4.608294930875576E-3</v>
      </c>
      <c r="EO433" s="23">
        <f t="shared" si="413"/>
        <v>0</v>
      </c>
      <c r="EP433" s="23">
        <f t="shared" si="413"/>
        <v>0</v>
      </c>
      <c r="EQ433" s="21">
        <v>1192</v>
      </c>
      <c r="ER433" s="21">
        <v>110</v>
      </c>
      <c r="ES433" s="23">
        <f t="shared" si="385"/>
        <v>0.91551459293394777</v>
      </c>
      <c r="ET433" s="23">
        <f t="shared" si="385"/>
        <v>8.4485407066052232E-2</v>
      </c>
      <c r="EU433" s="21">
        <v>16</v>
      </c>
      <c r="EV433" s="21">
        <v>616</v>
      </c>
      <c r="EW433" s="21">
        <v>203</v>
      </c>
      <c r="EX433" s="21">
        <v>357</v>
      </c>
      <c r="EY433" s="23">
        <f t="shared" si="386"/>
        <v>1.3422818791946308E-2</v>
      </c>
      <c r="EZ433" s="23">
        <f t="shared" si="386"/>
        <v>0.51677852348993292</v>
      </c>
      <c r="FA433" s="23">
        <f t="shared" si="386"/>
        <v>0.17030201342281878</v>
      </c>
      <c r="FB433" s="23">
        <f t="shared" si="375"/>
        <v>0.29949664429530204</v>
      </c>
      <c r="FC433" s="53"/>
      <c r="FD433" s="53"/>
      <c r="FE433" s="53"/>
      <c r="FF433" s="53"/>
      <c r="FG433" s="53"/>
      <c r="FH433" s="53"/>
      <c r="FI433" s="53"/>
      <c r="FJ433" s="53"/>
      <c r="FK433" s="53"/>
      <c r="FL433" s="53"/>
      <c r="FM433" s="53"/>
      <c r="FN433" s="53"/>
      <c r="FO433" s="48">
        <v>976.1724977043159</v>
      </c>
      <c r="FP433" s="48">
        <v>338.34647500518594</v>
      </c>
      <c r="FQ433" s="48">
        <v>362.3730709817998</v>
      </c>
      <c r="FR433" s="23">
        <v>0.34660521147735879</v>
      </c>
      <c r="FS433" s="49">
        <v>-6.6303480861635553E-2</v>
      </c>
      <c r="FT433" s="38">
        <v>-24.026595976613862</v>
      </c>
      <c r="FU433" s="46">
        <v>1239</v>
      </c>
      <c r="FV433" s="46">
        <v>228</v>
      </c>
      <c r="FW433" s="46">
        <v>120</v>
      </c>
      <c r="FX433" s="46">
        <v>58</v>
      </c>
      <c r="FY433" s="46">
        <v>56</v>
      </c>
      <c r="FZ433" s="46">
        <v>29</v>
      </c>
      <c r="GA433" s="23">
        <f t="shared" si="401"/>
        <v>0.71618497109826584</v>
      </c>
      <c r="GB433" s="23">
        <f t="shared" si="402"/>
        <v>0.13179190751445086</v>
      </c>
      <c r="GC433" s="23">
        <f t="shared" si="403"/>
        <v>6.9364161849710976E-2</v>
      </c>
      <c r="GD433" s="23">
        <f t="shared" si="404"/>
        <v>3.3526011560693639E-2</v>
      </c>
      <c r="GE433" s="23">
        <f t="shared" si="405"/>
        <v>3.236994219653179E-2</v>
      </c>
      <c r="GF433" s="23">
        <f t="shared" si="406"/>
        <v>1.6763005780346819E-2</v>
      </c>
      <c r="GG433" s="46">
        <v>686</v>
      </c>
      <c r="GH433" s="46">
        <v>1674</v>
      </c>
      <c r="GI433" s="23">
        <f t="shared" si="407"/>
        <v>0.40979689366786143</v>
      </c>
      <c r="GJ433" s="22">
        <v>68</v>
      </c>
      <c r="GK433" s="22">
        <v>464</v>
      </c>
      <c r="GL433" s="22">
        <v>660</v>
      </c>
      <c r="GM433" s="23">
        <f t="shared" si="387"/>
        <v>5.7046979865771813E-2</v>
      </c>
      <c r="GN433" s="23">
        <f t="shared" si="387"/>
        <v>0.38926174496644295</v>
      </c>
      <c r="GO433" s="23">
        <f t="shared" si="387"/>
        <v>0.55369127516778527</v>
      </c>
    </row>
    <row r="434" spans="1:197" x14ac:dyDescent="0.25">
      <c r="A434" t="s">
        <v>1027</v>
      </c>
      <c r="B434" s="13" t="s">
        <v>1028</v>
      </c>
      <c r="C434" s="61">
        <v>0.45188101530000002</v>
      </c>
      <c r="D434" s="61">
        <v>289.20502016500001</v>
      </c>
      <c r="E434" s="14" t="s">
        <v>1095</v>
      </c>
      <c r="G434" s="41">
        <v>3287</v>
      </c>
      <c r="H434" s="23">
        <f t="shared" si="365"/>
        <v>2.5987949244831465E-3</v>
      </c>
      <c r="I434" s="14"/>
      <c r="J434" s="14"/>
      <c r="K434" s="14"/>
      <c r="L434" s="27">
        <f t="shared" si="408"/>
        <v>7274.0387152971853</v>
      </c>
      <c r="M434" s="42">
        <v>2773</v>
      </c>
      <c r="N434" s="42"/>
      <c r="O434" s="27">
        <f t="shared" si="390"/>
        <v>2773</v>
      </c>
      <c r="P434" s="23" t="e">
        <f t="shared" si="391"/>
        <v>#DIV/0!</v>
      </c>
      <c r="Q434" s="42">
        <v>2282</v>
      </c>
      <c r="R434" s="42">
        <v>631</v>
      </c>
      <c r="S434" s="42">
        <v>101</v>
      </c>
      <c r="T434" s="42">
        <v>143</v>
      </c>
      <c r="U434" s="42">
        <v>130</v>
      </c>
      <c r="V434" s="23">
        <f t="shared" si="376"/>
        <v>0.69425007605719502</v>
      </c>
      <c r="W434" s="23">
        <f t="shared" si="377"/>
        <v>0.19196836020687558</v>
      </c>
      <c r="X434" s="23">
        <f t="shared" si="378"/>
        <v>3.0727106784301794E-2</v>
      </c>
      <c r="Y434" s="23">
        <f t="shared" si="378"/>
        <v>4.3504715546090658E-2</v>
      </c>
      <c r="Z434" s="23">
        <f t="shared" si="378"/>
        <v>3.9549741405536964E-2</v>
      </c>
      <c r="AA434" s="19">
        <v>564</v>
      </c>
      <c r="AB434" s="19">
        <v>769</v>
      </c>
      <c r="AC434" s="19">
        <v>1114</v>
      </c>
      <c r="AD434" s="19">
        <v>326</v>
      </c>
      <c r="AE434" s="23">
        <f t="shared" si="379"/>
        <v>0.20338983050847459</v>
      </c>
      <c r="AF434" s="23">
        <f t="shared" si="379"/>
        <v>0.27731698521456905</v>
      </c>
      <c r="AG434" s="23">
        <f t="shared" si="379"/>
        <v>0.40173097728092316</v>
      </c>
      <c r="AH434" s="23">
        <f t="shared" si="371"/>
        <v>0.11756220699603318</v>
      </c>
      <c r="AI434" s="55">
        <v>1259</v>
      </c>
      <c r="AJ434" s="23">
        <f t="shared" si="366"/>
        <v>2.297919096456021E-3</v>
      </c>
      <c r="AK434" s="43"/>
      <c r="AL434" s="24">
        <f t="shared" si="392"/>
        <v>1259</v>
      </c>
      <c r="AM434" s="23" t="e">
        <f t="shared" si="393"/>
        <v>#DIV/0!</v>
      </c>
      <c r="AN434" s="19">
        <v>441</v>
      </c>
      <c r="AO434" s="19">
        <v>407</v>
      </c>
      <c r="AP434" s="19">
        <v>205</v>
      </c>
      <c r="AQ434" s="19">
        <v>206</v>
      </c>
      <c r="AR434" s="23">
        <f t="shared" si="380"/>
        <v>0.35027799841143764</v>
      </c>
      <c r="AS434" s="23">
        <f t="shared" si="380"/>
        <v>0.32327243844320891</v>
      </c>
      <c r="AT434" s="23">
        <f t="shared" si="380"/>
        <v>0.16282764098490865</v>
      </c>
      <c r="AU434" s="23">
        <f t="shared" si="372"/>
        <v>0.1636219221604448</v>
      </c>
      <c r="AV434" s="19">
        <v>2773</v>
      </c>
      <c r="AW434" s="32">
        <f t="shared" si="388"/>
        <v>2.2025416997617158</v>
      </c>
      <c r="AX434" s="19">
        <v>2407</v>
      </c>
      <c r="AY434" s="19">
        <v>8</v>
      </c>
      <c r="AZ434" s="19">
        <v>110</v>
      </c>
      <c r="BA434" s="19">
        <v>0</v>
      </c>
      <c r="BB434" s="19">
        <v>38</v>
      </c>
      <c r="BC434" s="23">
        <f t="shared" si="411"/>
        <v>0.93913382754584473</v>
      </c>
      <c r="BD434" s="23">
        <f t="shared" si="411"/>
        <v>3.1213421771361686E-3</v>
      </c>
      <c r="BE434" s="23">
        <f t="shared" si="411"/>
        <v>4.2918454935622317E-2</v>
      </c>
      <c r="BF434" s="23">
        <f t="shared" si="411"/>
        <v>0</v>
      </c>
      <c r="BG434" s="23">
        <f t="shared" si="411"/>
        <v>1.4826375341396801E-2</v>
      </c>
      <c r="BH434" s="19">
        <v>1729</v>
      </c>
      <c r="BI434" s="19">
        <v>920</v>
      </c>
      <c r="BJ434" s="19">
        <v>41</v>
      </c>
      <c r="BK434" s="19">
        <v>83</v>
      </c>
      <c r="BL434" s="23">
        <f t="shared" si="368"/>
        <v>0.62351244139920659</v>
      </c>
      <c r="BM434" s="23">
        <f t="shared" si="369"/>
        <v>0.33177064551027768</v>
      </c>
      <c r="BN434" s="23">
        <f t="shared" si="394"/>
        <v>1.4785430941218897E-2</v>
      </c>
      <c r="BO434" s="23">
        <f t="shared" si="370"/>
        <v>2.9931482149296789E-2</v>
      </c>
      <c r="BP434" s="11"/>
      <c r="BQ434" s="23">
        <f t="shared" si="367"/>
        <v>0</v>
      </c>
      <c r="BR434" s="11"/>
      <c r="BS434" s="11"/>
      <c r="BT434" s="11"/>
      <c r="BU434" s="11"/>
      <c r="BV434" s="11"/>
      <c r="BW434" s="11"/>
      <c r="BX434" s="23" t="e">
        <f t="shared" si="381"/>
        <v>#DIV/0!</v>
      </c>
      <c r="BY434" s="23" t="e">
        <f t="shared" si="382"/>
        <v>#DIV/0!</v>
      </c>
      <c r="BZ434" s="23" t="e">
        <f t="shared" si="410"/>
        <v>#DIV/0!</v>
      </c>
      <c r="CA434" s="23" t="e">
        <f t="shared" si="410"/>
        <v>#DIV/0!</v>
      </c>
      <c r="CB434" s="23" t="e">
        <f t="shared" si="410"/>
        <v>#DIV/0!</v>
      </c>
      <c r="CC434" s="23" t="e">
        <f t="shared" si="409"/>
        <v>#DIV/0!</v>
      </c>
      <c r="CD434" s="11"/>
      <c r="CE434" s="24">
        <f t="shared" si="395"/>
        <v>0</v>
      </c>
      <c r="CF434" s="23" t="e">
        <f t="shared" si="396"/>
        <v>#DIV/0!</v>
      </c>
      <c r="CL434" s="65" t="e">
        <f t="shared" si="397"/>
        <v>#DIV/0!</v>
      </c>
      <c r="CM434" s="44">
        <v>106563</v>
      </c>
      <c r="CN434" s="11">
        <v>37</v>
      </c>
      <c r="CO434" s="11">
        <v>137</v>
      </c>
      <c r="CP434" s="11">
        <v>400</v>
      </c>
      <c r="CQ434" s="11">
        <v>631</v>
      </c>
      <c r="CR434" s="11">
        <v>767</v>
      </c>
      <c r="CS434" s="23">
        <f t="shared" si="373"/>
        <v>1.8762677484787018E-2</v>
      </c>
      <c r="CT434" s="23">
        <f t="shared" si="373"/>
        <v>6.9472616632860043E-2</v>
      </c>
      <c r="CU434" s="23">
        <f t="shared" si="373"/>
        <v>0.20283975659229209</v>
      </c>
      <c r="CV434" s="23">
        <f t="shared" si="373"/>
        <v>0.31997971602434078</v>
      </c>
      <c r="CW434" s="23">
        <f t="shared" si="373"/>
        <v>0.38894523326572006</v>
      </c>
      <c r="CX434" s="23">
        <f t="shared" si="389"/>
        <v>4.8451151707704525E-2</v>
      </c>
      <c r="CY434" s="11">
        <v>61</v>
      </c>
      <c r="CZ434" s="23">
        <f t="shared" si="398"/>
        <v>6.4911648034619546E-2</v>
      </c>
      <c r="DA434" s="11">
        <v>180</v>
      </c>
      <c r="DB434" s="11">
        <v>2773</v>
      </c>
      <c r="DC434" s="11">
        <v>1051</v>
      </c>
      <c r="DD434" s="11">
        <v>118</v>
      </c>
      <c r="DE434" s="11">
        <v>347</v>
      </c>
      <c r="DF434" s="11">
        <v>40</v>
      </c>
      <c r="DG434" s="11">
        <v>73</v>
      </c>
      <c r="DH434" s="23">
        <f t="shared" si="412"/>
        <v>0.64518109269490487</v>
      </c>
      <c r="DI434" s="23">
        <f t="shared" si="412"/>
        <v>7.2437077961939836E-2</v>
      </c>
      <c r="DJ434" s="23">
        <f t="shared" si="412"/>
        <v>0.21301411909146717</v>
      </c>
      <c r="DK434" s="23">
        <f t="shared" si="412"/>
        <v>2.4554941682013505E-2</v>
      </c>
      <c r="DL434" s="23">
        <f t="shared" si="412"/>
        <v>4.4812768569674644E-2</v>
      </c>
      <c r="DM434" s="23">
        <f t="shared" si="399"/>
        <v>0.75144252108300047</v>
      </c>
      <c r="DN434" s="11">
        <v>1693</v>
      </c>
      <c r="DO434" s="11">
        <v>2253</v>
      </c>
      <c r="DP434" s="11">
        <v>2410</v>
      </c>
      <c r="DQ434" s="11">
        <v>294</v>
      </c>
      <c r="DR434" s="11">
        <v>21</v>
      </c>
      <c r="DS434" s="11">
        <v>48</v>
      </c>
      <c r="DT434" s="23">
        <f t="shared" si="383"/>
        <v>0.86909484313018392</v>
      </c>
      <c r="DU434" s="23">
        <f t="shared" si="383"/>
        <v>0.10602235845654526</v>
      </c>
      <c r="DV434" s="23">
        <f t="shared" si="383"/>
        <v>7.5730256040389471E-3</v>
      </c>
      <c r="DW434" s="23">
        <f t="shared" si="374"/>
        <v>1.730977280923188E-2</v>
      </c>
      <c r="DX434" s="10">
        <v>1336</v>
      </c>
      <c r="DY434" s="23">
        <f t="shared" si="400"/>
        <v>2.1625296417096284E-3</v>
      </c>
      <c r="DZ434" s="20">
        <v>864</v>
      </c>
      <c r="EA434" s="20">
        <v>395</v>
      </c>
      <c r="EB434" s="23">
        <f t="shared" si="384"/>
        <v>0.68625893566322482</v>
      </c>
      <c r="EC434" s="23">
        <f t="shared" si="384"/>
        <v>0.31374106433677523</v>
      </c>
      <c r="EE434" s="45">
        <v>1277</v>
      </c>
      <c r="EF434" s="16">
        <v>1940</v>
      </c>
      <c r="EG434" s="16">
        <v>1148</v>
      </c>
      <c r="EH434" s="16">
        <v>149</v>
      </c>
      <c r="EI434" s="16">
        <v>28</v>
      </c>
      <c r="EJ434" s="16">
        <v>0</v>
      </c>
      <c r="EK434" s="16">
        <v>11</v>
      </c>
      <c r="EL434" s="23">
        <f t="shared" si="413"/>
        <v>0.85928143712574845</v>
      </c>
      <c r="EM434" s="23">
        <f t="shared" si="413"/>
        <v>0.11152694610778444</v>
      </c>
      <c r="EN434" s="23">
        <f t="shared" si="413"/>
        <v>2.0958083832335328E-2</v>
      </c>
      <c r="EO434" s="23">
        <f t="shared" si="413"/>
        <v>0</v>
      </c>
      <c r="EP434" s="23">
        <f t="shared" si="413"/>
        <v>8.2335329341317372E-3</v>
      </c>
      <c r="EQ434" s="21">
        <v>1259</v>
      </c>
      <c r="ER434" s="21">
        <v>77</v>
      </c>
      <c r="ES434" s="23">
        <f t="shared" si="385"/>
        <v>0.94236526946107779</v>
      </c>
      <c r="ET434" s="23">
        <f t="shared" si="385"/>
        <v>5.7634730538922159E-2</v>
      </c>
      <c r="EU434" s="21">
        <v>57</v>
      </c>
      <c r="EV434" s="21">
        <v>697</v>
      </c>
      <c r="EW434" s="21">
        <v>164</v>
      </c>
      <c r="EX434" s="21">
        <v>341</v>
      </c>
      <c r="EY434" s="23">
        <f t="shared" si="386"/>
        <v>4.5274027005559971E-2</v>
      </c>
      <c r="EZ434" s="23">
        <f t="shared" si="386"/>
        <v>0.55361397934868939</v>
      </c>
      <c r="FA434" s="23">
        <f t="shared" si="386"/>
        <v>0.13026211278792693</v>
      </c>
      <c r="FB434" s="23">
        <f t="shared" si="375"/>
        <v>0.27084988085782369</v>
      </c>
      <c r="FC434" s="53"/>
      <c r="FD434" s="53"/>
      <c r="FE434" s="53"/>
      <c r="FF434" s="53"/>
      <c r="FG434" s="53"/>
      <c r="FH434" s="53"/>
      <c r="FI434" s="53"/>
      <c r="FJ434" s="53"/>
      <c r="FK434" s="53"/>
      <c r="FL434" s="53"/>
      <c r="FM434" s="53"/>
      <c r="FN434" s="53"/>
      <c r="FO434" s="48">
        <v>950.24281450872365</v>
      </c>
      <c r="FP434" s="48">
        <v>281.24974734215914</v>
      </c>
      <c r="FQ434" s="48">
        <v>285.91923686218274</v>
      </c>
      <c r="FR434" s="23">
        <v>0.29597671568562767</v>
      </c>
      <c r="FS434" s="49">
        <v>-1.6331498262477404E-2</v>
      </c>
      <c r="FT434" s="38">
        <v>-4.6694895200236033</v>
      </c>
      <c r="FU434" s="46">
        <v>1083</v>
      </c>
      <c r="FV434" s="46">
        <v>113</v>
      </c>
      <c r="FW434" s="46">
        <v>16</v>
      </c>
      <c r="FX434" s="46">
        <v>0</v>
      </c>
      <c r="FY434" s="46">
        <v>302</v>
      </c>
      <c r="FZ434" s="46">
        <v>42</v>
      </c>
      <c r="GA434" s="23">
        <f t="shared" si="401"/>
        <v>0.69601542416452444</v>
      </c>
      <c r="GB434" s="23">
        <f t="shared" si="402"/>
        <v>7.2622107969151667E-2</v>
      </c>
      <c r="GC434" s="23">
        <f t="shared" si="403"/>
        <v>1.0282776349614395E-2</v>
      </c>
      <c r="GD434" s="23">
        <f t="shared" si="404"/>
        <v>0</v>
      </c>
      <c r="GE434" s="23">
        <f t="shared" si="405"/>
        <v>0.19408740359897173</v>
      </c>
      <c r="GF434" s="23">
        <f t="shared" si="406"/>
        <v>2.6992287917737789E-2</v>
      </c>
      <c r="GG434" s="46">
        <v>418</v>
      </c>
      <c r="GH434" s="46">
        <v>1254</v>
      </c>
      <c r="GI434" s="23">
        <f t="shared" si="407"/>
        <v>0.33333333333333331</v>
      </c>
      <c r="GJ434" s="22">
        <v>33</v>
      </c>
      <c r="GK434" s="22">
        <v>459</v>
      </c>
      <c r="GL434" s="22">
        <v>767</v>
      </c>
      <c r="GM434" s="23">
        <f t="shared" si="387"/>
        <v>2.6211278792692614E-2</v>
      </c>
      <c r="GN434" s="23">
        <f t="shared" si="387"/>
        <v>0.36457505957108816</v>
      </c>
      <c r="GO434" s="23">
        <f t="shared" si="387"/>
        <v>0.60921366163621926</v>
      </c>
    </row>
    <row r="435" spans="1:197" x14ac:dyDescent="0.25">
      <c r="A435" t="s">
        <v>1029</v>
      </c>
      <c r="B435" s="13" t="s">
        <v>1030</v>
      </c>
      <c r="C435" s="61">
        <v>0.48059218349999999</v>
      </c>
      <c r="D435" s="61">
        <v>307.58024217500002</v>
      </c>
      <c r="E435" s="14" t="s">
        <v>1095</v>
      </c>
      <c r="G435" s="41">
        <v>3137</v>
      </c>
      <c r="H435" s="23">
        <f t="shared" si="365"/>
        <v>2.4802006930646882E-3</v>
      </c>
      <c r="I435" s="14"/>
      <c r="J435" s="14"/>
      <c r="K435" s="14"/>
      <c r="L435" s="27">
        <f t="shared" si="408"/>
        <v>6527.3637560108173</v>
      </c>
      <c r="M435" s="42">
        <v>3050</v>
      </c>
      <c r="N435" s="42"/>
      <c r="O435" s="27">
        <f t="shared" si="390"/>
        <v>3050</v>
      </c>
      <c r="P435" s="23" t="e">
        <f t="shared" si="391"/>
        <v>#DIV/0!</v>
      </c>
      <c r="Q435" s="42">
        <v>2389</v>
      </c>
      <c r="R435" s="42">
        <v>477</v>
      </c>
      <c r="S435" s="42">
        <v>63</v>
      </c>
      <c r="T435" s="42">
        <v>79</v>
      </c>
      <c r="U435" s="42">
        <v>129</v>
      </c>
      <c r="V435" s="23">
        <f t="shared" si="376"/>
        <v>0.76155562639464458</v>
      </c>
      <c r="W435" s="23">
        <f t="shared" si="377"/>
        <v>0.15205610455849539</v>
      </c>
      <c r="X435" s="23">
        <f t="shared" si="378"/>
        <v>2.0082881734140898E-2</v>
      </c>
      <c r="Y435" s="23">
        <f t="shared" si="378"/>
        <v>2.5183296142811604E-2</v>
      </c>
      <c r="Z435" s="23">
        <f t="shared" si="378"/>
        <v>4.1122091169907553E-2</v>
      </c>
      <c r="AA435" s="19">
        <v>359</v>
      </c>
      <c r="AB435" s="19">
        <v>1688</v>
      </c>
      <c r="AC435" s="19">
        <v>665</v>
      </c>
      <c r="AD435" s="19">
        <v>338</v>
      </c>
      <c r="AE435" s="23">
        <f t="shared" si="379"/>
        <v>0.11770491803278689</v>
      </c>
      <c r="AF435" s="23">
        <f t="shared" si="379"/>
        <v>0.5534426229508197</v>
      </c>
      <c r="AG435" s="23">
        <f t="shared" si="379"/>
        <v>0.21803278688524591</v>
      </c>
      <c r="AH435" s="23">
        <f t="shared" si="371"/>
        <v>0.11081967213114755</v>
      </c>
      <c r="AI435" s="55">
        <v>872</v>
      </c>
      <c r="AJ435" s="23">
        <f t="shared" si="366"/>
        <v>1.5915690644238685E-3</v>
      </c>
      <c r="AK435" s="43"/>
      <c r="AL435" s="24">
        <f t="shared" si="392"/>
        <v>872</v>
      </c>
      <c r="AM435" s="23" t="e">
        <f t="shared" si="393"/>
        <v>#DIV/0!</v>
      </c>
      <c r="AN435" s="19">
        <v>359</v>
      </c>
      <c r="AO435" s="19">
        <v>242</v>
      </c>
      <c r="AP435" s="19">
        <v>134</v>
      </c>
      <c r="AQ435" s="19">
        <v>137</v>
      </c>
      <c r="AR435" s="23">
        <f t="shared" si="380"/>
        <v>0.41169724770642202</v>
      </c>
      <c r="AS435" s="23">
        <f t="shared" si="380"/>
        <v>0.27752293577981652</v>
      </c>
      <c r="AT435" s="23">
        <f t="shared" si="380"/>
        <v>0.1536697247706422</v>
      </c>
      <c r="AU435" s="23">
        <f t="shared" si="372"/>
        <v>0.15711009174311927</v>
      </c>
      <c r="AV435" s="19">
        <v>1902</v>
      </c>
      <c r="AW435" s="32">
        <f t="shared" si="388"/>
        <v>2.1811926605504586</v>
      </c>
      <c r="AX435" s="19">
        <v>2553</v>
      </c>
      <c r="AY435" s="19">
        <v>61</v>
      </c>
      <c r="AZ435" s="19">
        <v>180</v>
      </c>
      <c r="BA435" s="19">
        <v>74</v>
      </c>
      <c r="BB435" s="19">
        <v>41</v>
      </c>
      <c r="BC435" s="23">
        <f t="shared" si="411"/>
        <v>0.87762117566173947</v>
      </c>
      <c r="BD435" s="23">
        <f t="shared" si="411"/>
        <v>2.0969405293915434E-2</v>
      </c>
      <c r="BE435" s="23">
        <f t="shared" si="411"/>
        <v>6.1876933654176694E-2</v>
      </c>
      <c r="BF435" s="23">
        <f t="shared" si="411"/>
        <v>2.5438294946717083E-2</v>
      </c>
      <c r="BG435" s="23">
        <f t="shared" si="411"/>
        <v>1.4094190443451358E-2</v>
      </c>
      <c r="BH435" s="19">
        <v>1843</v>
      </c>
      <c r="BI435" s="19">
        <v>891</v>
      </c>
      <c r="BJ435" s="19">
        <v>12</v>
      </c>
      <c r="BK435" s="19">
        <v>304</v>
      </c>
      <c r="BL435" s="23">
        <f t="shared" si="368"/>
        <v>0.60426229508196716</v>
      </c>
      <c r="BM435" s="23">
        <f t="shared" si="369"/>
        <v>0.29213114754098363</v>
      </c>
      <c r="BN435" s="23">
        <f t="shared" si="394"/>
        <v>3.9344262295081967E-3</v>
      </c>
      <c r="BO435" s="23">
        <f t="shared" si="370"/>
        <v>9.967213114754099E-2</v>
      </c>
      <c r="BP435" s="11"/>
      <c r="BQ435" s="23">
        <f t="shared" si="367"/>
        <v>0</v>
      </c>
      <c r="BR435" s="11"/>
      <c r="BS435" s="11"/>
      <c r="BT435" s="11"/>
      <c r="BU435" s="11"/>
      <c r="BV435" s="11"/>
      <c r="BW435" s="11"/>
      <c r="BX435" s="23" t="e">
        <f t="shared" si="381"/>
        <v>#DIV/0!</v>
      </c>
      <c r="BY435" s="23" t="e">
        <f t="shared" si="382"/>
        <v>#DIV/0!</v>
      </c>
      <c r="BZ435" s="23" t="e">
        <f t="shared" si="410"/>
        <v>#DIV/0!</v>
      </c>
      <c r="CA435" s="23" t="e">
        <f t="shared" si="410"/>
        <v>#DIV/0!</v>
      </c>
      <c r="CB435" s="23" t="e">
        <f t="shared" si="410"/>
        <v>#DIV/0!</v>
      </c>
      <c r="CC435" s="23" t="e">
        <f t="shared" si="409"/>
        <v>#DIV/0!</v>
      </c>
      <c r="CD435" s="11"/>
      <c r="CE435" s="24">
        <f t="shared" si="395"/>
        <v>0</v>
      </c>
      <c r="CF435" s="23" t="e">
        <f t="shared" si="396"/>
        <v>#DIV/0!</v>
      </c>
      <c r="CL435" s="65" t="e">
        <f t="shared" si="397"/>
        <v>#DIV/0!</v>
      </c>
      <c r="CM435" s="44">
        <v>75625</v>
      </c>
      <c r="CN435" s="11">
        <v>108</v>
      </c>
      <c r="CO435" s="11">
        <v>52</v>
      </c>
      <c r="CP435" s="11">
        <v>130</v>
      </c>
      <c r="CQ435" s="11">
        <v>460</v>
      </c>
      <c r="CR435" s="11">
        <v>477</v>
      </c>
      <c r="CS435" s="23">
        <f t="shared" si="373"/>
        <v>8.8019559902200492E-2</v>
      </c>
      <c r="CT435" s="23">
        <f t="shared" si="373"/>
        <v>4.2379788101059496E-2</v>
      </c>
      <c r="CU435" s="23">
        <f t="shared" si="373"/>
        <v>0.10594947025264874</v>
      </c>
      <c r="CV435" s="23">
        <f t="shared" si="373"/>
        <v>0.37489812550937246</v>
      </c>
      <c r="CW435" s="23">
        <f t="shared" si="373"/>
        <v>0.38875305623471884</v>
      </c>
      <c r="CX435" s="23">
        <f t="shared" si="389"/>
        <v>9.0596330275229356E-2</v>
      </c>
      <c r="CY435" s="11">
        <v>79</v>
      </c>
      <c r="CZ435" s="23">
        <f t="shared" si="398"/>
        <v>0.24766355140186916</v>
      </c>
      <c r="DA435" s="11">
        <v>477</v>
      </c>
      <c r="DB435" s="11">
        <v>1926</v>
      </c>
      <c r="DC435" s="11">
        <v>822</v>
      </c>
      <c r="DD435" s="11">
        <v>233</v>
      </c>
      <c r="DE435" s="11">
        <v>373</v>
      </c>
      <c r="DF435" s="11">
        <v>38</v>
      </c>
      <c r="DG435" s="11">
        <v>64</v>
      </c>
      <c r="DH435" s="23">
        <f t="shared" si="412"/>
        <v>0.53725490196078429</v>
      </c>
      <c r="DI435" s="23">
        <f t="shared" si="412"/>
        <v>0.15228758169934639</v>
      </c>
      <c r="DJ435" s="23">
        <f t="shared" si="412"/>
        <v>0.24379084967320261</v>
      </c>
      <c r="DK435" s="23">
        <f t="shared" si="412"/>
        <v>2.4836601307189541E-2</v>
      </c>
      <c r="DL435" s="23">
        <f t="shared" si="412"/>
        <v>4.1830065359477121E-2</v>
      </c>
      <c r="DM435" s="23">
        <f t="shared" si="399"/>
        <v>0.60493372606774665</v>
      </c>
      <c r="DN435" s="11">
        <v>1643</v>
      </c>
      <c r="DO435" s="11">
        <v>2716</v>
      </c>
      <c r="DP435" s="11">
        <v>1537</v>
      </c>
      <c r="DQ435" s="11">
        <v>153</v>
      </c>
      <c r="DR435" s="11">
        <v>58</v>
      </c>
      <c r="DS435" s="11">
        <v>154</v>
      </c>
      <c r="DT435" s="23">
        <f t="shared" si="383"/>
        <v>0.8080967402733964</v>
      </c>
      <c r="DU435" s="23">
        <f t="shared" si="383"/>
        <v>8.0441640378548895E-2</v>
      </c>
      <c r="DV435" s="23">
        <f t="shared" si="383"/>
        <v>3.0494216614090432E-2</v>
      </c>
      <c r="DW435" s="23">
        <f t="shared" si="374"/>
        <v>8.0967402733964244E-2</v>
      </c>
      <c r="DX435" s="10">
        <v>914</v>
      </c>
      <c r="DY435" s="23">
        <f t="shared" si="400"/>
        <v>1.4794551590738027E-3</v>
      </c>
      <c r="DZ435" s="20">
        <v>513</v>
      </c>
      <c r="EA435" s="20">
        <v>359</v>
      </c>
      <c r="EB435" s="23">
        <f t="shared" si="384"/>
        <v>0.58830275229357798</v>
      </c>
      <c r="EC435" s="23">
        <f t="shared" si="384"/>
        <v>0.41169724770642202</v>
      </c>
      <c r="EE435" s="45">
        <v>582</v>
      </c>
      <c r="EF435" s="16">
        <v>1943</v>
      </c>
      <c r="EG435" s="16">
        <v>626</v>
      </c>
      <c r="EH435" s="16">
        <v>75</v>
      </c>
      <c r="EI435" s="16">
        <v>142</v>
      </c>
      <c r="EJ435" s="16">
        <v>71</v>
      </c>
      <c r="EK435" s="16">
        <v>0</v>
      </c>
      <c r="EL435" s="23">
        <f t="shared" si="413"/>
        <v>0.68490153172866519</v>
      </c>
      <c r="EM435" s="23">
        <f t="shared" si="413"/>
        <v>8.2056892778993432E-2</v>
      </c>
      <c r="EN435" s="23">
        <f t="shared" si="413"/>
        <v>0.15536105032822758</v>
      </c>
      <c r="EO435" s="23">
        <f t="shared" si="413"/>
        <v>7.7680525164113792E-2</v>
      </c>
      <c r="EP435" s="23">
        <f t="shared" si="413"/>
        <v>0</v>
      </c>
      <c r="EQ435" s="21">
        <v>872</v>
      </c>
      <c r="ER435" s="21">
        <v>42</v>
      </c>
      <c r="ES435" s="23">
        <f t="shared" si="385"/>
        <v>0.9540481400437637</v>
      </c>
      <c r="ET435" s="23">
        <f t="shared" si="385"/>
        <v>4.5951859956236324E-2</v>
      </c>
      <c r="EU435" s="21">
        <v>26</v>
      </c>
      <c r="EV435" s="21">
        <v>371</v>
      </c>
      <c r="EW435" s="21">
        <v>231</v>
      </c>
      <c r="EX435" s="21">
        <v>244</v>
      </c>
      <c r="EY435" s="23">
        <f t="shared" si="386"/>
        <v>2.9816513761467892E-2</v>
      </c>
      <c r="EZ435" s="23">
        <f t="shared" si="386"/>
        <v>0.42545871559633025</v>
      </c>
      <c r="FA435" s="23">
        <f t="shared" si="386"/>
        <v>0.26490825688073394</v>
      </c>
      <c r="FB435" s="23">
        <f t="shared" si="375"/>
        <v>0.27981651376146788</v>
      </c>
      <c r="FC435" s="53"/>
      <c r="FD435" s="53"/>
      <c r="FE435" s="53"/>
      <c r="FF435" s="53"/>
      <c r="FG435" s="53"/>
      <c r="FH435" s="53"/>
      <c r="FI435" s="53"/>
      <c r="FJ435" s="53"/>
      <c r="FK435" s="53"/>
      <c r="FL435" s="53"/>
      <c r="FM435" s="53"/>
      <c r="FN435" s="53"/>
      <c r="FO435" s="48">
        <v>424.59866850321396</v>
      </c>
      <c r="FP435" s="48">
        <v>125.10170240037627</v>
      </c>
      <c r="FQ435" s="48">
        <v>137.36226193731773</v>
      </c>
      <c r="FR435" s="23">
        <v>0.29463517358964425</v>
      </c>
      <c r="FS435" s="49">
        <v>-8.9257117377233464E-2</v>
      </c>
      <c r="FT435" s="38">
        <v>-12.260559536941457</v>
      </c>
      <c r="FU435" s="46">
        <v>903</v>
      </c>
      <c r="FV435" s="46">
        <v>100</v>
      </c>
      <c r="FW435" s="46">
        <v>12</v>
      </c>
      <c r="FX435" s="46">
        <v>265</v>
      </c>
      <c r="FY435" s="46">
        <v>177</v>
      </c>
      <c r="FZ435" s="46">
        <v>10</v>
      </c>
      <c r="GA435" s="23">
        <f t="shared" si="401"/>
        <v>0.61554192229038851</v>
      </c>
      <c r="GB435" s="23">
        <f t="shared" si="402"/>
        <v>6.8166325835037497E-2</v>
      </c>
      <c r="GC435" s="23">
        <f t="shared" si="403"/>
        <v>8.1799591002044997E-3</v>
      </c>
      <c r="GD435" s="23">
        <f t="shared" si="404"/>
        <v>0.18064076346284935</v>
      </c>
      <c r="GE435" s="23">
        <f t="shared" si="405"/>
        <v>0.12065439672801637</v>
      </c>
      <c r="GF435" s="23">
        <f t="shared" si="406"/>
        <v>6.8166325835037492E-3</v>
      </c>
      <c r="GG435" s="46">
        <v>280</v>
      </c>
      <c r="GH435" s="46">
        <v>1290</v>
      </c>
      <c r="GI435" s="23">
        <f t="shared" si="407"/>
        <v>0.21705426356589147</v>
      </c>
      <c r="GJ435" s="22">
        <v>168</v>
      </c>
      <c r="GK435" s="22">
        <v>199</v>
      </c>
      <c r="GL435" s="22">
        <v>505</v>
      </c>
      <c r="GM435" s="23">
        <f t="shared" si="387"/>
        <v>0.19266055045871561</v>
      </c>
      <c r="GN435" s="23">
        <f t="shared" si="387"/>
        <v>0.22821100917431192</v>
      </c>
      <c r="GO435" s="23">
        <f t="shared" si="387"/>
        <v>0.57912844036697253</v>
      </c>
    </row>
    <row r="436" spans="1:197" x14ac:dyDescent="0.25">
      <c r="A436" t="s">
        <v>1031</v>
      </c>
      <c r="B436" s="13" t="s">
        <v>1032</v>
      </c>
      <c r="C436" s="61">
        <v>0.53234386919999999</v>
      </c>
      <c r="D436" s="61">
        <v>340.70145506</v>
      </c>
      <c r="E436" s="14" t="s">
        <v>1095</v>
      </c>
      <c r="G436" s="41">
        <v>4713</v>
      </c>
      <c r="H436" s="23">
        <f t="shared" si="365"/>
        <v>3.7262307511679556E-3</v>
      </c>
      <c r="I436" s="14"/>
      <c r="J436" s="14"/>
      <c r="K436" s="14"/>
      <c r="L436" s="27">
        <f t="shared" si="408"/>
        <v>8853.3000428513242</v>
      </c>
      <c r="M436" s="42">
        <v>4089</v>
      </c>
      <c r="N436" s="42"/>
      <c r="O436" s="27">
        <f t="shared" si="390"/>
        <v>4089</v>
      </c>
      <c r="P436" s="23" t="e">
        <f t="shared" si="391"/>
        <v>#DIV/0!</v>
      </c>
      <c r="Q436" s="42">
        <v>3896</v>
      </c>
      <c r="R436" s="42">
        <v>417</v>
      </c>
      <c r="S436" s="42">
        <v>92</v>
      </c>
      <c r="T436" s="42">
        <v>184</v>
      </c>
      <c r="U436" s="42">
        <v>124</v>
      </c>
      <c r="V436" s="23">
        <f t="shared" si="376"/>
        <v>0.82664969234033525</v>
      </c>
      <c r="W436" s="23">
        <f t="shared" si="377"/>
        <v>8.847867600254615E-2</v>
      </c>
      <c r="X436" s="23">
        <f t="shared" si="378"/>
        <v>1.9520475281137279E-2</v>
      </c>
      <c r="Y436" s="23">
        <f t="shared" si="378"/>
        <v>3.9040950562274558E-2</v>
      </c>
      <c r="Z436" s="23">
        <f t="shared" si="378"/>
        <v>2.6310205813706768E-2</v>
      </c>
      <c r="AA436" s="19">
        <v>1294</v>
      </c>
      <c r="AB436" s="19">
        <v>1427</v>
      </c>
      <c r="AC436" s="19">
        <v>924</v>
      </c>
      <c r="AD436" s="19">
        <v>444</v>
      </c>
      <c r="AE436" s="23">
        <f t="shared" si="379"/>
        <v>0.3164587918806554</v>
      </c>
      <c r="AF436" s="23">
        <f t="shared" si="379"/>
        <v>0.34898508192712152</v>
      </c>
      <c r="AG436" s="23">
        <f t="shared" si="379"/>
        <v>0.22597212032281733</v>
      </c>
      <c r="AH436" s="23">
        <f t="shared" si="371"/>
        <v>0.10858400586940573</v>
      </c>
      <c r="AI436" s="55">
        <v>1147</v>
      </c>
      <c r="AJ436" s="23">
        <f t="shared" si="366"/>
        <v>2.0934973817593773E-3</v>
      </c>
      <c r="AK436" s="43"/>
      <c r="AL436" s="24">
        <f t="shared" si="392"/>
        <v>1147</v>
      </c>
      <c r="AM436" s="23" t="e">
        <f t="shared" si="393"/>
        <v>#DIV/0!</v>
      </c>
      <c r="AN436" s="19">
        <v>272</v>
      </c>
      <c r="AO436" s="19">
        <v>372</v>
      </c>
      <c r="AP436" s="19">
        <v>157</v>
      </c>
      <c r="AQ436" s="19">
        <v>346</v>
      </c>
      <c r="AR436" s="23">
        <f t="shared" si="380"/>
        <v>0.23714036617262424</v>
      </c>
      <c r="AS436" s="23">
        <f t="shared" si="380"/>
        <v>0.32432432432432434</v>
      </c>
      <c r="AT436" s="23">
        <f t="shared" si="380"/>
        <v>0.13687881429816914</v>
      </c>
      <c r="AU436" s="23">
        <f t="shared" si="372"/>
        <v>0.3016564952048823</v>
      </c>
      <c r="AV436" s="19">
        <v>3524</v>
      </c>
      <c r="AW436" s="32">
        <f t="shared" si="388"/>
        <v>3.0723626852659112</v>
      </c>
      <c r="AX436" s="19">
        <v>3297</v>
      </c>
      <c r="AY436" s="19">
        <v>25</v>
      </c>
      <c r="AZ436" s="19">
        <v>131</v>
      </c>
      <c r="BA436" s="19">
        <v>74</v>
      </c>
      <c r="BB436" s="19">
        <v>116</v>
      </c>
      <c r="BC436" s="23">
        <f t="shared" si="411"/>
        <v>0.90502333241833655</v>
      </c>
      <c r="BD436" s="23">
        <f t="shared" si="411"/>
        <v>6.862475981334065E-3</v>
      </c>
      <c r="BE436" s="23">
        <f t="shared" si="411"/>
        <v>3.5959374142190505E-2</v>
      </c>
      <c r="BF436" s="23">
        <f t="shared" si="411"/>
        <v>2.0312928904748832E-2</v>
      </c>
      <c r="BG436" s="23">
        <f t="shared" si="411"/>
        <v>3.1841888553390062E-2</v>
      </c>
      <c r="BH436" s="19">
        <v>2234</v>
      </c>
      <c r="BI436" s="19">
        <v>1342</v>
      </c>
      <c r="BJ436" s="19">
        <v>186</v>
      </c>
      <c r="BK436" s="19">
        <v>327</v>
      </c>
      <c r="BL436" s="23">
        <f t="shared" si="368"/>
        <v>0.54634384935191982</v>
      </c>
      <c r="BM436" s="23">
        <f t="shared" si="369"/>
        <v>0.32819760332599657</v>
      </c>
      <c r="BN436" s="23">
        <f t="shared" si="394"/>
        <v>4.5487894350696993E-2</v>
      </c>
      <c r="BO436" s="23">
        <f t="shared" si="370"/>
        <v>7.9970652971386641E-2</v>
      </c>
      <c r="BP436" s="11"/>
      <c r="BQ436" s="23">
        <f t="shared" si="367"/>
        <v>0</v>
      </c>
      <c r="BR436" s="11"/>
      <c r="BS436" s="11"/>
      <c r="BT436" s="11"/>
      <c r="BU436" s="11"/>
      <c r="BV436" s="11"/>
      <c r="BW436" s="11"/>
      <c r="BX436" s="23" t="e">
        <f t="shared" si="381"/>
        <v>#DIV/0!</v>
      </c>
      <c r="BY436" s="23" t="e">
        <f t="shared" si="382"/>
        <v>#DIV/0!</v>
      </c>
      <c r="BZ436" s="23" t="e">
        <f t="shared" si="410"/>
        <v>#DIV/0!</v>
      </c>
      <c r="CA436" s="23" t="e">
        <f t="shared" si="410"/>
        <v>#DIV/0!</v>
      </c>
      <c r="CB436" s="23" t="e">
        <f t="shared" si="410"/>
        <v>#DIV/0!</v>
      </c>
      <c r="CC436" s="23" t="e">
        <f t="shared" si="409"/>
        <v>#DIV/0!</v>
      </c>
      <c r="CD436" s="11"/>
      <c r="CE436" s="24">
        <f t="shared" si="395"/>
        <v>0</v>
      </c>
      <c r="CF436" s="23" t="e">
        <f t="shared" si="396"/>
        <v>#DIV/0!</v>
      </c>
      <c r="CL436" s="65" t="e">
        <f t="shared" si="397"/>
        <v>#DIV/0!</v>
      </c>
      <c r="CM436" s="44">
        <v>77212</v>
      </c>
      <c r="CN436" s="11">
        <v>124</v>
      </c>
      <c r="CO436" s="11">
        <v>236</v>
      </c>
      <c r="CP436" s="11">
        <v>420</v>
      </c>
      <c r="CQ436" s="11">
        <v>580</v>
      </c>
      <c r="CR436" s="11">
        <v>618</v>
      </c>
      <c r="CS436" s="23">
        <f t="shared" si="373"/>
        <v>6.2689585439838214E-2</v>
      </c>
      <c r="CT436" s="23">
        <f t="shared" si="373"/>
        <v>0.11931243680485339</v>
      </c>
      <c r="CU436" s="23">
        <f t="shared" si="373"/>
        <v>0.21233569261880689</v>
      </c>
      <c r="CV436" s="23">
        <f t="shared" si="373"/>
        <v>0.29322548028311424</v>
      </c>
      <c r="CW436" s="23">
        <f t="shared" si="373"/>
        <v>0.31243680485338726</v>
      </c>
      <c r="CX436" s="23">
        <f t="shared" si="389"/>
        <v>7.4106364428945068E-2</v>
      </c>
      <c r="CY436" s="11">
        <v>85</v>
      </c>
      <c r="CZ436" s="23">
        <f t="shared" si="398"/>
        <v>0.1530641061846936</v>
      </c>
      <c r="DA436" s="11">
        <v>542</v>
      </c>
      <c r="DB436" s="11">
        <v>3541</v>
      </c>
      <c r="DC436" s="11">
        <v>1096</v>
      </c>
      <c r="DD436" s="11">
        <v>290</v>
      </c>
      <c r="DE436" s="11">
        <v>448</v>
      </c>
      <c r="DF436" s="11">
        <v>28</v>
      </c>
      <c r="DG436" s="11">
        <v>110</v>
      </c>
      <c r="DH436" s="23">
        <f t="shared" si="412"/>
        <v>0.55578093306288034</v>
      </c>
      <c r="DI436" s="23">
        <f t="shared" si="412"/>
        <v>0.14705882352941177</v>
      </c>
      <c r="DJ436" s="23">
        <f t="shared" si="412"/>
        <v>0.22718052738336714</v>
      </c>
      <c r="DK436" s="23">
        <f t="shared" si="412"/>
        <v>1.4198782961460446E-2</v>
      </c>
      <c r="DL436" s="23">
        <f t="shared" si="412"/>
        <v>5.5780933062880324E-2</v>
      </c>
      <c r="DM436" s="23">
        <f t="shared" si="399"/>
        <v>0.6877998629198081</v>
      </c>
      <c r="DN436" s="11">
        <v>2007</v>
      </c>
      <c r="DO436" s="11">
        <v>2918</v>
      </c>
      <c r="DP436" s="11">
        <v>3289</v>
      </c>
      <c r="DQ436" s="11">
        <v>122</v>
      </c>
      <c r="DR436" s="11">
        <v>94</v>
      </c>
      <c r="DS436" s="11">
        <v>19</v>
      </c>
      <c r="DT436" s="23">
        <f t="shared" si="383"/>
        <v>0.93331441543700344</v>
      </c>
      <c r="DU436" s="23">
        <f t="shared" si="383"/>
        <v>3.4619750283768444E-2</v>
      </c>
      <c r="DV436" s="23">
        <f t="shared" si="383"/>
        <v>2.6674233825198637E-2</v>
      </c>
      <c r="DW436" s="23">
        <f t="shared" si="374"/>
        <v>5.3916004540295118E-3</v>
      </c>
      <c r="DX436" s="10">
        <v>1208</v>
      </c>
      <c r="DY436" s="23">
        <f t="shared" si="400"/>
        <v>1.9553411730428376E-3</v>
      </c>
      <c r="DZ436" s="20">
        <v>709</v>
      </c>
      <c r="EA436" s="20">
        <v>438</v>
      </c>
      <c r="EB436" s="23">
        <f t="shared" si="384"/>
        <v>0.61813426329555365</v>
      </c>
      <c r="EC436" s="23">
        <f t="shared" si="384"/>
        <v>0.3818657367044464</v>
      </c>
      <c r="EE436" s="45">
        <v>1105</v>
      </c>
      <c r="EF436" s="16">
        <v>1950</v>
      </c>
      <c r="EG436" s="16">
        <v>883</v>
      </c>
      <c r="EH436" s="16">
        <v>75</v>
      </c>
      <c r="EI436" s="16">
        <v>30</v>
      </c>
      <c r="EJ436" s="16">
        <v>220</v>
      </c>
      <c r="EK436" s="16">
        <v>0</v>
      </c>
      <c r="EL436" s="23">
        <f t="shared" si="413"/>
        <v>0.73096026490066224</v>
      </c>
      <c r="EM436" s="23">
        <f t="shared" si="413"/>
        <v>6.2086092715231786E-2</v>
      </c>
      <c r="EN436" s="23">
        <f t="shared" si="413"/>
        <v>2.4834437086092714E-2</v>
      </c>
      <c r="EO436" s="23">
        <f t="shared" si="413"/>
        <v>0.18211920529801323</v>
      </c>
      <c r="EP436" s="23">
        <f t="shared" si="413"/>
        <v>0</v>
      </c>
      <c r="EQ436" s="21">
        <v>1147</v>
      </c>
      <c r="ER436" s="21">
        <v>61</v>
      </c>
      <c r="ES436" s="23">
        <f t="shared" si="385"/>
        <v>0.94950331125827814</v>
      </c>
      <c r="ET436" s="23">
        <f t="shared" si="385"/>
        <v>5.0496688741721855E-2</v>
      </c>
      <c r="EU436" s="21">
        <v>69</v>
      </c>
      <c r="EV436" s="21">
        <v>563</v>
      </c>
      <c r="EW436" s="21">
        <v>252</v>
      </c>
      <c r="EX436" s="21">
        <v>263</v>
      </c>
      <c r="EY436" s="23">
        <f t="shared" si="386"/>
        <v>6.015693112467306E-2</v>
      </c>
      <c r="EZ436" s="23">
        <f t="shared" si="386"/>
        <v>0.4908456843940715</v>
      </c>
      <c r="FA436" s="23">
        <f t="shared" si="386"/>
        <v>0.21970357454228423</v>
      </c>
      <c r="FB436" s="23">
        <f t="shared" si="375"/>
        <v>0.22929380993897122</v>
      </c>
      <c r="FC436" s="53"/>
      <c r="FD436" s="53"/>
      <c r="FE436" s="53"/>
      <c r="FF436" s="53"/>
      <c r="FG436" s="53"/>
      <c r="FH436" s="53"/>
      <c r="FI436" s="53"/>
      <c r="FJ436" s="53"/>
      <c r="FK436" s="53"/>
      <c r="FL436" s="53"/>
      <c r="FM436" s="53"/>
      <c r="FN436" s="53"/>
      <c r="FO436" s="48">
        <v>654.19343434343432</v>
      </c>
      <c r="FP436" s="48">
        <v>184.56694713008267</v>
      </c>
      <c r="FQ436" s="48">
        <v>191.25272876072108</v>
      </c>
      <c r="FR436" s="23">
        <v>0.28212901175830185</v>
      </c>
      <c r="FS436" s="49">
        <v>-3.4957836544142015E-2</v>
      </c>
      <c r="FT436" s="38">
        <v>-6.6857816306384166</v>
      </c>
      <c r="FU436" s="46">
        <v>1401</v>
      </c>
      <c r="FV436" s="46">
        <v>163</v>
      </c>
      <c r="FW436" s="46">
        <v>19</v>
      </c>
      <c r="FX436" s="46">
        <v>190</v>
      </c>
      <c r="FY436" s="46">
        <v>137</v>
      </c>
      <c r="FZ436" s="46">
        <v>32</v>
      </c>
      <c r="GA436" s="23">
        <f t="shared" si="401"/>
        <v>0.72142121524201852</v>
      </c>
      <c r="GB436" s="23">
        <f t="shared" si="402"/>
        <v>8.3934088568486095E-2</v>
      </c>
      <c r="GC436" s="23">
        <f t="shared" si="403"/>
        <v>9.7837281153450046E-3</v>
      </c>
      <c r="GD436" s="23">
        <f t="shared" si="404"/>
        <v>9.7837281153450056E-2</v>
      </c>
      <c r="GE436" s="23">
        <f t="shared" si="405"/>
        <v>7.0545829042224506E-2</v>
      </c>
      <c r="GF436" s="23">
        <f t="shared" si="406"/>
        <v>1.6477857878475798E-2</v>
      </c>
      <c r="GG436" s="46">
        <v>439</v>
      </c>
      <c r="GH436" s="46">
        <v>1805</v>
      </c>
      <c r="GI436" s="23">
        <f t="shared" si="407"/>
        <v>0.24321329639889197</v>
      </c>
      <c r="GJ436" s="22">
        <v>14</v>
      </c>
      <c r="GK436" s="22">
        <v>404</v>
      </c>
      <c r="GL436" s="22">
        <v>729</v>
      </c>
      <c r="GM436" s="23">
        <f t="shared" si="387"/>
        <v>1.2205754141238012E-2</v>
      </c>
      <c r="GN436" s="23">
        <f t="shared" si="387"/>
        <v>0.35222319093286836</v>
      </c>
      <c r="GO436" s="23">
        <f t="shared" si="387"/>
        <v>0.63557105492589361</v>
      </c>
    </row>
    <row r="437" spans="1:197" x14ac:dyDescent="0.25">
      <c r="A437" t="s">
        <v>1033</v>
      </c>
      <c r="B437" s="13" t="s">
        <v>1034</v>
      </c>
      <c r="C437" s="61">
        <v>0.56290754519999997</v>
      </c>
      <c r="D437" s="61">
        <v>360.26228686000002</v>
      </c>
      <c r="E437" s="14" t="s">
        <v>1095</v>
      </c>
      <c r="G437" s="41">
        <v>3050</v>
      </c>
      <c r="H437" s="23">
        <f t="shared" si="365"/>
        <v>2.4114160388419826E-3</v>
      </c>
      <c r="I437" s="14"/>
      <c r="J437" s="14"/>
      <c r="K437" s="14"/>
      <c r="L437" s="27">
        <f t="shared" si="408"/>
        <v>5418.2965320110261</v>
      </c>
      <c r="M437" s="42">
        <v>2898</v>
      </c>
      <c r="N437" s="42"/>
      <c r="O437" s="27">
        <f t="shared" si="390"/>
        <v>2898</v>
      </c>
      <c r="P437" s="23" t="e">
        <f t="shared" si="391"/>
        <v>#DIV/0!</v>
      </c>
      <c r="Q437" s="42">
        <v>80</v>
      </c>
      <c r="R437" s="42">
        <v>2779</v>
      </c>
      <c r="S437" s="42">
        <v>4</v>
      </c>
      <c r="T437" s="42">
        <v>120</v>
      </c>
      <c r="U437" s="42">
        <v>67</v>
      </c>
      <c r="V437" s="23">
        <f t="shared" si="376"/>
        <v>2.6229508196721311E-2</v>
      </c>
      <c r="W437" s="23">
        <f t="shared" si="377"/>
        <v>0.91114754098360651</v>
      </c>
      <c r="X437" s="23">
        <f t="shared" si="378"/>
        <v>1.3114754098360656E-3</v>
      </c>
      <c r="Y437" s="23">
        <f t="shared" si="378"/>
        <v>3.9344262295081971E-2</v>
      </c>
      <c r="Z437" s="23">
        <f t="shared" si="378"/>
        <v>2.1967213114754098E-2</v>
      </c>
      <c r="AA437" s="19">
        <v>932</v>
      </c>
      <c r="AB437" s="19">
        <v>405</v>
      </c>
      <c r="AC437" s="19">
        <v>942</v>
      </c>
      <c r="AD437" s="19">
        <v>619</v>
      </c>
      <c r="AE437" s="23">
        <f t="shared" si="379"/>
        <v>0.32160110420979987</v>
      </c>
      <c r="AF437" s="23">
        <f t="shared" si="379"/>
        <v>0.13975155279503104</v>
      </c>
      <c r="AG437" s="23">
        <f t="shared" si="379"/>
        <v>0.32505175983436851</v>
      </c>
      <c r="AH437" s="23">
        <f t="shared" si="371"/>
        <v>0.21359558316080055</v>
      </c>
      <c r="AI437" s="55">
        <v>1153</v>
      </c>
      <c r="AJ437" s="23">
        <f t="shared" si="366"/>
        <v>2.1044485450466975E-3</v>
      </c>
      <c r="AK437" s="43"/>
      <c r="AL437" s="24">
        <f t="shared" si="392"/>
        <v>1153</v>
      </c>
      <c r="AM437" s="23" t="e">
        <f t="shared" si="393"/>
        <v>#DIV/0!</v>
      </c>
      <c r="AN437" s="19">
        <v>459</v>
      </c>
      <c r="AO437" s="19">
        <v>360</v>
      </c>
      <c r="AP437" s="19">
        <v>170</v>
      </c>
      <c r="AQ437" s="19">
        <v>164</v>
      </c>
      <c r="AR437" s="23">
        <f t="shared" si="380"/>
        <v>0.39809193408499566</v>
      </c>
      <c r="AS437" s="23">
        <f t="shared" si="380"/>
        <v>0.31222896790980054</v>
      </c>
      <c r="AT437" s="23">
        <f t="shared" si="380"/>
        <v>0.14744145706851691</v>
      </c>
      <c r="AU437" s="23">
        <f t="shared" si="372"/>
        <v>0.14223764093668689</v>
      </c>
      <c r="AV437" s="19">
        <v>2855</v>
      </c>
      <c r="AW437" s="32">
        <f t="shared" si="388"/>
        <v>2.4761491760624459</v>
      </c>
      <c r="AX437" s="19">
        <v>2587</v>
      </c>
      <c r="AY437" s="19">
        <v>26</v>
      </c>
      <c r="AZ437" s="19">
        <v>1</v>
      </c>
      <c r="BA437" s="19">
        <v>0</v>
      </c>
      <c r="BB437" s="19">
        <v>0</v>
      </c>
      <c r="BC437" s="23">
        <f t="shared" si="411"/>
        <v>0.98967100229533278</v>
      </c>
      <c r="BD437" s="23">
        <f t="shared" si="411"/>
        <v>9.9464422341239474E-3</v>
      </c>
      <c r="BE437" s="23">
        <f t="shared" si="411"/>
        <v>3.8255547054322876E-4</v>
      </c>
      <c r="BF437" s="23">
        <f t="shared" si="411"/>
        <v>0</v>
      </c>
      <c r="BG437" s="23">
        <f t="shared" si="411"/>
        <v>0</v>
      </c>
      <c r="BH437" s="19">
        <v>2298</v>
      </c>
      <c r="BI437" s="19">
        <v>516</v>
      </c>
      <c r="BJ437" s="19">
        <v>5</v>
      </c>
      <c r="BK437" s="19">
        <v>79</v>
      </c>
      <c r="BL437" s="23">
        <f t="shared" si="368"/>
        <v>0.79296066252587993</v>
      </c>
      <c r="BM437" s="23">
        <f t="shared" si="369"/>
        <v>0.17805383022774326</v>
      </c>
      <c r="BN437" s="23">
        <f t="shared" si="394"/>
        <v>1.725327812284334E-3</v>
      </c>
      <c r="BO437" s="23">
        <f t="shared" si="370"/>
        <v>2.7260179434092476E-2</v>
      </c>
      <c r="BP437" s="11"/>
      <c r="BQ437" s="23">
        <f t="shared" si="367"/>
        <v>0</v>
      </c>
      <c r="BR437" s="11"/>
      <c r="BS437" s="11"/>
      <c r="BT437" s="11"/>
      <c r="BU437" s="11"/>
      <c r="BV437" s="11"/>
      <c r="BW437" s="11"/>
      <c r="BX437" s="23" t="e">
        <f t="shared" si="381"/>
        <v>#DIV/0!</v>
      </c>
      <c r="BY437" s="23" t="e">
        <f t="shared" si="382"/>
        <v>#DIV/0!</v>
      </c>
      <c r="BZ437" s="23" t="e">
        <f t="shared" si="410"/>
        <v>#DIV/0!</v>
      </c>
      <c r="CA437" s="23" t="e">
        <f t="shared" si="410"/>
        <v>#DIV/0!</v>
      </c>
      <c r="CB437" s="23" t="e">
        <f t="shared" si="410"/>
        <v>#DIV/0!</v>
      </c>
      <c r="CC437" s="23" t="e">
        <f t="shared" si="409"/>
        <v>#DIV/0!</v>
      </c>
      <c r="CD437" s="11"/>
      <c r="CE437" s="24">
        <f t="shared" si="395"/>
        <v>0</v>
      </c>
      <c r="CF437" s="23" t="e">
        <f t="shared" si="396"/>
        <v>#DIV/0!</v>
      </c>
      <c r="CL437" s="65" t="e">
        <f t="shared" si="397"/>
        <v>#DIV/0!</v>
      </c>
      <c r="CM437" s="44">
        <v>42832</v>
      </c>
      <c r="CN437" s="11">
        <v>76</v>
      </c>
      <c r="CO437" s="11">
        <v>609</v>
      </c>
      <c r="CP437" s="11">
        <v>578</v>
      </c>
      <c r="CQ437" s="11">
        <v>315</v>
      </c>
      <c r="CR437" s="11">
        <v>215</v>
      </c>
      <c r="CS437" s="23">
        <f t="shared" si="373"/>
        <v>4.2387060791968766E-2</v>
      </c>
      <c r="CT437" s="23">
        <f t="shared" si="373"/>
        <v>0.33965421081985497</v>
      </c>
      <c r="CU437" s="23">
        <f t="shared" si="373"/>
        <v>0.3223647518126046</v>
      </c>
      <c r="CV437" s="23">
        <f t="shared" si="373"/>
        <v>0.17568321249302846</v>
      </c>
      <c r="CW437" s="23">
        <f t="shared" si="373"/>
        <v>0.11991076408254323</v>
      </c>
      <c r="CX437" s="23">
        <f t="shared" si="389"/>
        <v>3.2090199479618386E-2</v>
      </c>
      <c r="CY437" s="11">
        <v>37</v>
      </c>
      <c r="CZ437" s="23">
        <f t="shared" si="398"/>
        <v>0.20440251572327045</v>
      </c>
      <c r="DA437" s="11">
        <v>585</v>
      </c>
      <c r="DB437" s="11">
        <v>2862</v>
      </c>
      <c r="DC437" s="11">
        <v>372</v>
      </c>
      <c r="DD437" s="11">
        <v>101</v>
      </c>
      <c r="DE437" s="11">
        <v>290</v>
      </c>
      <c r="DF437" s="11">
        <v>44</v>
      </c>
      <c r="DG437" s="11">
        <v>141</v>
      </c>
      <c r="DH437" s="23">
        <f t="shared" si="412"/>
        <v>0.39240506329113922</v>
      </c>
      <c r="DI437" s="23">
        <f t="shared" si="412"/>
        <v>0.10654008438818566</v>
      </c>
      <c r="DJ437" s="23">
        <f t="shared" si="412"/>
        <v>0.30590717299578057</v>
      </c>
      <c r="DK437" s="23">
        <f t="shared" si="412"/>
        <v>4.6413502109704644E-2</v>
      </c>
      <c r="DL437" s="23">
        <f t="shared" si="412"/>
        <v>0.14873417721518986</v>
      </c>
      <c r="DM437" s="23">
        <f t="shared" si="399"/>
        <v>0.49541284403669728</v>
      </c>
      <c r="DN437" s="11">
        <v>1026</v>
      </c>
      <c r="DO437" s="11">
        <v>2071</v>
      </c>
      <c r="DP437" s="11">
        <v>2354</v>
      </c>
      <c r="DQ437" s="11">
        <v>123</v>
      </c>
      <c r="DR437" s="11">
        <v>167</v>
      </c>
      <c r="DS437" s="11">
        <v>211</v>
      </c>
      <c r="DT437" s="23">
        <f t="shared" si="383"/>
        <v>0.82451838879159367</v>
      </c>
      <c r="DU437" s="23">
        <f t="shared" si="383"/>
        <v>4.3082311733800352E-2</v>
      </c>
      <c r="DV437" s="23">
        <f t="shared" si="383"/>
        <v>5.8493870402802101E-2</v>
      </c>
      <c r="DW437" s="23">
        <f t="shared" si="374"/>
        <v>7.3905429071803849E-2</v>
      </c>
      <c r="DX437" s="10">
        <v>1270</v>
      </c>
      <c r="DY437" s="23">
        <f t="shared" si="400"/>
        <v>2.0556980875533148E-3</v>
      </c>
      <c r="DZ437" s="20">
        <v>898</v>
      </c>
      <c r="EA437" s="20">
        <v>255</v>
      </c>
      <c r="EB437" s="23">
        <f t="shared" si="384"/>
        <v>0.77883781439722466</v>
      </c>
      <c r="EC437" s="23">
        <f t="shared" si="384"/>
        <v>0.22116218560277537</v>
      </c>
      <c r="EE437" s="45">
        <v>870</v>
      </c>
      <c r="EF437" s="16">
        <v>1951</v>
      </c>
      <c r="EG437" s="16">
        <v>1270</v>
      </c>
      <c r="EH437" s="16">
        <v>0</v>
      </c>
      <c r="EI437" s="16">
        <v>0</v>
      </c>
      <c r="EJ437" s="16">
        <v>0</v>
      </c>
      <c r="EK437" s="16">
        <v>0</v>
      </c>
      <c r="EL437" s="23">
        <f t="shared" si="413"/>
        <v>1</v>
      </c>
      <c r="EM437" s="23">
        <f t="shared" si="413"/>
        <v>0</v>
      </c>
      <c r="EN437" s="23">
        <f t="shared" si="413"/>
        <v>0</v>
      </c>
      <c r="EO437" s="23">
        <f t="shared" si="413"/>
        <v>0</v>
      </c>
      <c r="EP437" s="23">
        <f t="shared" si="413"/>
        <v>0</v>
      </c>
      <c r="EQ437" s="21">
        <v>1153</v>
      </c>
      <c r="ER437" s="21">
        <v>117</v>
      </c>
      <c r="ES437" s="23">
        <f t="shared" si="385"/>
        <v>0.9078740157480315</v>
      </c>
      <c r="ET437" s="23">
        <f t="shared" si="385"/>
        <v>9.212598425196851E-2</v>
      </c>
      <c r="EU437" s="21">
        <v>0</v>
      </c>
      <c r="EV437" s="21">
        <v>337</v>
      </c>
      <c r="EW437" s="21">
        <v>110</v>
      </c>
      <c r="EX437" s="21">
        <v>706</v>
      </c>
      <c r="EY437" s="23">
        <f t="shared" si="386"/>
        <v>0</v>
      </c>
      <c r="EZ437" s="23">
        <f t="shared" si="386"/>
        <v>0.29228100607111884</v>
      </c>
      <c r="FA437" s="23">
        <f t="shared" si="386"/>
        <v>9.5403295750216832E-2</v>
      </c>
      <c r="FB437" s="23">
        <f t="shared" si="375"/>
        <v>0.61231569817866438</v>
      </c>
      <c r="FC437" s="53"/>
      <c r="FD437" s="53"/>
      <c r="FE437" s="53"/>
      <c r="FF437" s="53"/>
      <c r="FG437" s="53"/>
      <c r="FH437" s="53"/>
      <c r="FI437" s="53"/>
      <c r="FJ437" s="53"/>
      <c r="FK437" s="53"/>
      <c r="FL437" s="53"/>
      <c r="FM437" s="53"/>
      <c r="FN437" s="53"/>
      <c r="FO437" s="48">
        <v>599.93324150596879</v>
      </c>
      <c r="FP437" s="48">
        <v>181.23311285747971</v>
      </c>
      <c r="FQ437" s="48">
        <v>199.1738953814463</v>
      </c>
      <c r="FR437" s="23">
        <v>0.30208879975135799</v>
      </c>
      <c r="FS437" s="49">
        <v>-9.0075973508513471E-2</v>
      </c>
      <c r="FT437" s="38">
        <v>-17.94078252396659</v>
      </c>
      <c r="FU437" s="46">
        <v>807</v>
      </c>
      <c r="FV437" s="46">
        <v>23</v>
      </c>
      <c r="FW437" s="46">
        <v>85</v>
      </c>
      <c r="FX437" s="46">
        <v>0</v>
      </c>
      <c r="FY437" s="46">
        <v>1</v>
      </c>
      <c r="FZ437" s="46">
        <v>0</v>
      </c>
      <c r="GA437" s="23">
        <f t="shared" si="401"/>
        <v>0.88100436681222705</v>
      </c>
      <c r="GB437" s="23">
        <f t="shared" si="402"/>
        <v>2.5109170305676855E-2</v>
      </c>
      <c r="GC437" s="23">
        <f t="shared" si="403"/>
        <v>9.2794759825327505E-2</v>
      </c>
      <c r="GD437" s="23">
        <f t="shared" si="404"/>
        <v>0</v>
      </c>
      <c r="GE437" s="23">
        <f t="shared" si="405"/>
        <v>1.0917030567685589E-3</v>
      </c>
      <c r="GF437" s="23">
        <f t="shared" si="406"/>
        <v>0</v>
      </c>
      <c r="GG437" s="46">
        <v>157</v>
      </c>
      <c r="GH437" s="46">
        <v>915</v>
      </c>
      <c r="GI437" s="23">
        <f t="shared" si="407"/>
        <v>0.17158469945355193</v>
      </c>
      <c r="GJ437" s="22">
        <v>135</v>
      </c>
      <c r="GK437" s="22">
        <v>545</v>
      </c>
      <c r="GL437" s="22">
        <v>473</v>
      </c>
      <c r="GM437" s="23">
        <f t="shared" si="387"/>
        <v>0.11708586296617519</v>
      </c>
      <c r="GN437" s="23">
        <f t="shared" si="387"/>
        <v>0.47267996530789247</v>
      </c>
      <c r="GO437" s="23">
        <f t="shared" si="387"/>
        <v>0.41023417172593235</v>
      </c>
    </row>
    <row r="438" spans="1:197" x14ac:dyDescent="0.25">
      <c r="A438" t="s">
        <v>1035</v>
      </c>
      <c r="B438" s="13" t="s">
        <v>1036</v>
      </c>
      <c r="C438" s="61">
        <v>0.42349725989999998</v>
      </c>
      <c r="D438" s="61">
        <v>271.03934319500001</v>
      </c>
      <c r="E438" s="14" t="s">
        <v>1095</v>
      </c>
      <c r="G438" s="41">
        <v>2677</v>
      </c>
      <c r="H438" s="23">
        <f t="shared" si="365"/>
        <v>2.1165117167147502E-3</v>
      </c>
      <c r="I438" s="14"/>
      <c r="J438" s="14"/>
      <c r="K438" s="14"/>
      <c r="L438" s="27">
        <f t="shared" si="408"/>
        <v>6321.1743108612263</v>
      </c>
      <c r="M438" s="42">
        <v>2463</v>
      </c>
      <c r="N438" s="42"/>
      <c r="O438" s="27">
        <f t="shared" si="390"/>
        <v>2463</v>
      </c>
      <c r="P438" s="23" t="e">
        <f t="shared" si="391"/>
        <v>#DIV/0!</v>
      </c>
      <c r="Q438" s="42">
        <v>93</v>
      </c>
      <c r="R438" s="42">
        <v>2474</v>
      </c>
      <c r="S438" s="42">
        <v>4</v>
      </c>
      <c r="T438" s="42">
        <v>63</v>
      </c>
      <c r="U438" s="42">
        <v>43</v>
      </c>
      <c r="V438" s="23">
        <f t="shared" si="376"/>
        <v>3.4740381023533808E-2</v>
      </c>
      <c r="W438" s="23">
        <f t="shared" si="377"/>
        <v>0.92416884572282409</v>
      </c>
      <c r="X438" s="23">
        <f t="shared" si="378"/>
        <v>1.4942099364960778E-3</v>
      </c>
      <c r="Y438" s="23">
        <f t="shared" si="378"/>
        <v>2.3533806499813223E-2</v>
      </c>
      <c r="Z438" s="23">
        <f t="shared" si="378"/>
        <v>1.6062756817332834E-2</v>
      </c>
      <c r="AA438" s="19">
        <v>792</v>
      </c>
      <c r="AB438" s="19">
        <v>405</v>
      </c>
      <c r="AC438" s="19">
        <v>757</v>
      </c>
      <c r="AD438" s="19">
        <v>509</v>
      </c>
      <c r="AE438" s="23">
        <f t="shared" si="379"/>
        <v>0.3215590742996346</v>
      </c>
      <c r="AF438" s="23">
        <f t="shared" si="379"/>
        <v>0.16443361753958588</v>
      </c>
      <c r="AG438" s="23">
        <f t="shared" si="379"/>
        <v>0.30734876167275682</v>
      </c>
      <c r="AH438" s="23">
        <f t="shared" si="371"/>
        <v>0.20665854648802273</v>
      </c>
      <c r="AI438" s="55">
        <v>1026</v>
      </c>
      <c r="AJ438" s="23">
        <f t="shared" si="366"/>
        <v>1.8726489221317535E-3</v>
      </c>
      <c r="AK438" s="43"/>
      <c r="AL438" s="24">
        <f t="shared" si="392"/>
        <v>1026</v>
      </c>
      <c r="AM438" s="23" t="e">
        <f t="shared" si="393"/>
        <v>#DIV/0!</v>
      </c>
      <c r="AN438" s="19">
        <v>320</v>
      </c>
      <c r="AO438" s="19">
        <v>368</v>
      </c>
      <c r="AP438" s="19">
        <v>196</v>
      </c>
      <c r="AQ438" s="19">
        <v>142</v>
      </c>
      <c r="AR438" s="23">
        <f t="shared" si="380"/>
        <v>0.31189083820662766</v>
      </c>
      <c r="AS438" s="23">
        <f t="shared" si="380"/>
        <v>0.35867446393762181</v>
      </c>
      <c r="AT438" s="23">
        <f t="shared" si="380"/>
        <v>0.19103313840155944</v>
      </c>
      <c r="AU438" s="23">
        <f t="shared" si="372"/>
        <v>0.13840155945419103</v>
      </c>
      <c r="AV438" s="19">
        <v>2436</v>
      </c>
      <c r="AW438" s="32">
        <f t="shared" si="388"/>
        <v>2.3742690058479532</v>
      </c>
      <c r="AX438" s="19">
        <v>2199</v>
      </c>
      <c r="AY438" s="19">
        <v>0</v>
      </c>
      <c r="AZ438" s="19">
        <v>0</v>
      </c>
      <c r="BA438" s="19">
        <v>0</v>
      </c>
      <c r="BB438" s="19">
        <v>22</v>
      </c>
      <c r="BC438" s="23">
        <f t="shared" si="411"/>
        <v>0.99009455200360197</v>
      </c>
      <c r="BD438" s="23">
        <f t="shared" si="411"/>
        <v>0</v>
      </c>
      <c r="BE438" s="23">
        <f t="shared" si="411"/>
        <v>0</v>
      </c>
      <c r="BF438" s="23">
        <f t="shared" si="411"/>
        <v>0</v>
      </c>
      <c r="BG438" s="23">
        <f t="shared" si="411"/>
        <v>9.9054479963980192E-3</v>
      </c>
      <c r="BH438" s="19">
        <v>1856</v>
      </c>
      <c r="BI438" s="19">
        <v>557</v>
      </c>
      <c r="BJ438" s="19">
        <v>0</v>
      </c>
      <c r="BK438" s="19">
        <v>50</v>
      </c>
      <c r="BL438" s="23">
        <f t="shared" si="368"/>
        <v>0.7535525781567195</v>
      </c>
      <c r="BM438" s="23">
        <f t="shared" si="369"/>
        <v>0.22614697523345514</v>
      </c>
      <c r="BN438" s="23">
        <f t="shared" si="394"/>
        <v>0</v>
      </c>
      <c r="BO438" s="23">
        <f t="shared" si="370"/>
        <v>2.0300446609825416E-2</v>
      </c>
      <c r="BP438" s="11"/>
      <c r="BQ438" s="23">
        <f t="shared" si="367"/>
        <v>0</v>
      </c>
      <c r="BR438" s="11"/>
      <c r="BS438" s="11"/>
      <c r="BT438" s="11"/>
      <c r="BU438" s="11"/>
      <c r="BV438" s="11"/>
      <c r="BW438" s="11"/>
      <c r="BX438" s="23" t="e">
        <f t="shared" si="381"/>
        <v>#DIV/0!</v>
      </c>
      <c r="BY438" s="23" t="e">
        <f t="shared" si="382"/>
        <v>#DIV/0!</v>
      </c>
      <c r="BZ438" s="23" t="e">
        <f t="shared" si="410"/>
        <v>#DIV/0!</v>
      </c>
      <c r="CA438" s="23" t="e">
        <f t="shared" si="410"/>
        <v>#DIV/0!</v>
      </c>
      <c r="CB438" s="23" t="e">
        <f t="shared" si="410"/>
        <v>#DIV/0!</v>
      </c>
      <c r="CC438" s="23" t="e">
        <f t="shared" si="409"/>
        <v>#DIV/0!</v>
      </c>
      <c r="CD438" s="11"/>
      <c r="CE438" s="24">
        <f t="shared" si="395"/>
        <v>0</v>
      </c>
      <c r="CF438" s="23" t="e">
        <f t="shared" si="396"/>
        <v>#DIV/0!</v>
      </c>
      <c r="CL438" s="65" t="e">
        <f t="shared" si="397"/>
        <v>#DIV/0!</v>
      </c>
      <c r="CM438" s="44">
        <v>44070</v>
      </c>
      <c r="CN438" s="11">
        <v>56</v>
      </c>
      <c r="CO438" s="11">
        <v>443</v>
      </c>
      <c r="CP438" s="11">
        <v>672</v>
      </c>
      <c r="CQ438" s="11">
        <v>265</v>
      </c>
      <c r="CR438" s="11">
        <v>44</v>
      </c>
      <c r="CS438" s="23">
        <f t="shared" si="373"/>
        <v>3.783783783783784E-2</v>
      </c>
      <c r="CT438" s="23">
        <f t="shared" si="373"/>
        <v>0.29932432432432432</v>
      </c>
      <c r="CU438" s="23">
        <f t="shared" si="373"/>
        <v>0.45405405405405408</v>
      </c>
      <c r="CV438" s="23">
        <f t="shared" si="373"/>
        <v>0.17905405405405406</v>
      </c>
      <c r="CW438" s="23">
        <f t="shared" si="373"/>
        <v>2.9729729729729731E-2</v>
      </c>
      <c r="CX438" s="23">
        <f t="shared" si="389"/>
        <v>8.771929824561403E-3</v>
      </c>
      <c r="CY438" s="11">
        <v>9</v>
      </c>
      <c r="CZ438" s="23">
        <f t="shared" si="398"/>
        <v>0.15753146569224524</v>
      </c>
      <c r="DA438" s="11">
        <v>388</v>
      </c>
      <c r="DB438" s="11">
        <v>2463</v>
      </c>
      <c r="DC438" s="11">
        <v>260</v>
      </c>
      <c r="DD438" s="11">
        <v>219</v>
      </c>
      <c r="DE438" s="11">
        <v>431</v>
      </c>
      <c r="DF438" s="11">
        <v>28</v>
      </c>
      <c r="DG438" s="11">
        <v>136</v>
      </c>
      <c r="DH438" s="23">
        <f t="shared" si="412"/>
        <v>0.24208566108007448</v>
      </c>
      <c r="DI438" s="23">
        <f t="shared" si="412"/>
        <v>0.20391061452513967</v>
      </c>
      <c r="DJ438" s="23">
        <f t="shared" si="412"/>
        <v>0.40130353817504655</v>
      </c>
      <c r="DK438" s="23">
        <f t="shared" si="412"/>
        <v>2.6070763500931099E-2</v>
      </c>
      <c r="DL438" s="23">
        <f t="shared" si="412"/>
        <v>0.1266294227188082</v>
      </c>
      <c r="DM438" s="23">
        <f t="shared" si="399"/>
        <v>0.61804123711340209</v>
      </c>
      <c r="DN438" s="11">
        <v>1199</v>
      </c>
      <c r="DO438" s="11">
        <v>1940</v>
      </c>
      <c r="DP438" s="11">
        <v>1584</v>
      </c>
      <c r="DQ438" s="11">
        <v>234</v>
      </c>
      <c r="DR438" s="11">
        <v>454</v>
      </c>
      <c r="DS438" s="11">
        <v>164</v>
      </c>
      <c r="DT438" s="23">
        <f t="shared" si="383"/>
        <v>0.65024630541871919</v>
      </c>
      <c r="DU438" s="23">
        <f t="shared" si="383"/>
        <v>9.6059113300492605E-2</v>
      </c>
      <c r="DV438" s="23">
        <f t="shared" si="383"/>
        <v>0.18637110016420361</v>
      </c>
      <c r="DW438" s="23">
        <f t="shared" si="374"/>
        <v>6.7323481116584566E-2</v>
      </c>
      <c r="DX438" s="10">
        <v>1086</v>
      </c>
      <c r="DY438" s="23">
        <f t="shared" si="400"/>
        <v>1.757864663844803E-3</v>
      </c>
      <c r="DZ438" s="20">
        <v>448</v>
      </c>
      <c r="EA438" s="20">
        <v>578</v>
      </c>
      <c r="EB438" s="23">
        <f t="shared" si="384"/>
        <v>0.43664717348927873</v>
      </c>
      <c r="EC438" s="23">
        <f t="shared" si="384"/>
        <v>0.56335282651072127</v>
      </c>
      <c r="EE438" s="45">
        <v>1001</v>
      </c>
      <c r="EF438" s="16">
        <v>1964</v>
      </c>
      <c r="EG438" s="16">
        <v>730</v>
      </c>
      <c r="EH438" s="16">
        <v>124</v>
      </c>
      <c r="EI438" s="16">
        <v>165</v>
      </c>
      <c r="EJ438" s="16">
        <v>67</v>
      </c>
      <c r="EK438" s="16">
        <v>0</v>
      </c>
      <c r="EL438" s="23">
        <f t="shared" si="413"/>
        <v>0.67219152854511965</v>
      </c>
      <c r="EM438" s="23">
        <f t="shared" si="413"/>
        <v>0.1141804788213628</v>
      </c>
      <c r="EN438" s="23">
        <f t="shared" si="413"/>
        <v>0.15193370165745856</v>
      </c>
      <c r="EO438" s="23">
        <f t="shared" si="413"/>
        <v>6.1694290976058934E-2</v>
      </c>
      <c r="EP438" s="23">
        <f t="shared" si="413"/>
        <v>0</v>
      </c>
      <c r="EQ438" s="21">
        <v>1026</v>
      </c>
      <c r="ER438" s="21">
        <v>60</v>
      </c>
      <c r="ES438" s="23">
        <f t="shared" si="385"/>
        <v>0.94475138121546964</v>
      </c>
      <c r="ET438" s="23">
        <f t="shared" si="385"/>
        <v>5.5248618784530384E-2</v>
      </c>
      <c r="EU438" s="21">
        <v>47</v>
      </c>
      <c r="EV438" s="21">
        <v>538</v>
      </c>
      <c r="EW438" s="21">
        <v>105</v>
      </c>
      <c r="EX438" s="21">
        <v>336</v>
      </c>
      <c r="EY438" s="23">
        <f t="shared" si="386"/>
        <v>4.5808966861598438E-2</v>
      </c>
      <c r="EZ438" s="23">
        <f t="shared" si="386"/>
        <v>0.52436647173489281</v>
      </c>
      <c r="FA438" s="23">
        <f t="shared" si="386"/>
        <v>0.1023391812865497</v>
      </c>
      <c r="FB438" s="23">
        <f t="shared" si="375"/>
        <v>0.32748538011695905</v>
      </c>
      <c r="FC438" s="53"/>
      <c r="FD438" s="53"/>
      <c r="FE438" s="53"/>
      <c r="FF438" s="53"/>
      <c r="FG438" s="53"/>
      <c r="FH438" s="53"/>
      <c r="FI438" s="53"/>
      <c r="FJ438" s="53"/>
      <c r="FK438" s="53"/>
      <c r="FL438" s="53"/>
      <c r="FM438" s="53"/>
      <c r="FN438" s="53"/>
      <c r="FO438" s="48">
        <v>717.37020202020199</v>
      </c>
      <c r="FP438" s="48">
        <v>249.9268511229713</v>
      </c>
      <c r="FQ438" s="48">
        <v>297.74724702727025</v>
      </c>
      <c r="FR438" s="23">
        <v>0.34839313149493356</v>
      </c>
      <c r="FS438" s="49">
        <v>-0.16060734862115836</v>
      </c>
      <c r="FT438" s="38">
        <v>-47.820395904298948</v>
      </c>
      <c r="FU438" s="46">
        <v>886</v>
      </c>
      <c r="FV438" s="46">
        <v>81</v>
      </c>
      <c r="FW438" s="46">
        <v>50</v>
      </c>
      <c r="FX438" s="46">
        <v>0</v>
      </c>
      <c r="FY438" s="46">
        <v>16</v>
      </c>
      <c r="FZ438" s="46">
        <v>6</v>
      </c>
      <c r="GA438" s="23">
        <f t="shared" si="401"/>
        <v>0.85274302213666986</v>
      </c>
      <c r="GB438" s="23">
        <f t="shared" si="402"/>
        <v>7.795957651588066E-2</v>
      </c>
      <c r="GC438" s="23">
        <f t="shared" si="403"/>
        <v>4.8123195380173241E-2</v>
      </c>
      <c r="GD438" s="23">
        <f t="shared" si="404"/>
        <v>0</v>
      </c>
      <c r="GE438" s="23">
        <f t="shared" si="405"/>
        <v>1.5399422521655439E-2</v>
      </c>
      <c r="GF438" s="23">
        <f t="shared" si="406"/>
        <v>5.7747834456207889E-3</v>
      </c>
      <c r="GG438" s="46">
        <v>364</v>
      </c>
      <c r="GH438" s="46">
        <v>1023</v>
      </c>
      <c r="GI438" s="23">
        <f t="shared" si="407"/>
        <v>0.35581622678396874</v>
      </c>
      <c r="GJ438" s="22">
        <v>87</v>
      </c>
      <c r="GK438" s="22">
        <v>430</v>
      </c>
      <c r="GL438" s="22">
        <v>509</v>
      </c>
      <c r="GM438" s="23">
        <f t="shared" si="387"/>
        <v>8.4795321637426896E-2</v>
      </c>
      <c r="GN438" s="23">
        <f t="shared" si="387"/>
        <v>0.41910331384015592</v>
      </c>
      <c r="GO438" s="23">
        <f t="shared" si="387"/>
        <v>0.49610136452241715</v>
      </c>
    </row>
    <row r="439" spans="1:197" x14ac:dyDescent="0.25">
      <c r="A439" t="s">
        <v>1037</v>
      </c>
      <c r="B439" s="13" t="s">
        <v>1038</v>
      </c>
      <c r="C439" s="61">
        <v>1.004778918</v>
      </c>
      <c r="D439" s="61">
        <v>643.06110990000002</v>
      </c>
      <c r="E439" s="14" t="s">
        <v>1095</v>
      </c>
      <c r="G439" s="41">
        <v>2493</v>
      </c>
      <c r="H439" s="23">
        <f t="shared" si="365"/>
        <v>1.9710361261747749E-3</v>
      </c>
      <c r="I439" s="14"/>
      <c r="J439" s="14"/>
      <c r="K439" s="14"/>
      <c r="L439" s="27">
        <f t="shared" si="408"/>
        <v>2481.1428219078139</v>
      </c>
      <c r="M439" s="42">
        <v>2668</v>
      </c>
      <c r="N439" s="42"/>
      <c r="O439" s="27">
        <f t="shared" si="390"/>
        <v>2668</v>
      </c>
      <c r="P439" s="23" t="e">
        <f t="shared" si="391"/>
        <v>#DIV/0!</v>
      </c>
      <c r="Q439" s="42">
        <v>111</v>
      </c>
      <c r="R439" s="42">
        <v>2175</v>
      </c>
      <c r="S439" s="42">
        <v>37</v>
      </c>
      <c r="T439" s="42">
        <v>93</v>
      </c>
      <c r="U439" s="42">
        <v>77</v>
      </c>
      <c r="V439" s="23">
        <f t="shared" si="376"/>
        <v>4.4524669073405534E-2</v>
      </c>
      <c r="W439" s="23">
        <f t="shared" si="377"/>
        <v>0.87244283995186522</v>
      </c>
      <c r="X439" s="23">
        <f t="shared" si="378"/>
        <v>1.4841556357801846E-2</v>
      </c>
      <c r="Y439" s="23">
        <f t="shared" si="378"/>
        <v>3.7304452466907341E-2</v>
      </c>
      <c r="Z439" s="23">
        <f t="shared" si="378"/>
        <v>3.0886482150020055E-2</v>
      </c>
      <c r="AA439" s="19">
        <v>807</v>
      </c>
      <c r="AB439" s="19">
        <v>820</v>
      </c>
      <c r="AC439" s="19">
        <v>734</v>
      </c>
      <c r="AD439" s="19">
        <v>307</v>
      </c>
      <c r="AE439" s="23">
        <f t="shared" si="379"/>
        <v>0.30247376311844076</v>
      </c>
      <c r="AF439" s="23">
        <f t="shared" si="379"/>
        <v>0.3073463268365817</v>
      </c>
      <c r="AG439" s="23">
        <f t="shared" si="379"/>
        <v>0.27511244377811095</v>
      </c>
      <c r="AH439" s="23">
        <f t="shared" si="371"/>
        <v>0.11506746626686656</v>
      </c>
      <c r="AI439" s="55">
        <v>1227</v>
      </c>
      <c r="AJ439" s="23">
        <f t="shared" si="366"/>
        <v>2.23951289225698E-3</v>
      </c>
      <c r="AK439" s="43"/>
      <c r="AL439" s="24">
        <f t="shared" si="392"/>
        <v>1227</v>
      </c>
      <c r="AM439" s="23" t="e">
        <f t="shared" si="393"/>
        <v>#DIV/0!</v>
      </c>
      <c r="AN439" s="19">
        <v>418</v>
      </c>
      <c r="AO439" s="19">
        <v>412</v>
      </c>
      <c r="AP439" s="19">
        <v>263</v>
      </c>
      <c r="AQ439" s="19">
        <v>134</v>
      </c>
      <c r="AR439" s="23">
        <f t="shared" si="380"/>
        <v>0.34066829665851672</v>
      </c>
      <c r="AS439" s="23">
        <f t="shared" si="380"/>
        <v>0.33577832110839445</v>
      </c>
      <c r="AT439" s="23">
        <f t="shared" si="380"/>
        <v>0.21434392828035859</v>
      </c>
      <c r="AU439" s="23">
        <f t="shared" si="372"/>
        <v>0.10920945395273024</v>
      </c>
      <c r="AV439" s="19">
        <v>2668</v>
      </c>
      <c r="AW439" s="32">
        <f t="shared" si="388"/>
        <v>2.1744091279543603</v>
      </c>
      <c r="AX439" s="19">
        <v>2266</v>
      </c>
      <c r="AY439" s="19">
        <v>134</v>
      </c>
      <c r="AZ439" s="19">
        <v>5</v>
      </c>
      <c r="BA439" s="19">
        <v>19</v>
      </c>
      <c r="BB439" s="19">
        <v>0</v>
      </c>
      <c r="BC439" s="23">
        <f t="shared" si="411"/>
        <v>0.93481848184818483</v>
      </c>
      <c r="BD439" s="23">
        <f t="shared" si="411"/>
        <v>5.5280528052805283E-2</v>
      </c>
      <c r="BE439" s="23">
        <f t="shared" si="411"/>
        <v>2.0627062706270625E-3</v>
      </c>
      <c r="BF439" s="23">
        <f t="shared" si="411"/>
        <v>7.8382838283828377E-3</v>
      </c>
      <c r="BG439" s="23">
        <f t="shared" si="411"/>
        <v>0</v>
      </c>
      <c r="BH439" s="19">
        <v>1883</v>
      </c>
      <c r="BI439" s="19">
        <v>697</v>
      </c>
      <c r="BJ439" s="19">
        <v>18</v>
      </c>
      <c r="BK439" s="19">
        <v>70</v>
      </c>
      <c r="BL439" s="23">
        <f t="shared" si="368"/>
        <v>0.70577211394302852</v>
      </c>
      <c r="BM439" s="23">
        <f t="shared" si="369"/>
        <v>0.26124437781109444</v>
      </c>
      <c r="BN439" s="23">
        <f t="shared" si="394"/>
        <v>6.746626686656672E-3</v>
      </c>
      <c r="BO439" s="23">
        <f t="shared" si="370"/>
        <v>2.6236881559220389E-2</v>
      </c>
      <c r="BP439" s="11"/>
      <c r="BQ439" s="23">
        <f t="shared" si="367"/>
        <v>0</v>
      </c>
      <c r="BR439" s="11"/>
      <c r="BS439" s="11"/>
      <c r="BT439" s="11"/>
      <c r="BU439" s="11"/>
      <c r="BV439" s="11"/>
      <c r="BW439" s="11"/>
      <c r="BX439" s="23" t="e">
        <f t="shared" si="381"/>
        <v>#DIV/0!</v>
      </c>
      <c r="BY439" s="23" t="e">
        <f t="shared" si="382"/>
        <v>#DIV/0!</v>
      </c>
      <c r="BZ439" s="23" t="e">
        <f t="shared" si="410"/>
        <v>#DIV/0!</v>
      </c>
      <c r="CA439" s="23" t="e">
        <f t="shared" si="410"/>
        <v>#DIV/0!</v>
      </c>
      <c r="CB439" s="23" t="e">
        <f t="shared" si="410"/>
        <v>#DIV/0!</v>
      </c>
      <c r="CC439" s="23" t="e">
        <f t="shared" si="409"/>
        <v>#DIV/0!</v>
      </c>
      <c r="CD439" s="11"/>
      <c r="CE439" s="24">
        <f t="shared" si="395"/>
        <v>0</v>
      </c>
      <c r="CF439" s="23" t="e">
        <f t="shared" si="396"/>
        <v>#DIV/0!</v>
      </c>
      <c r="CL439" s="65" t="e">
        <f t="shared" si="397"/>
        <v>#DIV/0!</v>
      </c>
      <c r="CM439" s="44">
        <v>37356</v>
      </c>
      <c r="CN439" s="11">
        <v>162</v>
      </c>
      <c r="CO439" s="11">
        <v>552</v>
      </c>
      <c r="CP439" s="11">
        <v>618</v>
      </c>
      <c r="CQ439" s="11">
        <v>226</v>
      </c>
      <c r="CR439" s="11">
        <v>40</v>
      </c>
      <c r="CS439" s="23">
        <f t="shared" si="373"/>
        <v>0.10137672090112641</v>
      </c>
      <c r="CT439" s="23">
        <f t="shared" si="373"/>
        <v>0.34543178973717148</v>
      </c>
      <c r="CU439" s="23">
        <f t="shared" si="373"/>
        <v>0.38673341677096368</v>
      </c>
      <c r="CV439" s="23">
        <f t="shared" si="373"/>
        <v>0.1414267834793492</v>
      </c>
      <c r="CW439" s="23">
        <f t="shared" si="373"/>
        <v>2.5031289111389236E-2</v>
      </c>
      <c r="CX439" s="23">
        <f t="shared" si="389"/>
        <v>1.3039934800325998E-2</v>
      </c>
      <c r="CY439" s="11">
        <v>16</v>
      </c>
      <c r="CZ439" s="23">
        <f t="shared" si="398"/>
        <v>0.2181409295352324</v>
      </c>
      <c r="DA439" s="11">
        <v>582</v>
      </c>
      <c r="DB439" s="11">
        <v>2668</v>
      </c>
      <c r="DC439" s="11">
        <v>129</v>
      </c>
      <c r="DD439" s="11">
        <v>279</v>
      </c>
      <c r="DE439" s="11">
        <v>418</v>
      </c>
      <c r="DF439" s="11">
        <v>70</v>
      </c>
      <c r="DG439" s="11">
        <v>310</v>
      </c>
      <c r="DH439" s="23">
        <f t="shared" si="412"/>
        <v>0.10696517412935323</v>
      </c>
      <c r="DI439" s="23">
        <f t="shared" si="412"/>
        <v>0.23134328358208955</v>
      </c>
      <c r="DJ439" s="23">
        <f t="shared" si="412"/>
        <v>0.34660033167495852</v>
      </c>
      <c r="DK439" s="23">
        <f t="shared" si="412"/>
        <v>5.8043117744610281E-2</v>
      </c>
      <c r="DL439" s="23">
        <f t="shared" si="412"/>
        <v>0.25704809286898839</v>
      </c>
      <c r="DM439" s="23">
        <f t="shared" si="399"/>
        <v>0.73452256033578178</v>
      </c>
      <c r="DN439" s="11">
        <v>1400</v>
      </c>
      <c r="DO439" s="11">
        <v>1906</v>
      </c>
      <c r="DP439" s="11">
        <v>1840</v>
      </c>
      <c r="DQ439" s="11">
        <v>504</v>
      </c>
      <c r="DR439" s="11">
        <v>180</v>
      </c>
      <c r="DS439" s="11">
        <v>144</v>
      </c>
      <c r="DT439" s="23">
        <f t="shared" si="383"/>
        <v>0.68965517241379315</v>
      </c>
      <c r="DU439" s="23">
        <f t="shared" si="383"/>
        <v>0.18890554722638681</v>
      </c>
      <c r="DV439" s="23">
        <f t="shared" si="383"/>
        <v>6.7466266866566718E-2</v>
      </c>
      <c r="DW439" s="23">
        <f t="shared" si="374"/>
        <v>5.3973013493253376E-2</v>
      </c>
      <c r="DX439" s="10">
        <v>1380</v>
      </c>
      <c r="DY439" s="23">
        <f t="shared" si="400"/>
        <v>2.2337506778138381E-3</v>
      </c>
      <c r="DZ439" s="20">
        <v>180</v>
      </c>
      <c r="EA439" s="20">
        <v>1047</v>
      </c>
      <c r="EB439" s="23">
        <f t="shared" si="384"/>
        <v>0.14669926650366749</v>
      </c>
      <c r="EC439" s="23">
        <f t="shared" si="384"/>
        <v>0.85330073349633251</v>
      </c>
      <c r="EE439" s="45">
        <v>828</v>
      </c>
      <c r="EF439" s="16">
        <v>1963</v>
      </c>
      <c r="EG439" s="16">
        <v>210</v>
      </c>
      <c r="EH439" s="16">
        <v>49</v>
      </c>
      <c r="EI439" s="16">
        <v>666</v>
      </c>
      <c r="EJ439" s="16">
        <v>455</v>
      </c>
      <c r="EK439" s="16">
        <v>0</v>
      </c>
      <c r="EL439" s="23">
        <f t="shared" si="413"/>
        <v>0.15217391304347827</v>
      </c>
      <c r="EM439" s="23">
        <f t="shared" si="413"/>
        <v>3.5507246376811595E-2</v>
      </c>
      <c r="EN439" s="23">
        <f t="shared" si="413"/>
        <v>0.4826086956521739</v>
      </c>
      <c r="EO439" s="23">
        <f t="shared" si="413"/>
        <v>0.32971014492753625</v>
      </c>
      <c r="EP439" s="23">
        <f t="shared" si="413"/>
        <v>0</v>
      </c>
      <c r="EQ439" s="21">
        <v>1227</v>
      </c>
      <c r="ER439" s="21">
        <v>153</v>
      </c>
      <c r="ES439" s="23">
        <f t="shared" si="385"/>
        <v>0.88913043478260867</v>
      </c>
      <c r="ET439" s="23">
        <f t="shared" si="385"/>
        <v>0.1108695652173913</v>
      </c>
      <c r="EU439" s="21">
        <v>60</v>
      </c>
      <c r="EV439" s="21">
        <v>923</v>
      </c>
      <c r="EW439" s="21">
        <v>127</v>
      </c>
      <c r="EX439" s="21">
        <v>117</v>
      </c>
      <c r="EY439" s="23">
        <f t="shared" si="386"/>
        <v>4.8899755501222497E-2</v>
      </c>
      <c r="EZ439" s="23">
        <f t="shared" si="386"/>
        <v>0.752241238793806</v>
      </c>
      <c r="FA439" s="23">
        <f t="shared" si="386"/>
        <v>0.10350448247758762</v>
      </c>
      <c r="FB439" s="23">
        <f t="shared" si="375"/>
        <v>9.5354523227383858E-2</v>
      </c>
      <c r="FC439" s="53"/>
      <c r="FD439" s="53"/>
      <c r="FE439" s="53"/>
      <c r="FF439" s="53"/>
      <c r="FG439" s="53"/>
      <c r="FH439" s="53"/>
      <c r="FI439" s="53"/>
      <c r="FJ439" s="53"/>
      <c r="FK439" s="53"/>
      <c r="FL439" s="53"/>
      <c r="FM439" s="53"/>
      <c r="FN439" s="53"/>
      <c r="FO439" s="48">
        <v>849.08751147842054</v>
      </c>
      <c r="FP439" s="48">
        <v>291.44655573946085</v>
      </c>
      <c r="FQ439" s="48">
        <v>304.6547006406272</v>
      </c>
      <c r="FR439" s="23">
        <v>0.34324678175044376</v>
      </c>
      <c r="FS439" s="49">
        <v>-4.3354475980158166E-2</v>
      </c>
      <c r="FT439" s="38">
        <v>-13.208144901166349</v>
      </c>
      <c r="FU439" s="46">
        <v>900</v>
      </c>
      <c r="FV439" s="46">
        <v>83</v>
      </c>
      <c r="FW439" s="46">
        <v>168</v>
      </c>
      <c r="FX439" s="46">
        <v>0</v>
      </c>
      <c r="FY439" s="46">
        <v>28</v>
      </c>
      <c r="FZ439" s="46">
        <v>0</v>
      </c>
      <c r="GA439" s="23">
        <f t="shared" si="401"/>
        <v>0.76335877862595425</v>
      </c>
      <c r="GB439" s="23">
        <f t="shared" si="402"/>
        <v>7.0398642917726892E-2</v>
      </c>
      <c r="GC439" s="23">
        <f t="shared" si="403"/>
        <v>0.14249363867684478</v>
      </c>
      <c r="GD439" s="23">
        <f t="shared" si="404"/>
        <v>0</v>
      </c>
      <c r="GE439" s="23">
        <f t="shared" si="405"/>
        <v>2.3748939779474131E-2</v>
      </c>
      <c r="GF439" s="23">
        <f t="shared" si="406"/>
        <v>0</v>
      </c>
      <c r="GG439" s="46">
        <v>512</v>
      </c>
      <c r="GH439" s="46">
        <v>1151</v>
      </c>
      <c r="GI439" s="23">
        <f t="shared" si="407"/>
        <v>0.44483058210251952</v>
      </c>
      <c r="GJ439" s="22">
        <v>98</v>
      </c>
      <c r="GK439" s="22">
        <v>827</v>
      </c>
      <c r="GL439" s="22">
        <v>302</v>
      </c>
      <c r="GM439" s="23">
        <f t="shared" si="387"/>
        <v>7.9869600651996733E-2</v>
      </c>
      <c r="GN439" s="23">
        <f t="shared" si="387"/>
        <v>0.67400162999185009</v>
      </c>
      <c r="GO439" s="23">
        <f t="shared" si="387"/>
        <v>0.24612876935615322</v>
      </c>
    </row>
    <row r="440" spans="1:197" x14ac:dyDescent="0.25">
      <c r="A440" t="s">
        <v>1039</v>
      </c>
      <c r="B440" s="13" t="s">
        <v>1040</v>
      </c>
      <c r="C440" s="61">
        <v>2.5802252189999999</v>
      </c>
      <c r="D440" s="61">
        <v>1651.3508229500001</v>
      </c>
      <c r="E440" s="14" t="s">
        <v>1095</v>
      </c>
      <c r="G440" s="41">
        <v>4126</v>
      </c>
      <c r="H440" s="23">
        <f t="shared" si="365"/>
        <v>3.2621319922170561E-3</v>
      </c>
      <c r="I440" s="14"/>
      <c r="J440" s="14"/>
      <c r="K440" s="14"/>
      <c r="L440" s="27">
        <f t="shared" si="408"/>
        <v>1599.0852153592566</v>
      </c>
      <c r="M440" s="42">
        <v>3527</v>
      </c>
      <c r="N440" s="42"/>
      <c r="O440" s="27">
        <f t="shared" si="390"/>
        <v>3527</v>
      </c>
      <c r="P440" s="23" t="e">
        <f t="shared" si="391"/>
        <v>#DIV/0!</v>
      </c>
      <c r="Q440" s="42">
        <v>3564</v>
      </c>
      <c r="R440" s="42">
        <v>86</v>
      </c>
      <c r="S440" s="42">
        <v>173</v>
      </c>
      <c r="T440" s="42">
        <v>160</v>
      </c>
      <c r="U440" s="42">
        <v>143</v>
      </c>
      <c r="V440" s="23">
        <f t="shared" si="376"/>
        <v>0.86379059621909837</v>
      </c>
      <c r="W440" s="23">
        <f t="shared" si="377"/>
        <v>2.0843431895298109E-2</v>
      </c>
      <c r="X440" s="23">
        <f t="shared" si="378"/>
        <v>4.1929229277750849E-2</v>
      </c>
      <c r="Y440" s="23">
        <f t="shared" si="378"/>
        <v>3.8778477944740666E-2</v>
      </c>
      <c r="Z440" s="23">
        <f t="shared" si="378"/>
        <v>3.4658264663111976E-2</v>
      </c>
      <c r="AA440" s="19">
        <v>609</v>
      </c>
      <c r="AB440" s="19">
        <v>691</v>
      </c>
      <c r="AC440" s="19">
        <v>1344</v>
      </c>
      <c r="AD440" s="19">
        <v>883</v>
      </c>
      <c r="AE440" s="23">
        <f t="shared" si="379"/>
        <v>0.17266798979302522</v>
      </c>
      <c r="AF440" s="23">
        <f t="shared" si="379"/>
        <v>0.19591721009356394</v>
      </c>
      <c r="AG440" s="23">
        <f t="shared" si="379"/>
        <v>0.38106039126736602</v>
      </c>
      <c r="AH440" s="23">
        <f t="shared" si="371"/>
        <v>0.25035440884604482</v>
      </c>
      <c r="AI440" s="55">
        <v>1524</v>
      </c>
      <c r="AJ440" s="23">
        <f t="shared" si="366"/>
        <v>2.7815954749793297E-3</v>
      </c>
      <c r="AK440" s="43"/>
      <c r="AL440" s="24">
        <f t="shared" si="392"/>
        <v>1524</v>
      </c>
      <c r="AM440" s="23" t="e">
        <f t="shared" si="393"/>
        <v>#DIV/0!</v>
      </c>
      <c r="AN440" s="19">
        <v>375</v>
      </c>
      <c r="AO440" s="19">
        <v>688</v>
      </c>
      <c r="AP440" s="19">
        <v>226</v>
      </c>
      <c r="AQ440" s="19">
        <v>235</v>
      </c>
      <c r="AR440" s="23">
        <f t="shared" si="380"/>
        <v>0.24606299212598426</v>
      </c>
      <c r="AS440" s="23">
        <f t="shared" si="380"/>
        <v>0.45144356955380577</v>
      </c>
      <c r="AT440" s="23">
        <f t="shared" si="380"/>
        <v>0.14829396325459318</v>
      </c>
      <c r="AU440" s="23">
        <f t="shared" si="372"/>
        <v>0.15419947506561679</v>
      </c>
      <c r="AV440" s="19">
        <v>3513</v>
      </c>
      <c r="AW440" s="32">
        <f t="shared" si="388"/>
        <v>2.3051181102362204</v>
      </c>
      <c r="AX440" s="19">
        <v>3045</v>
      </c>
      <c r="AY440" s="19">
        <v>34</v>
      </c>
      <c r="AZ440" s="19">
        <v>156</v>
      </c>
      <c r="BA440" s="19">
        <v>23</v>
      </c>
      <c r="BB440" s="19">
        <v>89</v>
      </c>
      <c r="BC440" s="23">
        <f t="shared" si="411"/>
        <v>0.90976994323274574</v>
      </c>
      <c r="BD440" s="23">
        <f t="shared" si="411"/>
        <v>1.0158350761876307E-2</v>
      </c>
      <c r="BE440" s="23">
        <f t="shared" si="411"/>
        <v>4.6608903495667764E-2</v>
      </c>
      <c r="BF440" s="23">
        <f t="shared" si="411"/>
        <v>6.8718255153869135E-3</v>
      </c>
      <c r="BG440" s="23">
        <f t="shared" si="411"/>
        <v>2.6590976994323275E-2</v>
      </c>
      <c r="BH440" s="19">
        <v>2736</v>
      </c>
      <c r="BI440" s="19">
        <v>532</v>
      </c>
      <c r="BJ440" s="19">
        <v>6</v>
      </c>
      <c r="BK440" s="19">
        <v>253</v>
      </c>
      <c r="BL440" s="23">
        <f t="shared" si="368"/>
        <v>0.77573008222285234</v>
      </c>
      <c r="BM440" s="23">
        <f t="shared" si="369"/>
        <v>0.15083640487666572</v>
      </c>
      <c r="BN440" s="23">
        <f t="shared" si="394"/>
        <v>1.7011624610150269E-3</v>
      </c>
      <c r="BO440" s="23">
        <f t="shared" si="370"/>
        <v>7.1732350439466963E-2</v>
      </c>
      <c r="BP440" s="11"/>
      <c r="BQ440" s="23">
        <f t="shared" si="367"/>
        <v>0</v>
      </c>
      <c r="BR440" s="11"/>
      <c r="BS440" s="11"/>
      <c r="BT440" s="11"/>
      <c r="BU440" s="11"/>
      <c r="BV440" s="11"/>
      <c r="BW440" s="11"/>
      <c r="BX440" s="23" t="e">
        <f t="shared" si="381"/>
        <v>#DIV/0!</v>
      </c>
      <c r="BY440" s="23" t="e">
        <f t="shared" si="382"/>
        <v>#DIV/0!</v>
      </c>
      <c r="BZ440" s="23" t="e">
        <f t="shared" si="410"/>
        <v>#DIV/0!</v>
      </c>
      <c r="CA440" s="23" t="e">
        <f t="shared" si="410"/>
        <v>#DIV/0!</v>
      </c>
      <c r="CB440" s="23" t="e">
        <f t="shared" si="410"/>
        <v>#DIV/0!</v>
      </c>
      <c r="CC440" s="23" t="e">
        <f t="shared" si="409"/>
        <v>#DIV/0!</v>
      </c>
      <c r="CD440" s="11"/>
      <c r="CE440" s="24">
        <f t="shared" si="395"/>
        <v>0</v>
      </c>
      <c r="CF440" s="23" t="e">
        <f t="shared" si="396"/>
        <v>#DIV/0!</v>
      </c>
      <c r="CL440" s="65" t="e">
        <f t="shared" si="397"/>
        <v>#DIV/0!</v>
      </c>
      <c r="CM440" s="44">
        <v>91219</v>
      </c>
      <c r="CN440" s="11">
        <v>104</v>
      </c>
      <c r="CO440" s="11">
        <v>469</v>
      </c>
      <c r="CP440" s="11">
        <v>688</v>
      </c>
      <c r="CQ440" s="11">
        <v>908</v>
      </c>
      <c r="CR440" s="11">
        <v>386</v>
      </c>
      <c r="CS440" s="23">
        <f t="shared" ref="CS440:CW490" si="414">CN440/SUM($CN440:$CR440)</f>
        <v>4.0704500978473585E-2</v>
      </c>
      <c r="CT440" s="23">
        <f t="shared" si="414"/>
        <v>0.18356164383561643</v>
      </c>
      <c r="CU440" s="23">
        <f t="shared" si="414"/>
        <v>0.26927592954990215</v>
      </c>
      <c r="CV440" s="23">
        <f t="shared" si="414"/>
        <v>0.35538160469667318</v>
      </c>
      <c r="CW440" s="23">
        <f t="shared" si="414"/>
        <v>0.15107632093933465</v>
      </c>
      <c r="CX440" s="23">
        <f t="shared" si="389"/>
        <v>0.10301837270341208</v>
      </c>
      <c r="CY440" s="11">
        <v>157</v>
      </c>
      <c r="CZ440" s="23">
        <f t="shared" si="398"/>
        <v>3.2157085941946502E-2</v>
      </c>
      <c r="DA440" s="11">
        <v>113</v>
      </c>
      <c r="DB440" s="11">
        <v>3514</v>
      </c>
      <c r="DC440" s="11">
        <v>801</v>
      </c>
      <c r="DD440" s="11">
        <v>240</v>
      </c>
      <c r="DE440" s="11">
        <v>582</v>
      </c>
      <c r="DF440" s="11">
        <v>84</v>
      </c>
      <c r="DG440" s="11">
        <v>185</v>
      </c>
      <c r="DH440" s="23">
        <f t="shared" si="412"/>
        <v>0.42336152219873152</v>
      </c>
      <c r="DI440" s="23">
        <f t="shared" si="412"/>
        <v>0.12684989429175475</v>
      </c>
      <c r="DJ440" s="23">
        <f t="shared" si="412"/>
        <v>0.30761099365750527</v>
      </c>
      <c r="DK440" s="23">
        <f t="shared" si="412"/>
        <v>4.4397463002114168E-2</v>
      </c>
      <c r="DL440" s="23">
        <f t="shared" si="412"/>
        <v>9.7780126849894289E-2</v>
      </c>
      <c r="DM440" s="23">
        <f t="shared" si="399"/>
        <v>0.64445910290237463</v>
      </c>
      <c r="DN440" s="11">
        <v>1954</v>
      </c>
      <c r="DO440" s="11">
        <v>3032</v>
      </c>
      <c r="DP440" s="11">
        <v>3060</v>
      </c>
      <c r="DQ440" s="11">
        <v>147</v>
      </c>
      <c r="DR440" s="11">
        <v>178</v>
      </c>
      <c r="DS440" s="11">
        <v>128</v>
      </c>
      <c r="DT440" s="23">
        <f t="shared" si="383"/>
        <v>0.87105038428693426</v>
      </c>
      <c r="DU440" s="23">
        <f t="shared" si="383"/>
        <v>4.1844577284372332E-2</v>
      </c>
      <c r="DV440" s="23">
        <f t="shared" si="383"/>
        <v>5.0668943922573297E-2</v>
      </c>
      <c r="DW440" s="23">
        <f t="shared" si="374"/>
        <v>3.6436094506120127E-2</v>
      </c>
      <c r="DX440" s="10">
        <v>1593</v>
      </c>
      <c r="DY440" s="23">
        <f t="shared" si="400"/>
        <v>2.5785252389546693E-3</v>
      </c>
      <c r="DZ440" s="20">
        <v>1306</v>
      </c>
      <c r="EA440" s="20">
        <v>218</v>
      </c>
      <c r="EB440" s="23">
        <f t="shared" si="384"/>
        <v>0.85695538057742782</v>
      </c>
      <c r="EC440" s="23">
        <f t="shared" si="384"/>
        <v>0.14304461942257218</v>
      </c>
      <c r="EE440" s="45">
        <v>1365</v>
      </c>
      <c r="EF440" s="16">
        <v>1969</v>
      </c>
      <c r="EG440" s="16">
        <v>1196</v>
      </c>
      <c r="EH440" s="16">
        <v>25</v>
      </c>
      <c r="EI440" s="16">
        <v>161</v>
      </c>
      <c r="EJ440" s="16">
        <v>211</v>
      </c>
      <c r="EK440" s="16">
        <v>0</v>
      </c>
      <c r="EL440" s="23">
        <f t="shared" si="413"/>
        <v>0.75078468298807277</v>
      </c>
      <c r="EM440" s="23">
        <f t="shared" si="413"/>
        <v>1.5693659761456372E-2</v>
      </c>
      <c r="EN440" s="23">
        <f t="shared" si="413"/>
        <v>0.10106716886377903</v>
      </c>
      <c r="EO440" s="23">
        <f t="shared" si="413"/>
        <v>0.13245448838669177</v>
      </c>
      <c r="EP440" s="23">
        <f t="shared" si="413"/>
        <v>0</v>
      </c>
      <c r="EQ440" s="21">
        <v>1524</v>
      </c>
      <c r="ER440" s="21">
        <v>69</v>
      </c>
      <c r="ES440" s="23">
        <f t="shared" si="385"/>
        <v>0.95668549905838041</v>
      </c>
      <c r="ET440" s="23">
        <f t="shared" si="385"/>
        <v>4.3314500941619587E-2</v>
      </c>
      <c r="EU440" s="21">
        <v>95</v>
      </c>
      <c r="EV440" s="21">
        <v>539</v>
      </c>
      <c r="EW440" s="21">
        <v>321</v>
      </c>
      <c r="EX440" s="21">
        <v>569</v>
      </c>
      <c r="EY440" s="23">
        <f t="shared" si="386"/>
        <v>6.2335958005249346E-2</v>
      </c>
      <c r="EZ440" s="23">
        <f t="shared" si="386"/>
        <v>0.35367454068241472</v>
      </c>
      <c r="FA440" s="23">
        <f t="shared" si="386"/>
        <v>0.21062992125984251</v>
      </c>
      <c r="FB440" s="23">
        <f t="shared" si="375"/>
        <v>0.37335958005249342</v>
      </c>
      <c r="FC440" s="53"/>
      <c r="FD440" s="53"/>
      <c r="FE440" s="53"/>
      <c r="FF440" s="53"/>
      <c r="FG440" s="53"/>
      <c r="FH440" s="53"/>
      <c r="FI440" s="53"/>
      <c r="FJ440" s="53"/>
      <c r="FK440" s="53"/>
      <c r="FL440" s="53"/>
      <c r="FM440" s="53"/>
      <c r="FN440" s="53"/>
      <c r="FO440" s="48">
        <v>974.73992194674008</v>
      </c>
      <c r="FP440" s="48">
        <v>275.36354011557182</v>
      </c>
      <c r="FQ440" s="48">
        <v>292.57811433848735</v>
      </c>
      <c r="FR440" s="23">
        <v>0.28249949952354342</v>
      </c>
      <c r="FS440" s="49">
        <v>-5.8837532198323522E-2</v>
      </c>
      <c r="FT440" s="38">
        <v>-17.21457422291553</v>
      </c>
      <c r="FU440" s="46">
        <v>1436</v>
      </c>
      <c r="FV440" s="46">
        <v>93</v>
      </c>
      <c r="FW440" s="46">
        <v>18</v>
      </c>
      <c r="FX440" s="46">
        <v>46</v>
      </c>
      <c r="FY440" s="46">
        <v>287</v>
      </c>
      <c r="FZ440" s="46">
        <v>0</v>
      </c>
      <c r="GA440" s="23">
        <f t="shared" si="401"/>
        <v>0.7638297872340426</v>
      </c>
      <c r="GB440" s="23">
        <f t="shared" si="402"/>
        <v>4.9468085106382981E-2</v>
      </c>
      <c r="GC440" s="23">
        <f t="shared" si="403"/>
        <v>9.5744680851063829E-3</v>
      </c>
      <c r="GD440" s="23">
        <f t="shared" si="404"/>
        <v>2.4468085106382979E-2</v>
      </c>
      <c r="GE440" s="23">
        <f t="shared" si="405"/>
        <v>0.15265957446808512</v>
      </c>
      <c r="GF440" s="23">
        <f t="shared" si="406"/>
        <v>0</v>
      </c>
      <c r="GG440" s="46">
        <v>530</v>
      </c>
      <c r="GH440" s="46">
        <v>1593</v>
      </c>
      <c r="GI440" s="23">
        <f t="shared" si="407"/>
        <v>0.33270558694287505</v>
      </c>
      <c r="GJ440" s="22">
        <v>50</v>
      </c>
      <c r="GK440" s="22">
        <v>499</v>
      </c>
      <c r="GL440" s="22">
        <v>975</v>
      </c>
      <c r="GM440" s="23">
        <f t="shared" si="387"/>
        <v>3.2808398950131233E-2</v>
      </c>
      <c r="GN440" s="23">
        <f t="shared" si="387"/>
        <v>0.3274278215223097</v>
      </c>
      <c r="GO440" s="23">
        <f t="shared" si="387"/>
        <v>0.63976377952755903</v>
      </c>
    </row>
    <row r="441" spans="1:197" x14ac:dyDescent="0.25">
      <c r="A441" t="s">
        <v>1041</v>
      </c>
      <c r="B441" s="13" t="s">
        <v>1042</v>
      </c>
      <c r="C441" s="61">
        <v>2.230013214</v>
      </c>
      <c r="D441" s="61">
        <v>1427.2142327000001</v>
      </c>
      <c r="E441" s="14" t="s">
        <v>1095</v>
      </c>
      <c r="G441" s="41">
        <v>5139</v>
      </c>
      <c r="H441" s="23">
        <f t="shared" si="365"/>
        <v>4.0630383683963765E-3</v>
      </c>
      <c r="I441" s="14"/>
      <c r="J441" s="14"/>
      <c r="K441" s="14"/>
      <c r="L441" s="27">
        <f t="shared" si="408"/>
        <v>2304.4706496523927</v>
      </c>
      <c r="M441" s="42">
        <v>4713</v>
      </c>
      <c r="N441" s="42"/>
      <c r="O441" s="27">
        <f t="shared" si="390"/>
        <v>4713</v>
      </c>
      <c r="P441" s="23" t="e">
        <f t="shared" si="391"/>
        <v>#DIV/0!</v>
      </c>
      <c r="Q441" s="42">
        <v>4465</v>
      </c>
      <c r="R441" s="42">
        <v>106</v>
      </c>
      <c r="S441" s="42">
        <v>194</v>
      </c>
      <c r="T441" s="42">
        <v>189</v>
      </c>
      <c r="U441" s="42">
        <v>185</v>
      </c>
      <c r="V441" s="23">
        <f t="shared" si="376"/>
        <v>0.86884607900369726</v>
      </c>
      <c r="W441" s="23">
        <f t="shared" si="377"/>
        <v>2.0626581046896283E-2</v>
      </c>
      <c r="X441" s="23">
        <f t="shared" si="378"/>
        <v>3.7750535123564896E-2</v>
      </c>
      <c r="Y441" s="23">
        <f t="shared" si="378"/>
        <v>3.6777583187390543E-2</v>
      </c>
      <c r="Z441" s="23">
        <f t="shared" si="378"/>
        <v>3.5999221638451061E-2</v>
      </c>
      <c r="AA441" s="19">
        <v>1029</v>
      </c>
      <c r="AB441" s="19">
        <v>671</v>
      </c>
      <c r="AC441" s="19">
        <v>2063</v>
      </c>
      <c r="AD441" s="19">
        <v>950</v>
      </c>
      <c r="AE441" s="23">
        <f t="shared" si="379"/>
        <v>0.21833227243793762</v>
      </c>
      <c r="AF441" s="23">
        <f t="shared" si="379"/>
        <v>0.14237216210481646</v>
      </c>
      <c r="AG441" s="23">
        <f t="shared" si="379"/>
        <v>0.43772544027158922</v>
      </c>
      <c r="AH441" s="23">
        <f t="shared" si="371"/>
        <v>0.2015701251856567</v>
      </c>
      <c r="AI441" s="55">
        <v>1960</v>
      </c>
      <c r="AJ441" s="23">
        <f t="shared" si="366"/>
        <v>3.5773800071912639E-3</v>
      </c>
      <c r="AK441" s="43"/>
      <c r="AL441" s="24">
        <f t="shared" si="392"/>
        <v>1960</v>
      </c>
      <c r="AM441" s="23" t="e">
        <f t="shared" si="393"/>
        <v>#DIV/0!</v>
      </c>
      <c r="AN441" s="19">
        <v>595</v>
      </c>
      <c r="AO441" s="19">
        <v>697</v>
      </c>
      <c r="AP441" s="19">
        <v>278</v>
      </c>
      <c r="AQ441" s="19">
        <v>390</v>
      </c>
      <c r="AR441" s="23">
        <f t="shared" si="380"/>
        <v>0.30357142857142855</v>
      </c>
      <c r="AS441" s="23">
        <f t="shared" si="380"/>
        <v>0.35561224489795917</v>
      </c>
      <c r="AT441" s="23">
        <f t="shared" si="380"/>
        <v>0.14183673469387756</v>
      </c>
      <c r="AU441" s="23">
        <f t="shared" si="372"/>
        <v>0.19897959183673469</v>
      </c>
      <c r="AV441" s="19">
        <v>4581</v>
      </c>
      <c r="AW441" s="32">
        <f t="shared" si="388"/>
        <v>2.3372448979591836</v>
      </c>
      <c r="AX441" s="19">
        <v>3624</v>
      </c>
      <c r="AY441" s="19">
        <v>19</v>
      </c>
      <c r="AZ441" s="19">
        <v>495</v>
      </c>
      <c r="BA441" s="19">
        <v>256</v>
      </c>
      <c r="BB441" s="19">
        <v>51</v>
      </c>
      <c r="BC441" s="23">
        <f t="shared" si="411"/>
        <v>0.81529808773903267</v>
      </c>
      <c r="BD441" s="23">
        <f t="shared" si="411"/>
        <v>4.2744656917885265E-3</v>
      </c>
      <c r="BE441" s="23">
        <f t="shared" si="411"/>
        <v>0.11136107986501688</v>
      </c>
      <c r="BF441" s="23">
        <f t="shared" si="411"/>
        <v>5.7592800899887511E-2</v>
      </c>
      <c r="BG441" s="23">
        <f t="shared" si="411"/>
        <v>1.1473565804274466E-2</v>
      </c>
      <c r="BH441" s="19">
        <v>3311</v>
      </c>
      <c r="BI441" s="19">
        <v>634</v>
      </c>
      <c r="BJ441" s="19">
        <v>83</v>
      </c>
      <c r="BK441" s="19">
        <v>685</v>
      </c>
      <c r="BL441" s="23">
        <f t="shared" si="368"/>
        <v>0.70252493104179925</v>
      </c>
      <c r="BM441" s="23">
        <f t="shared" si="369"/>
        <v>0.13452153617653301</v>
      </c>
      <c r="BN441" s="23">
        <f t="shared" si="394"/>
        <v>1.7610863568852112E-2</v>
      </c>
      <c r="BO441" s="23">
        <f t="shared" si="370"/>
        <v>0.14534266921281561</v>
      </c>
      <c r="BP441" s="11"/>
      <c r="BQ441" s="23">
        <f t="shared" si="367"/>
        <v>0</v>
      </c>
      <c r="BR441" s="11"/>
      <c r="BS441" s="11"/>
      <c r="BT441" s="11"/>
      <c r="BU441" s="11"/>
      <c r="BV441" s="11"/>
      <c r="BW441" s="11"/>
      <c r="BX441" s="23" t="e">
        <f t="shared" si="381"/>
        <v>#DIV/0!</v>
      </c>
      <c r="BY441" s="23" t="e">
        <f t="shared" si="382"/>
        <v>#DIV/0!</v>
      </c>
      <c r="BZ441" s="23" t="e">
        <f t="shared" si="410"/>
        <v>#DIV/0!</v>
      </c>
      <c r="CA441" s="23" t="e">
        <f t="shared" si="410"/>
        <v>#DIV/0!</v>
      </c>
      <c r="CB441" s="23" t="e">
        <f t="shared" si="410"/>
        <v>#DIV/0!</v>
      </c>
      <c r="CC441" s="23" t="e">
        <f t="shared" si="409"/>
        <v>#DIV/0!</v>
      </c>
      <c r="CD441" s="11"/>
      <c r="CE441" s="24">
        <f t="shared" si="395"/>
        <v>0</v>
      </c>
      <c r="CF441" s="23" t="e">
        <f t="shared" si="396"/>
        <v>#DIV/0!</v>
      </c>
      <c r="CL441" s="65" t="e">
        <f t="shared" si="397"/>
        <v>#DIV/0!</v>
      </c>
      <c r="CM441" s="44">
        <v>80735</v>
      </c>
      <c r="CN441" s="11">
        <v>48</v>
      </c>
      <c r="CO441" s="11">
        <v>688</v>
      </c>
      <c r="CP441" s="11">
        <v>1091</v>
      </c>
      <c r="CQ441" s="11">
        <v>962</v>
      </c>
      <c r="CR441" s="11">
        <v>584</v>
      </c>
      <c r="CS441" s="23">
        <f t="shared" si="414"/>
        <v>1.4230655203083309E-2</v>
      </c>
      <c r="CT441" s="23">
        <f t="shared" si="414"/>
        <v>0.20397272457752744</v>
      </c>
      <c r="CU441" s="23">
        <f t="shared" si="414"/>
        <v>0.32345093388674773</v>
      </c>
      <c r="CV441" s="23">
        <f t="shared" si="414"/>
        <v>0.28520604802846133</v>
      </c>
      <c r="CW441" s="23">
        <f t="shared" si="414"/>
        <v>0.17313963830418025</v>
      </c>
      <c r="CX441" s="23">
        <f t="shared" si="389"/>
        <v>0.14744897959183673</v>
      </c>
      <c r="CY441" s="11">
        <v>289</v>
      </c>
      <c r="CZ441" s="23">
        <f t="shared" si="398"/>
        <v>9.9433057130396865E-2</v>
      </c>
      <c r="DA441" s="11">
        <v>456</v>
      </c>
      <c r="DB441" s="11">
        <v>4586</v>
      </c>
      <c r="DC441" s="11">
        <v>1255</v>
      </c>
      <c r="DD441" s="11">
        <v>341</v>
      </c>
      <c r="DE441" s="11">
        <v>499</v>
      </c>
      <c r="DF441" s="11">
        <v>180</v>
      </c>
      <c r="DG441" s="11">
        <v>137</v>
      </c>
      <c r="DH441" s="23">
        <f t="shared" si="412"/>
        <v>0.52031509121061359</v>
      </c>
      <c r="DI441" s="23">
        <f t="shared" si="412"/>
        <v>0.14137645107794361</v>
      </c>
      <c r="DJ441" s="23">
        <f t="shared" si="412"/>
        <v>0.20688225538971808</v>
      </c>
      <c r="DK441" s="23">
        <f t="shared" si="412"/>
        <v>7.4626865671641784E-2</v>
      </c>
      <c r="DL441" s="23">
        <f t="shared" si="412"/>
        <v>5.6799336650082917E-2</v>
      </c>
      <c r="DM441" s="23">
        <f t="shared" si="399"/>
        <v>0.66250650026001046</v>
      </c>
      <c r="DN441" s="11">
        <v>2548</v>
      </c>
      <c r="DO441" s="11">
        <v>3846</v>
      </c>
      <c r="DP441" s="11">
        <v>4258</v>
      </c>
      <c r="DQ441" s="11">
        <v>137</v>
      </c>
      <c r="DR441" s="11">
        <v>124</v>
      </c>
      <c r="DS441" s="11">
        <v>62</v>
      </c>
      <c r="DT441" s="23">
        <f t="shared" si="383"/>
        <v>0.92949137742850907</v>
      </c>
      <c r="DU441" s="23">
        <f t="shared" si="383"/>
        <v>2.9906134031870771E-2</v>
      </c>
      <c r="DV441" s="23">
        <f t="shared" si="383"/>
        <v>2.7068325693080115E-2</v>
      </c>
      <c r="DW441" s="23">
        <f t="shared" si="374"/>
        <v>1.3534162846540057E-2</v>
      </c>
      <c r="DX441" s="10">
        <v>2085</v>
      </c>
      <c r="DY441" s="23">
        <f t="shared" si="400"/>
        <v>3.3749059153926463E-3</v>
      </c>
      <c r="DZ441" s="20">
        <v>1716</v>
      </c>
      <c r="EA441" s="20">
        <v>244</v>
      </c>
      <c r="EB441" s="23">
        <f t="shared" si="384"/>
        <v>0.8755102040816326</v>
      </c>
      <c r="EC441" s="23">
        <f t="shared" si="384"/>
        <v>0.12448979591836734</v>
      </c>
      <c r="EE441" s="45">
        <v>1366</v>
      </c>
      <c r="EF441" s="16">
        <v>1969</v>
      </c>
      <c r="EG441" s="16">
        <v>1791</v>
      </c>
      <c r="EH441" s="16">
        <v>63</v>
      </c>
      <c r="EI441" s="16">
        <v>16</v>
      </c>
      <c r="EJ441" s="16">
        <v>215</v>
      </c>
      <c r="EK441" s="16">
        <v>0</v>
      </c>
      <c r="EL441" s="23">
        <f t="shared" si="413"/>
        <v>0.85899280575539572</v>
      </c>
      <c r="EM441" s="23">
        <f t="shared" si="413"/>
        <v>3.0215827338129497E-2</v>
      </c>
      <c r="EN441" s="23">
        <f t="shared" si="413"/>
        <v>7.6738609112709834E-3</v>
      </c>
      <c r="EO441" s="23">
        <f t="shared" si="413"/>
        <v>0.10311750599520383</v>
      </c>
      <c r="EP441" s="23">
        <f t="shared" si="413"/>
        <v>0</v>
      </c>
      <c r="EQ441" s="21">
        <v>1960</v>
      </c>
      <c r="ER441" s="21">
        <v>125</v>
      </c>
      <c r="ES441" s="23">
        <f t="shared" si="385"/>
        <v>0.94004796163069548</v>
      </c>
      <c r="ET441" s="23">
        <f t="shared" si="385"/>
        <v>5.9952038369304558E-2</v>
      </c>
      <c r="EU441" s="21">
        <v>53</v>
      </c>
      <c r="EV441" s="21">
        <v>730</v>
      </c>
      <c r="EW441" s="21">
        <v>621</v>
      </c>
      <c r="EX441" s="21">
        <v>556</v>
      </c>
      <c r="EY441" s="23">
        <f t="shared" si="386"/>
        <v>2.7040816326530614E-2</v>
      </c>
      <c r="EZ441" s="23">
        <f t="shared" si="386"/>
        <v>0.37244897959183676</v>
      </c>
      <c r="FA441" s="23">
        <f t="shared" si="386"/>
        <v>0.31683673469387758</v>
      </c>
      <c r="FB441" s="23">
        <f t="shared" si="375"/>
        <v>0.28367346938775512</v>
      </c>
      <c r="FC441" s="53"/>
      <c r="FD441" s="53"/>
      <c r="FE441" s="53"/>
      <c r="FF441" s="53"/>
      <c r="FG441" s="53"/>
      <c r="FH441" s="53"/>
      <c r="FI441" s="53"/>
      <c r="FJ441" s="53"/>
      <c r="FK441" s="53"/>
      <c r="FL441" s="53"/>
      <c r="FM441" s="53"/>
      <c r="FN441" s="53"/>
      <c r="FO441" s="48">
        <v>481.59825528007349</v>
      </c>
      <c r="FP441" s="48">
        <v>239.98583300238653</v>
      </c>
      <c r="FQ441" s="48">
        <v>270.06583146841962</v>
      </c>
      <c r="FR441" s="23">
        <v>0.49831125916937291</v>
      </c>
      <c r="FS441" s="49">
        <v>-0.11138024496649633</v>
      </c>
      <c r="FT441" s="38">
        <v>-30.079998466033089</v>
      </c>
      <c r="FU441" s="46">
        <v>2134</v>
      </c>
      <c r="FV441" s="46">
        <v>128</v>
      </c>
      <c r="FW441" s="46">
        <v>0</v>
      </c>
      <c r="FX441" s="46">
        <v>1</v>
      </c>
      <c r="FY441" s="46">
        <v>149</v>
      </c>
      <c r="FZ441" s="46">
        <v>0</v>
      </c>
      <c r="GA441" s="23">
        <f t="shared" si="401"/>
        <v>0.88474295190713104</v>
      </c>
      <c r="GB441" s="23">
        <f t="shared" si="402"/>
        <v>5.306799336650083E-2</v>
      </c>
      <c r="GC441" s="23">
        <f t="shared" si="403"/>
        <v>0</v>
      </c>
      <c r="GD441" s="23">
        <f t="shared" si="404"/>
        <v>4.1459369817578774E-4</v>
      </c>
      <c r="GE441" s="23">
        <f t="shared" si="405"/>
        <v>6.1774461028192375E-2</v>
      </c>
      <c r="GF441" s="23">
        <f t="shared" si="406"/>
        <v>0</v>
      </c>
      <c r="GG441" s="46">
        <v>521</v>
      </c>
      <c r="GH441" s="46">
        <v>2263</v>
      </c>
      <c r="GI441" s="23">
        <f t="shared" si="407"/>
        <v>0.23022536456031817</v>
      </c>
      <c r="GJ441" s="22">
        <v>17</v>
      </c>
      <c r="GK441" s="22">
        <v>706</v>
      </c>
      <c r="GL441" s="22">
        <v>1237</v>
      </c>
      <c r="GM441" s="23">
        <f t="shared" si="387"/>
        <v>8.673469387755102E-3</v>
      </c>
      <c r="GN441" s="23">
        <f t="shared" si="387"/>
        <v>0.36020408163265305</v>
      </c>
      <c r="GO441" s="23">
        <f t="shared" si="387"/>
        <v>0.6311224489795918</v>
      </c>
    </row>
    <row r="442" spans="1:197" x14ac:dyDescent="0.25">
      <c r="A442" t="s">
        <v>1043</v>
      </c>
      <c r="B442" s="13" t="s">
        <v>1044</v>
      </c>
      <c r="C442" s="61">
        <v>2.8047971951999999</v>
      </c>
      <c r="D442" s="61">
        <v>1795.0774693600001</v>
      </c>
      <c r="E442" s="14" t="s">
        <v>1095</v>
      </c>
      <c r="G442" s="41">
        <v>5415</v>
      </c>
      <c r="H442" s="23">
        <f t="shared" si="365"/>
        <v>4.2812517542063395E-3</v>
      </c>
      <c r="I442" s="14"/>
      <c r="J442" s="14"/>
      <c r="K442" s="14"/>
      <c r="L442" s="27">
        <f t="shared" si="408"/>
        <v>1930.6208695826494</v>
      </c>
      <c r="M442" s="42">
        <v>4850</v>
      </c>
      <c r="N442" s="42"/>
      <c r="O442" s="27">
        <f t="shared" si="390"/>
        <v>4850</v>
      </c>
      <c r="P442" s="23" t="e">
        <f t="shared" si="391"/>
        <v>#DIV/0!</v>
      </c>
      <c r="Q442" s="42">
        <v>4641</v>
      </c>
      <c r="R442" s="42">
        <v>87</v>
      </c>
      <c r="S442" s="42">
        <v>326</v>
      </c>
      <c r="T442" s="42">
        <v>194</v>
      </c>
      <c r="U442" s="42">
        <v>167</v>
      </c>
      <c r="V442" s="23">
        <f t="shared" si="376"/>
        <v>0.85706371191135733</v>
      </c>
      <c r="W442" s="23">
        <f t="shared" si="377"/>
        <v>1.6066481994459834E-2</v>
      </c>
      <c r="X442" s="23">
        <f t="shared" si="378"/>
        <v>6.0203139427516157E-2</v>
      </c>
      <c r="Y442" s="23">
        <f t="shared" si="378"/>
        <v>3.5826408125577101E-2</v>
      </c>
      <c r="Z442" s="23">
        <f t="shared" si="378"/>
        <v>3.0840258541089564E-2</v>
      </c>
      <c r="AA442" s="19">
        <v>1203</v>
      </c>
      <c r="AB442" s="19">
        <v>488</v>
      </c>
      <c r="AC442" s="19">
        <v>1874</v>
      </c>
      <c r="AD442" s="19">
        <v>1285</v>
      </c>
      <c r="AE442" s="23">
        <f t="shared" si="379"/>
        <v>0.24804123711340206</v>
      </c>
      <c r="AF442" s="23">
        <f t="shared" si="379"/>
        <v>0.10061855670103093</v>
      </c>
      <c r="AG442" s="23">
        <f t="shared" si="379"/>
        <v>0.38639175257731961</v>
      </c>
      <c r="AH442" s="23">
        <f t="shared" si="371"/>
        <v>0.26494845360824743</v>
      </c>
      <c r="AI442" s="55">
        <v>1866</v>
      </c>
      <c r="AJ442" s="23">
        <f t="shared" si="366"/>
        <v>3.4058117823565809E-3</v>
      </c>
      <c r="AK442" s="43"/>
      <c r="AL442" s="24">
        <f t="shared" si="392"/>
        <v>1866</v>
      </c>
      <c r="AM442" s="23" t="e">
        <f t="shared" si="393"/>
        <v>#DIV/0!</v>
      </c>
      <c r="AN442" s="19">
        <v>645</v>
      </c>
      <c r="AO442" s="19">
        <v>520</v>
      </c>
      <c r="AP442" s="19">
        <v>253</v>
      </c>
      <c r="AQ442" s="19">
        <v>448</v>
      </c>
      <c r="AR442" s="23">
        <f t="shared" si="380"/>
        <v>0.34565916398713825</v>
      </c>
      <c r="AS442" s="23">
        <f t="shared" si="380"/>
        <v>0.27867095391211144</v>
      </c>
      <c r="AT442" s="23">
        <f t="shared" si="380"/>
        <v>0.13558413719185422</v>
      </c>
      <c r="AU442" s="23">
        <f t="shared" si="372"/>
        <v>0.24008574490889603</v>
      </c>
      <c r="AV442" s="19">
        <v>4618</v>
      </c>
      <c r="AW442" s="32">
        <f t="shared" si="388"/>
        <v>2.47481243301179</v>
      </c>
      <c r="AX442" s="19">
        <v>3611</v>
      </c>
      <c r="AY442" s="19">
        <v>55</v>
      </c>
      <c r="AZ442" s="19">
        <v>245</v>
      </c>
      <c r="BA442" s="19">
        <v>178</v>
      </c>
      <c r="BB442" s="19">
        <v>517</v>
      </c>
      <c r="BC442" s="23">
        <f t="shared" si="411"/>
        <v>0.78397742075553623</v>
      </c>
      <c r="BD442" s="23">
        <f t="shared" si="411"/>
        <v>1.1940946591402518E-2</v>
      </c>
      <c r="BE442" s="23">
        <f t="shared" si="411"/>
        <v>5.3191489361702128E-2</v>
      </c>
      <c r="BF442" s="23">
        <f t="shared" si="411"/>
        <v>3.8645245332175421E-2</v>
      </c>
      <c r="BG442" s="23">
        <f t="shared" si="411"/>
        <v>0.11224489795918367</v>
      </c>
      <c r="BH442" s="19">
        <v>2912</v>
      </c>
      <c r="BI442" s="19">
        <v>1095</v>
      </c>
      <c r="BJ442" s="19">
        <v>113</v>
      </c>
      <c r="BK442" s="19">
        <v>730</v>
      </c>
      <c r="BL442" s="23">
        <f t="shared" si="368"/>
        <v>0.60041237113402057</v>
      </c>
      <c r="BM442" s="23">
        <f t="shared" si="369"/>
        <v>0.22577319587628866</v>
      </c>
      <c r="BN442" s="23">
        <f t="shared" si="394"/>
        <v>2.3298969072164947E-2</v>
      </c>
      <c r="BO442" s="23">
        <f t="shared" si="370"/>
        <v>0.15051546391752577</v>
      </c>
      <c r="BP442" s="11"/>
      <c r="BQ442" s="23">
        <f t="shared" si="367"/>
        <v>0</v>
      </c>
      <c r="BR442" s="11"/>
      <c r="BS442" s="11"/>
      <c r="BT442" s="11"/>
      <c r="BU442" s="11"/>
      <c r="BV442" s="11"/>
      <c r="BW442" s="11"/>
      <c r="BX442" s="23" t="e">
        <f t="shared" si="381"/>
        <v>#DIV/0!</v>
      </c>
      <c r="BY442" s="23" t="e">
        <f t="shared" si="382"/>
        <v>#DIV/0!</v>
      </c>
      <c r="BZ442" s="23" t="e">
        <f t="shared" si="410"/>
        <v>#DIV/0!</v>
      </c>
      <c r="CA442" s="23" t="e">
        <f t="shared" si="410"/>
        <v>#DIV/0!</v>
      </c>
      <c r="CB442" s="23" t="e">
        <f t="shared" si="410"/>
        <v>#DIV/0!</v>
      </c>
      <c r="CC442" s="23" t="e">
        <f t="shared" si="409"/>
        <v>#DIV/0!</v>
      </c>
      <c r="CD442" s="11"/>
      <c r="CE442" s="24">
        <f t="shared" si="395"/>
        <v>0</v>
      </c>
      <c r="CF442" s="23" t="e">
        <f t="shared" si="396"/>
        <v>#DIV/0!</v>
      </c>
      <c r="CL442" s="65" t="e">
        <f t="shared" si="397"/>
        <v>#DIV/0!</v>
      </c>
      <c r="CM442" s="44">
        <v>108625</v>
      </c>
      <c r="CN442" s="11">
        <v>189</v>
      </c>
      <c r="CO442" s="11">
        <v>690</v>
      </c>
      <c r="CP442" s="11">
        <v>638</v>
      </c>
      <c r="CQ442" s="11">
        <v>863</v>
      </c>
      <c r="CR442" s="11">
        <v>1132</v>
      </c>
      <c r="CS442" s="23">
        <f t="shared" si="414"/>
        <v>5.3815489749430526E-2</v>
      </c>
      <c r="CT442" s="23">
        <f t="shared" si="414"/>
        <v>0.19646924829157175</v>
      </c>
      <c r="CU442" s="23">
        <f t="shared" si="414"/>
        <v>0.18166287015945332</v>
      </c>
      <c r="CV442" s="23">
        <f t="shared" si="414"/>
        <v>0.24572892938496582</v>
      </c>
      <c r="CW442" s="23">
        <f t="shared" si="414"/>
        <v>0.3223234624145786</v>
      </c>
      <c r="CX442" s="23">
        <f t="shared" si="389"/>
        <v>0.11254019292604502</v>
      </c>
      <c r="CY442" s="11">
        <v>210</v>
      </c>
      <c r="CZ442" s="23">
        <f t="shared" si="398"/>
        <v>2.7956989247311829E-2</v>
      </c>
      <c r="DA442" s="11">
        <v>130</v>
      </c>
      <c r="DB442" s="11">
        <v>4650</v>
      </c>
      <c r="DC442" s="11">
        <v>1234</v>
      </c>
      <c r="DD442" s="11">
        <v>190</v>
      </c>
      <c r="DE442" s="11">
        <v>411</v>
      </c>
      <c r="DF442" s="11">
        <v>65</v>
      </c>
      <c r="DG442" s="11">
        <v>67</v>
      </c>
      <c r="DH442" s="23">
        <f t="shared" si="412"/>
        <v>0.62735129639044229</v>
      </c>
      <c r="DI442" s="23">
        <f t="shared" si="412"/>
        <v>9.6593797661413322E-2</v>
      </c>
      <c r="DJ442" s="23">
        <f t="shared" si="412"/>
        <v>0.20894763599389934</v>
      </c>
      <c r="DK442" s="23">
        <f t="shared" si="412"/>
        <v>3.3045246568378241E-2</v>
      </c>
      <c r="DL442" s="23">
        <f t="shared" si="412"/>
        <v>3.4062023385866801E-2</v>
      </c>
      <c r="DM442" s="23">
        <f t="shared" si="399"/>
        <v>0.52441277381894957</v>
      </c>
      <c r="DN442" s="11">
        <v>1987</v>
      </c>
      <c r="DO442" s="11">
        <v>3789</v>
      </c>
      <c r="DP442" s="11">
        <v>4178</v>
      </c>
      <c r="DQ442" s="11">
        <v>154</v>
      </c>
      <c r="DR442" s="11">
        <v>43</v>
      </c>
      <c r="DS442" s="11">
        <v>243</v>
      </c>
      <c r="DT442" s="23">
        <f t="shared" si="383"/>
        <v>0.90472065829363357</v>
      </c>
      <c r="DU442" s="23">
        <f t="shared" si="383"/>
        <v>3.3347769597228238E-2</v>
      </c>
      <c r="DV442" s="23">
        <f t="shared" si="383"/>
        <v>9.3113902122130797E-3</v>
      </c>
      <c r="DW442" s="23">
        <f t="shared" si="374"/>
        <v>5.2620181896925078E-2</v>
      </c>
      <c r="DX442" s="10">
        <v>1974</v>
      </c>
      <c r="DY442" s="23">
        <f t="shared" si="400"/>
        <v>3.1952346652206636E-3</v>
      </c>
      <c r="DZ442" s="20">
        <v>1480</v>
      </c>
      <c r="EA442" s="20">
        <v>386</v>
      </c>
      <c r="EB442" s="23">
        <f t="shared" si="384"/>
        <v>0.79314040728831725</v>
      </c>
      <c r="EC442" s="23">
        <f t="shared" si="384"/>
        <v>0.20685959271168275</v>
      </c>
      <c r="EE442" s="45">
        <v>2124</v>
      </c>
      <c r="EF442" s="16">
        <v>1993</v>
      </c>
      <c r="EG442" s="16">
        <v>1567</v>
      </c>
      <c r="EH442" s="16">
        <v>9</v>
      </c>
      <c r="EI442" s="16">
        <v>59</v>
      </c>
      <c r="EJ442" s="16">
        <v>339</v>
      </c>
      <c r="EK442" s="16">
        <v>0</v>
      </c>
      <c r="EL442" s="23">
        <f t="shared" si="413"/>
        <v>0.79381965552178313</v>
      </c>
      <c r="EM442" s="23">
        <f t="shared" si="413"/>
        <v>4.559270516717325E-3</v>
      </c>
      <c r="EN442" s="23">
        <f t="shared" si="413"/>
        <v>2.9888551165146909E-2</v>
      </c>
      <c r="EO442" s="23">
        <f t="shared" si="413"/>
        <v>0.17173252279635259</v>
      </c>
      <c r="EP442" s="23">
        <f t="shared" si="413"/>
        <v>0</v>
      </c>
      <c r="EQ442" s="21">
        <v>1866</v>
      </c>
      <c r="ER442" s="21">
        <v>108</v>
      </c>
      <c r="ES442" s="23">
        <f t="shared" si="385"/>
        <v>0.94528875379939215</v>
      </c>
      <c r="ET442" s="23">
        <f t="shared" si="385"/>
        <v>5.4711246200607903E-2</v>
      </c>
      <c r="EU442" s="21">
        <v>35</v>
      </c>
      <c r="EV442" s="21">
        <v>848</v>
      </c>
      <c r="EW442" s="21">
        <v>452</v>
      </c>
      <c r="EX442" s="21">
        <v>531</v>
      </c>
      <c r="EY442" s="23">
        <f t="shared" si="386"/>
        <v>1.8756698821007504E-2</v>
      </c>
      <c r="EZ442" s="23">
        <f t="shared" si="386"/>
        <v>0.45444801714898175</v>
      </c>
      <c r="FA442" s="23">
        <f t="shared" si="386"/>
        <v>0.2422293676312969</v>
      </c>
      <c r="FB442" s="23">
        <f t="shared" si="375"/>
        <v>0.28456591639871381</v>
      </c>
      <c r="FC442" s="53"/>
      <c r="FD442" s="53"/>
      <c r="FE442" s="53"/>
      <c r="FF442" s="53"/>
      <c r="FG442" s="53"/>
      <c r="FH442" s="53"/>
      <c r="FI442" s="53"/>
      <c r="FJ442" s="53"/>
      <c r="FK442" s="53"/>
      <c r="FL442" s="53"/>
      <c r="FM442" s="53"/>
      <c r="FN442" s="53"/>
      <c r="FO442" s="48">
        <v>699.08034894398531</v>
      </c>
      <c r="FP442" s="48">
        <v>321.90209729032165</v>
      </c>
      <c r="FQ442" s="48">
        <v>360.63569957205419</v>
      </c>
      <c r="FR442" s="23">
        <v>0.46046509214080977</v>
      </c>
      <c r="FS442" s="49">
        <v>-0.10740368279595032</v>
      </c>
      <c r="FT442" s="38">
        <v>-38.733602281732544</v>
      </c>
      <c r="FU442" s="46">
        <v>1401</v>
      </c>
      <c r="FV442" s="46">
        <v>214</v>
      </c>
      <c r="FW442" s="46">
        <v>29</v>
      </c>
      <c r="FX442" s="46">
        <v>22</v>
      </c>
      <c r="FY442" s="46">
        <v>236</v>
      </c>
      <c r="FZ442" s="46">
        <v>29</v>
      </c>
      <c r="GA442" s="23">
        <f t="shared" si="401"/>
        <v>0.72553081305023304</v>
      </c>
      <c r="GB442" s="23">
        <f t="shared" si="402"/>
        <v>0.1108234075608493</v>
      </c>
      <c r="GC442" s="23">
        <f t="shared" si="403"/>
        <v>1.5018125323666495E-2</v>
      </c>
      <c r="GD442" s="23">
        <f t="shared" si="404"/>
        <v>1.1393060590367685E-2</v>
      </c>
      <c r="GE442" s="23">
        <f t="shared" si="405"/>
        <v>0.12221646815121699</v>
      </c>
      <c r="GF442" s="23">
        <f t="shared" si="406"/>
        <v>1.5018125323666495E-2</v>
      </c>
      <c r="GG442" s="46">
        <v>709</v>
      </c>
      <c r="GH442" s="46">
        <v>1695</v>
      </c>
      <c r="GI442" s="23">
        <f t="shared" si="407"/>
        <v>0.41828908554572269</v>
      </c>
      <c r="GJ442" s="22">
        <v>255</v>
      </c>
      <c r="GK442" s="22">
        <v>468</v>
      </c>
      <c r="GL442" s="22">
        <v>1143</v>
      </c>
      <c r="GM442" s="23">
        <f t="shared" si="387"/>
        <v>0.13665594855305466</v>
      </c>
      <c r="GN442" s="23">
        <f t="shared" si="387"/>
        <v>0.25080385852090031</v>
      </c>
      <c r="GO442" s="23">
        <f t="shared" si="387"/>
        <v>0.612540192926045</v>
      </c>
    </row>
    <row r="443" spans="1:197" x14ac:dyDescent="0.25">
      <c r="A443" t="s">
        <v>1045</v>
      </c>
      <c r="B443" s="13" t="s">
        <v>1046</v>
      </c>
      <c r="C443" s="61">
        <v>1.7436422718</v>
      </c>
      <c r="D443" s="61">
        <v>1115.93556999</v>
      </c>
      <c r="E443" s="14" t="s">
        <v>1095</v>
      </c>
      <c r="G443" s="41">
        <v>3568</v>
      </c>
      <c r="H443" s="23">
        <f t="shared" si="365"/>
        <v>2.8209614513403916E-3</v>
      </c>
      <c r="I443" s="14"/>
      <c r="J443" s="14"/>
      <c r="K443" s="14"/>
      <c r="L443" s="27">
        <f t="shared" si="408"/>
        <v>2046.2912936359794</v>
      </c>
      <c r="M443" s="42">
        <v>3669</v>
      </c>
      <c r="N443" s="42"/>
      <c r="O443" s="27">
        <f t="shared" si="390"/>
        <v>3669</v>
      </c>
      <c r="P443" s="23" t="e">
        <f t="shared" si="391"/>
        <v>#DIV/0!</v>
      </c>
      <c r="Q443" s="42">
        <v>3051</v>
      </c>
      <c r="R443" s="42">
        <v>77</v>
      </c>
      <c r="S443" s="42">
        <v>190</v>
      </c>
      <c r="T443" s="42">
        <v>137</v>
      </c>
      <c r="U443" s="42">
        <v>113</v>
      </c>
      <c r="V443" s="23">
        <f t="shared" si="376"/>
        <v>0.85510089686098656</v>
      </c>
      <c r="W443" s="23">
        <f t="shared" si="377"/>
        <v>2.1580717488789238E-2</v>
      </c>
      <c r="X443" s="23">
        <f t="shared" si="378"/>
        <v>5.3251121076233185E-2</v>
      </c>
      <c r="Y443" s="23">
        <f t="shared" si="378"/>
        <v>3.8396860986547085E-2</v>
      </c>
      <c r="Z443" s="23">
        <f t="shared" si="378"/>
        <v>3.1670403587443947E-2</v>
      </c>
      <c r="AA443" s="19">
        <v>688</v>
      </c>
      <c r="AB443" s="19">
        <v>796</v>
      </c>
      <c r="AC443" s="19">
        <v>1377</v>
      </c>
      <c r="AD443" s="19">
        <v>808</v>
      </c>
      <c r="AE443" s="23">
        <f t="shared" si="379"/>
        <v>0.18751703461433633</v>
      </c>
      <c r="AF443" s="23">
        <f t="shared" si="379"/>
        <v>0.21695284818751703</v>
      </c>
      <c r="AG443" s="23">
        <f t="shared" si="379"/>
        <v>0.37530662305805396</v>
      </c>
      <c r="AH443" s="23">
        <f t="shared" si="371"/>
        <v>0.22022349414009268</v>
      </c>
      <c r="AI443" s="55">
        <v>1541</v>
      </c>
      <c r="AJ443" s="23">
        <f t="shared" si="366"/>
        <v>2.8126237709600703E-3</v>
      </c>
      <c r="AK443" s="43"/>
      <c r="AL443" s="24">
        <f t="shared" si="392"/>
        <v>1541</v>
      </c>
      <c r="AM443" s="23" t="e">
        <f t="shared" si="393"/>
        <v>#DIV/0!</v>
      </c>
      <c r="AN443" s="19">
        <v>634</v>
      </c>
      <c r="AO443" s="19">
        <v>387</v>
      </c>
      <c r="AP443" s="19">
        <v>153</v>
      </c>
      <c r="AQ443" s="19">
        <v>367</v>
      </c>
      <c r="AR443" s="23">
        <f t="shared" si="380"/>
        <v>0.41142115509409477</v>
      </c>
      <c r="AS443" s="23">
        <f t="shared" si="380"/>
        <v>0.2511356262167424</v>
      </c>
      <c r="AT443" s="23">
        <f t="shared" si="380"/>
        <v>9.928617780661908E-2</v>
      </c>
      <c r="AU443" s="23">
        <f t="shared" si="372"/>
        <v>0.2381570408825438</v>
      </c>
      <c r="AV443" s="19">
        <v>3641</v>
      </c>
      <c r="AW443" s="32">
        <f t="shared" si="388"/>
        <v>2.3627514600908501</v>
      </c>
      <c r="AX443" s="19">
        <v>3061</v>
      </c>
      <c r="AY443" s="19">
        <v>61</v>
      </c>
      <c r="AZ443" s="19">
        <v>123</v>
      </c>
      <c r="BA443" s="19">
        <v>49</v>
      </c>
      <c r="BB443" s="19">
        <v>246</v>
      </c>
      <c r="BC443" s="23">
        <f t="shared" si="411"/>
        <v>0.86468926553672321</v>
      </c>
      <c r="BD443" s="23">
        <f t="shared" si="411"/>
        <v>1.7231638418079096E-2</v>
      </c>
      <c r="BE443" s="23">
        <f t="shared" si="411"/>
        <v>3.4745762711864407E-2</v>
      </c>
      <c r="BF443" s="23">
        <f t="shared" si="411"/>
        <v>1.384180790960452E-2</v>
      </c>
      <c r="BG443" s="23">
        <f t="shared" si="411"/>
        <v>6.9491525423728814E-2</v>
      </c>
      <c r="BH443" s="19">
        <v>2778</v>
      </c>
      <c r="BI443" s="19">
        <v>515</v>
      </c>
      <c r="BJ443" s="19">
        <v>0</v>
      </c>
      <c r="BK443" s="19">
        <v>376</v>
      </c>
      <c r="BL443" s="23">
        <f t="shared" si="368"/>
        <v>0.7571545380212592</v>
      </c>
      <c r="BM443" s="23">
        <f t="shared" si="369"/>
        <v>0.14036522213137095</v>
      </c>
      <c r="BN443" s="23">
        <f t="shared" si="394"/>
        <v>0</v>
      </c>
      <c r="BO443" s="23">
        <f t="shared" si="370"/>
        <v>0.10248023984736986</v>
      </c>
      <c r="BP443" s="11"/>
      <c r="BQ443" s="23">
        <f t="shared" si="367"/>
        <v>0</v>
      </c>
      <c r="BR443" s="11"/>
      <c r="BS443" s="11"/>
      <c r="BT443" s="11"/>
      <c r="BU443" s="11"/>
      <c r="BV443" s="11"/>
      <c r="BW443" s="11"/>
      <c r="BX443" s="23" t="e">
        <f t="shared" si="381"/>
        <v>#DIV/0!</v>
      </c>
      <c r="BY443" s="23" t="e">
        <f t="shared" si="382"/>
        <v>#DIV/0!</v>
      </c>
      <c r="BZ443" s="23" t="e">
        <f t="shared" si="410"/>
        <v>#DIV/0!</v>
      </c>
      <c r="CA443" s="23" t="e">
        <f t="shared" si="410"/>
        <v>#DIV/0!</v>
      </c>
      <c r="CB443" s="23" t="e">
        <f t="shared" si="410"/>
        <v>#DIV/0!</v>
      </c>
      <c r="CC443" s="23" t="e">
        <f t="shared" si="409"/>
        <v>#DIV/0!</v>
      </c>
      <c r="CD443" s="11"/>
      <c r="CE443" s="24">
        <f t="shared" si="395"/>
        <v>0</v>
      </c>
      <c r="CF443" s="23" t="e">
        <f t="shared" si="396"/>
        <v>#DIV/0!</v>
      </c>
      <c r="CL443" s="65" t="e">
        <f t="shared" si="397"/>
        <v>#DIV/0!</v>
      </c>
      <c r="CM443" s="44">
        <v>72413</v>
      </c>
      <c r="CN443" s="11">
        <v>84</v>
      </c>
      <c r="CO443" s="11">
        <v>740</v>
      </c>
      <c r="CP443" s="11">
        <v>633</v>
      </c>
      <c r="CQ443" s="11">
        <v>804</v>
      </c>
      <c r="CR443" s="11">
        <v>356</v>
      </c>
      <c r="CS443" s="23">
        <f t="shared" si="414"/>
        <v>3.2097821933511655E-2</v>
      </c>
      <c r="CT443" s="23">
        <f t="shared" si="414"/>
        <v>0.28276652655712647</v>
      </c>
      <c r="CU443" s="23">
        <f t="shared" si="414"/>
        <v>0.24188001528467712</v>
      </c>
      <c r="CV443" s="23">
        <f t="shared" si="414"/>
        <v>0.30722200993504012</v>
      </c>
      <c r="CW443" s="23">
        <f t="shared" si="414"/>
        <v>0.13603362628964463</v>
      </c>
      <c r="CX443" s="23">
        <f t="shared" si="389"/>
        <v>7.0733290071382224E-2</v>
      </c>
      <c r="CY443" s="11">
        <v>109</v>
      </c>
      <c r="CZ443" s="23">
        <f t="shared" si="398"/>
        <v>4.4218621257896183E-2</v>
      </c>
      <c r="DA443" s="11">
        <v>161</v>
      </c>
      <c r="DB443" s="11">
        <v>3641</v>
      </c>
      <c r="DC443" s="11">
        <v>920</v>
      </c>
      <c r="DD443" s="11">
        <v>225</v>
      </c>
      <c r="DE443" s="11">
        <v>400</v>
      </c>
      <c r="DF443" s="11">
        <v>53</v>
      </c>
      <c r="DG443" s="11">
        <v>174</v>
      </c>
      <c r="DH443" s="23">
        <f t="shared" si="412"/>
        <v>0.5191873589164786</v>
      </c>
      <c r="DI443" s="23">
        <f t="shared" si="412"/>
        <v>0.12697516930022573</v>
      </c>
      <c r="DJ443" s="23">
        <f t="shared" si="412"/>
        <v>0.22573363431151242</v>
      </c>
      <c r="DK443" s="23">
        <f t="shared" si="412"/>
        <v>2.9909706546275394E-2</v>
      </c>
      <c r="DL443" s="23">
        <f t="shared" si="412"/>
        <v>9.8194130925507897E-2</v>
      </c>
      <c r="DM443" s="23">
        <f t="shared" si="399"/>
        <v>0.64604039756332154</v>
      </c>
      <c r="DN443" s="11">
        <v>2015</v>
      </c>
      <c r="DO443" s="11">
        <v>3119</v>
      </c>
      <c r="DP443" s="11">
        <v>3021</v>
      </c>
      <c r="DQ443" s="11">
        <v>288</v>
      </c>
      <c r="DR443" s="11">
        <v>171</v>
      </c>
      <c r="DS443" s="11">
        <v>161</v>
      </c>
      <c r="DT443" s="23">
        <f t="shared" si="383"/>
        <v>0.8297171106838781</v>
      </c>
      <c r="DU443" s="23">
        <f t="shared" si="383"/>
        <v>7.9099148585553419E-2</v>
      </c>
      <c r="DV443" s="23">
        <f t="shared" si="383"/>
        <v>4.6965119472672345E-2</v>
      </c>
      <c r="DW443" s="23">
        <f t="shared" si="374"/>
        <v>4.4218621257896183E-2</v>
      </c>
      <c r="DX443" s="10">
        <v>1664</v>
      </c>
      <c r="DY443" s="23">
        <f t="shared" si="400"/>
        <v>2.6934500926682797E-3</v>
      </c>
      <c r="DZ443" s="20">
        <v>1115</v>
      </c>
      <c r="EA443" s="20">
        <v>426</v>
      </c>
      <c r="EB443" s="23">
        <f t="shared" si="384"/>
        <v>0.72355613238157046</v>
      </c>
      <c r="EC443" s="23">
        <f t="shared" si="384"/>
        <v>0.2764438676184296</v>
      </c>
      <c r="EE443" s="45">
        <v>968</v>
      </c>
      <c r="EF443" s="16">
        <v>1982</v>
      </c>
      <c r="EG443" s="16">
        <v>984</v>
      </c>
      <c r="EH443" s="16">
        <v>71</v>
      </c>
      <c r="EI443" s="16">
        <v>539</v>
      </c>
      <c r="EJ443" s="16">
        <v>70</v>
      </c>
      <c r="EK443" s="16">
        <v>0</v>
      </c>
      <c r="EL443" s="23">
        <f t="shared" si="413"/>
        <v>0.59134615384615385</v>
      </c>
      <c r="EM443" s="23">
        <f t="shared" si="413"/>
        <v>4.2668269230769232E-2</v>
      </c>
      <c r="EN443" s="23">
        <f t="shared" si="413"/>
        <v>0.32391826923076922</v>
      </c>
      <c r="EO443" s="23">
        <f t="shared" si="413"/>
        <v>4.2067307692307696E-2</v>
      </c>
      <c r="EP443" s="23">
        <f t="shared" si="413"/>
        <v>0</v>
      </c>
      <c r="EQ443" s="21">
        <v>1541</v>
      </c>
      <c r="ER443" s="21">
        <v>123</v>
      </c>
      <c r="ES443" s="23">
        <f t="shared" si="385"/>
        <v>0.92608173076923073</v>
      </c>
      <c r="ET443" s="23">
        <f t="shared" si="385"/>
        <v>7.3918269230769232E-2</v>
      </c>
      <c r="EU443" s="21">
        <v>94</v>
      </c>
      <c r="EV443" s="21">
        <v>756</v>
      </c>
      <c r="EW443" s="21">
        <v>297</v>
      </c>
      <c r="EX443" s="21">
        <v>394</v>
      </c>
      <c r="EY443" s="23">
        <f t="shared" si="386"/>
        <v>6.0999351070733288E-2</v>
      </c>
      <c r="EZ443" s="23">
        <f t="shared" si="386"/>
        <v>0.49059052563270605</v>
      </c>
      <c r="FA443" s="23">
        <f t="shared" si="386"/>
        <v>0.19273199221284881</v>
      </c>
      <c r="FB443" s="23">
        <f t="shared" si="375"/>
        <v>0.2556781310837119</v>
      </c>
      <c r="FC443" s="53"/>
      <c r="FD443" s="53"/>
      <c r="FE443" s="53"/>
      <c r="FF443" s="53"/>
      <c r="FG443" s="53"/>
      <c r="FH443" s="53"/>
      <c r="FI443" s="53"/>
      <c r="FJ443" s="53"/>
      <c r="FK443" s="53"/>
      <c r="FL443" s="53"/>
      <c r="FM443" s="53"/>
      <c r="FN443" s="53"/>
      <c r="FO443" s="48">
        <v>942.94735996326904</v>
      </c>
      <c r="FP443" s="48">
        <v>338.49183835092492</v>
      </c>
      <c r="FQ443" s="48">
        <v>356.27315554624585</v>
      </c>
      <c r="FR443" s="23">
        <v>0.35897214703916275</v>
      </c>
      <c r="FS443" s="49">
        <v>-4.990922531914653E-2</v>
      </c>
      <c r="FT443" s="38">
        <v>-17.781317195320923</v>
      </c>
      <c r="FU443" s="46">
        <v>1418</v>
      </c>
      <c r="FV443" s="46">
        <v>52</v>
      </c>
      <c r="FW443" s="46">
        <v>35</v>
      </c>
      <c r="FX443" s="46">
        <v>23</v>
      </c>
      <c r="FY443" s="46">
        <v>202</v>
      </c>
      <c r="FZ443" s="46">
        <v>7</v>
      </c>
      <c r="GA443" s="23">
        <f t="shared" si="401"/>
        <v>0.81635002878526197</v>
      </c>
      <c r="GB443" s="23">
        <f t="shared" si="402"/>
        <v>2.9936672423719057E-2</v>
      </c>
      <c r="GC443" s="23">
        <f t="shared" si="403"/>
        <v>2.0149683362118594E-2</v>
      </c>
      <c r="GD443" s="23">
        <f t="shared" si="404"/>
        <v>1.3241220495106506E-2</v>
      </c>
      <c r="GE443" s="23">
        <f t="shared" si="405"/>
        <v>0.11629245826137018</v>
      </c>
      <c r="GF443" s="23">
        <f t="shared" si="406"/>
        <v>4.0299366724237187E-3</v>
      </c>
      <c r="GG443" s="46">
        <v>551</v>
      </c>
      <c r="GH443" s="46">
        <v>1535</v>
      </c>
      <c r="GI443" s="23">
        <f t="shared" si="407"/>
        <v>0.35895765472312702</v>
      </c>
      <c r="GJ443" s="22">
        <v>91</v>
      </c>
      <c r="GK443" s="22">
        <v>632</v>
      </c>
      <c r="GL443" s="22">
        <v>818</v>
      </c>
      <c r="GM443" s="23">
        <f t="shared" si="387"/>
        <v>5.9052563270603507E-2</v>
      </c>
      <c r="GN443" s="23">
        <f t="shared" si="387"/>
        <v>0.41012329656067487</v>
      </c>
      <c r="GO443" s="23">
        <f t="shared" si="387"/>
        <v>0.53082414016872159</v>
      </c>
    </row>
    <row r="444" spans="1:197" x14ac:dyDescent="0.25">
      <c r="A444" t="s">
        <v>1047</v>
      </c>
      <c r="B444" s="13" t="s">
        <v>1048</v>
      </c>
      <c r="C444" s="61">
        <v>2.4075744264000001</v>
      </c>
      <c r="D444" s="61">
        <v>1540.8538685200001</v>
      </c>
      <c r="E444" s="14" t="s">
        <v>1095</v>
      </c>
      <c r="G444" s="41">
        <v>4523</v>
      </c>
      <c r="H444" s="23">
        <f t="shared" si="365"/>
        <v>3.5760113913712419E-3</v>
      </c>
      <c r="I444" s="14"/>
      <c r="J444" s="14"/>
      <c r="K444" s="14"/>
      <c r="L444" s="27">
        <f t="shared" si="408"/>
        <v>1878.6542797612099</v>
      </c>
      <c r="M444" s="42">
        <v>4215</v>
      </c>
      <c r="N444" s="42"/>
      <c r="O444" s="27">
        <f t="shared" si="390"/>
        <v>4215</v>
      </c>
      <c r="P444" s="23" t="e">
        <f t="shared" si="391"/>
        <v>#DIV/0!</v>
      </c>
      <c r="Q444" s="42">
        <v>3617</v>
      </c>
      <c r="R444" s="42">
        <v>202</v>
      </c>
      <c r="S444" s="42">
        <v>294</v>
      </c>
      <c r="T444" s="42">
        <v>191</v>
      </c>
      <c r="U444" s="42">
        <v>219</v>
      </c>
      <c r="V444" s="23">
        <f t="shared" si="376"/>
        <v>0.79969047092637635</v>
      </c>
      <c r="W444" s="23">
        <f t="shared" si="377"/>
        <v>4.4660623479991154E-2</v>
      </c>
      <c r="X444" s="23">
        <f t="shared" si="378"/>
        <v>6.5001105460977232E-2</v>
      </c>
      <c r="Y444" s="23">
        <f t="shared" si="378"/>
        <v>4.222860933009065E-2</v>
      </c>
      <c r="Z444" s="23">
        <f t="shared" si="378"/>
        <v>4.8419190802564668E-2</v>
      </c>
      <c r="AA444" s="19">
        <v>623</v>
      </c>
      <c r="AB444" s="19">
        <v>1228</v>
      </c>
      <c r="AC444" s="19">
        <v>1501</v>
      </c>
      <c r="AD444" s="19">
        <v>863</v>
      </c>
      <c r="AE444" s="23">
        <f t="shared" si="379"/>
        <v>0.14780545670225387</v>
      </c>
      <c r="AF444" s="23">
        <f t="shared" si="379"/>
        <v>0.29134045077105575</v>
      </c>
      <c r="AG444" s="23">
        <f t="shared" si="379"/>
        <v>0.3561091340450771</v>
      </c>
      <c r="AH444" s="23">
        <f t="shared" si="371"/>
        <v>0.20474495848161328</v>
      </c>
      <c r="AI444" s="55">
        <v>2338</v>
      </c>
      <c r="AJ444" s="23">
        <f t="shared" si="366"/>
        <v>4.267303294292436E-3</v>
      </c>
      <c r="AK444" s="43"/>
      <c r="AL444" s="24">
        <f t="shared" si="392"/>
        <v>2338</v>
      </c>
      <c r="AM444" s="23" t="e">
        <f t="shared" si="393"/>
        <v>#DIV/0!</v>
      </c>
      <c r="AN444" s="19">
        <v>1297</v>
      </c>
      <c r="AO444" s="19">
        <v>653</v>
      </c>
      <c r="AP444" s="19">
        <v>208</v>
      </c>
      <c r="AQ444" s="19">
        <v>180</v>
      </c>
      <c r="AR444" s="23">
        <f t="shared" si="380"/>
        <v>0.55474764756201878</v>
      </c>
      <c r="AS444" s="23">
        <f t="shared" si="380"/>
        <v>0.27929854576561164</v>
      </c>
      <c r="AT444" s="23">
        <f t="shared" si="380"/>
        <v>8.8964927288280579E-2</v>
      </c>
      <c r="AU444" s="23">
        <f t="shared" si="372"/>
        <v>7.6988879384088965E-2</v>
      </c>
      <c r="AV444" s="19">
        <v>4043</v>
      </c>
      <c r="AW444" s="32">
        <f t="shared" si="388"/>
        <v>1.7292557741659538</v>
      </c>
      <c r="AX444" s="19">
        <v>3926</v>
      </c>
      <c r="AY444" s="19">
        <v>52</v>
      </c>
      <c r="AZ444" s="19">
        <v>109</v>
      </c>
      <c r="BA444" s="19">
        <v>13</v>
      </c>
      <c r="BB444" s="19">
        <v>39</v>
      </c>
      <c r="BC444" s="23">
        <f t="shared" si="411"/>
        <v>0.94853829427397918</v>
      </c>
      <c r="BD444" s="23">
        <f t="shared" si="411"/>
        <v>1.2563421116211646E-2</v>
      </c>
      <c r="BE444" s="23">
        <f t="shared" si="411"/>
        <v>2.6334863493597486E-2</v>
      </c>
      <c r="BF444" s="23">
        <f t="shared" si="411"/>
        <v>3.1408552790529115E-3</v>
      </c>
      <c r="BG444" s="23">
        <f t="shared" si="411"/>
        <v>9.4225658371587338E-3</v>
      </c>
      <c r="BH444" s="19">
        <v>2462</v>
      </c>
      <c r="BI444" s="19">
        <v>1589</v>
      </c>
      <c r="BJ444" s="19">
        <v>56</v>
      </c>
      <c r="BK444" s="19">
        <v>108</v>
      </c>
      <c r="BL444" s="23">
        <f t="shared" si="368"/>
        <v>0.58410438908659545</v>
      </c>
      <c r="BM444" s="23">
        <f t="shared" si="369"/>
        <v>0.37698695136417554</v>
      </c>
      <c r="BN444" s="23">
        <f t="shared" si="394"/>
        <v>1.32858837485172E-2</v>
      </c>
      <c r="BO444" s="23">
        <f t="shared" si="370"/>
        <v>2.5622775800711744E-2</v>
      </c>
      <c r="BP444" s="11"/>
      <c r="BQ444" s="23">
        <f t="shared" si="367"/>
        <v>0</v>
      </c>
      <c r="BR444" s="11"/>
      <c r="BS444" s="11"/>
      <c r="BT444" s="11"/>
      <c r="BU444" s="11"/>
      <c r="BV444" s="11"/>
      <c r="BW444" s="11"/>
      <c r="BX444" s="23" t="e">
        <f t="shared" si="381"/>
        <v>#DIV/0!</v>
      </c>
      <c r="BY444" s="23" t="e">
        <f t="shared" si="382"/>
        <v>#DIV/0!</v>
      </c>
      <c r="BZ444" s="23" t="e">
        <f t="shared" si="410"/>
        <v>#DIV/0!</v>
      </c>
      <c r="CA444" s="23" t="e">
        <f t="shared" si="410"/>
        <v>#DIV/0!</v>
      </c>
      <c r="CB444" s="23" t="e">
        <f t="shared" si="410"/>
        <v>#DIV/0!</v>
      </c>
      <c r="CC444" s="23" t="e">
        <f t="shared" si="409"/>
        <v>#DIV/0!</v>
      </c>
      <c r="CD444" s="11"/>
      <c r="CE444" s="24">
        <f t="shared" si="395"/>
        <v>0</v>
      </c>
      <c r="CF444" s="23" t="e">
        <f t="shared" si="396"/>
        <v>#DIV/0!</v>
      </c>
      <c r="CL444" s="65" t="e">
        <f t="shared" si="397"/>
        <v>#DIV/0!</v>
      </c>
      <c r="CM444" s="44">
        <v>76552</v>
      </c>
      <c r="CN444" s="11">
        <v>215</v>
      </c>
      <c r="CO444" s="11">
        <v>465</v>
      </c>
      <c r="CP444" s="11">
        <v>633</v>
      </c>
      <c r="CQ444" s="11">
        <v>1392</v>
      </c>
      <c r="CR444" s="11">
        <v>450</v>
      </c>
      <c r="CS444" s="23">
        <f t="shared" si="414"/>
        <v>6.8145800316957217E-2</v>
      </c>
      <c r="CT444" s="23">
        <f t="shared" si="414"/>
        <v>0.1473851030110935</v>
      </c>
      <c r="CU444" s="23">
        <f t="shared" si="414"/>
        <v>0.20063391442155309</v>
      </c>
      <c r="CV444" s="23">
        <f t="shared" si="414"/>
        <v>0.44120443740095089</v>
      </c>
      <c r="CW444" s="23">
        <f t="shared" si="414"/>
        <v>0.14263074484944532</v>
      </c>
      <c r="CX444" s="23">
        <f t="shared" si="389"/>
        <v>0.11206159110350727</v>
      </c>
      <c r="CY444" s="11">
        <v>262</v>
      </c>
      <c r="CZ444" s="23">
        <f t="shared" si="398"/>
        <v>4.0069255503339105E-2</v>
      </c>
      <c r="DA444" s="11">
        <v>162</v>
      </c>
      <c r="DB444" s="11">
        <v>4043</v>
      </c>
      <c r="DC444" s="11">
        <v>1515</v>
      </c>
      <c r="DD444" s="11">
        <v>259</v>
      </c>
      <c r="DE444" s="11">
        <v>650</v>
      </c>
      <c r="DF444" s="11">
        <v>56</v>
      </c>
      <c r="DG444" s="11">
        <v>114</v>
      </c>
      <c r="DH444" s="23">
        <f t="shared" si="412"/>
        <v>0.58404009252120281</v>
      </c>
      <c r="DI444" s="23">
        <f t="shared" si="412"/>
        <v>9.9845797995373936E-2</v>
      </c>
      <c r="DJ444" s="23">
        <f t="shared" si="412"/>
        <v>0.25057825751734775</v>
      </c>
      <c r="DK444" s="23">
        <f t="shared" si="412"/>
        <v>2.1588280647648419E-2</v>
      </c>
      <c r="DL444" s="23">
        <f t="shared" si="412"/>
        <v>4.3947571318427137E-2</v>
      </c>
      <c r="DM444" s="23">
        <f t="shared" si="399"/>
        <v>0.71489024067706952</v>
      </c>
      <c r="DN444" s="11">
        <v>2703</v>
      </c>
      <c r="DO444" s="11">
        <v>3781</v>
      </c>
      <c r="DP444" s="11">
        <v>3626</v>
      </c>
      <c r="DQ444" s="11">
        <v>157</v>
      </c>
      <c r="DR444" s="11">
        <v>192</v>
      </c>
      <c r="DS444" s="11">
        <v>68</v>
      </c>
      <c r="DT444" s="23">
        <f t="shared" si="383"/>
        <v>0.89685876824140487</v>
      </c>
      <c r="DU444" s="23">
        <f t="shared" si="383"/>
        <v>3.8832550086569377E-2</v>
      </c>
      <c r="DV444" s="23">
        <f t="shared" si="383"/>
        <v>4.7489488003957456E-2</v>
      </c>
      <c r="DW444" s="23">
        <f t="shared" si="374"/>
        <v>1.6819193668068267E-2</v>
      </c>
      <c r="DX444" s="10">
        <v>2461</v>
      </c>
      <c r="DY444" s="23">
        <f t="shared" si="400"/>
        <v>3.9835220421013439E-3</v>
      </c>
      <c r="DZ444" s="20">
        <v>1056</v>
      </c>
      <c r="EA444" s="20">
        <v>1282</v>
      </c>
      <c r="EB444" s="23">
        <f t="shared" si="384"/>
        <v>0.45166809238665528</v>
      </c>
      <c r="EC444" s="23">
        <f t="shared" si="384"/>
        <v>0.54833190761334472</v>
      </c>
      <c r="EE444" s="45">
        <v>1264</v>
      </c>
      <c r="EF444" s="16">
        <v>1981</v>
      </c>
      <c r="EG444" s="16">
        <v>1007</v>
      </c>
      <c r="EH444" s="16">
        <v>103</v>
      </c>
      <c r="EI444" s="16">
        <v>1074</v>
      </c>
      <c r="EJ444" s="16">
        <v>277</v>
      </c>
      <c r="EK444" s="16">
        <v>0</v>
      </c>
      <c r="EL444" s="23">
        <f t="shared" si="413"/>
        <v>0.40918325883787077</v>
      </c>
      <c r="EM444" s="23">
        <f t="shared" si="413"/>
        <v>4.1852905323039417E-2</v>
      </c>
      <c r="EN444" s="23">
        <f t="shared" si="413"/>
        <v>0.43640796424217798</v>
      </c>
      <c r="EO444" s="23">
        <f t="shared" si="413"/>
        <v>0.11255587159691183</v>
      </c>
      <c r="EP444" s="23">
        <f t="shared" si="413"/>
        <v>0</v>
      </c>
      <c r="EQ444" s="21">
        <v>2338</v>
      </c>
      <c r="ER444" s="21">
        <v>123</v>
      </c>
      <c r="ES444" s="23">
        <f t="shared" si="385"/>
        <v>0.95002031694433153</v>
      </c>
      <c r="ET444" s="23">
        <f t="shared" si="385"/>
        <v>4.9979683055668425E-2</v>
      </c>
      <c r="EU444" s="21">
        <v>207</v>
      </c>
      <c r="EV444" s="21">
        <v>1128</v>
      </c>
      <c r="EW444" s="21">
        <v>372</v>
      </c>
      <c r="EX444" s="21">
        <v>631</v>
      </c>
      <c r="EY444" s="23">
        <f t="shared" si="386"/>
        <v>8.8537211291702306E-2</v>
      </c>
      <c r="EZ444" s="23">
        <f t="shared" si="386"/>
        <v>0.48246364414029086</v>
      </c>
      <c r="FA444" s="23">
        <f t="shared" si="386"/>
        <v>0.15911035072711718</v>
      </c>
      <c r="FB444" s="23">
        <f t="shared" si="375"/>
        <v>0.26988879384088965</v>
      </c>
      <c r="FC444" s="53"/>
      <c r="FD444" s="53"/>
      <c r="FE444" s="53"/>
      <c r="FF444" s="53"/>
      <c r="FG444" s="53"/>
      <c r="FH444" s="53"/>
      <c r="FI444" s="53"/>
      <c r="FJ444" s="53"/>
      <c r="FK444" s="53"/>
      <c r="FL444" s="53"/>
      <c r="FM444" s="53"/>
      <c r="FN444" s="53"/>
      <c r="FO444" s="48">
        <v>304.2599173553719</v>
      </c>
      <c r="FP444" s="48">
        <v>102.93648475152321</v>
      </c>
      <c r="FQ444" s="48">
        <v>123.70113761922245</v>
      </c>
      <c r="FR444" s="23">
        <v>0.33831759913118836</v>
      </c>
      <c r="FS444" s="49">
        <v>-0.16786145436768021</v>
      </c>
      <c r="FT444" s="38">
        <v>-20.76465286769924</v>
      </c>
      <c r="FU444" s="46">
        <v>1968</v>
      </c>
      <c r="FV444" s="46">
        <v>74</v>
      </c>
      <c r="FW444" s="46">
        <v>20</v>
      </c>
      <c r="FX444" s="46">
        <v>0</v>
      </c>
      <c r="FY444" s="46">
        <v>376</v>
      </c>
      <c r="FZ444" s="46">
        <v>6</v>
      </c>
      <c r="GA444" s="23">
        <f t="shared" si="401"/>
        <v>0.80523731587561376</v>
      </c>
      <c r="GB444" s="23">
        <f t="shared" si="402"/>
        <v>3.0278232405891982E-2</v>
      </c>
      <c r="GC444" s="23">
        <f t="shared" si="403"/>
        <v>8.1833060556464818E-3</v>
      </c>
      <c r="GD444" s="23">
        <f t="shared" si="404"/>
        <v>0</v>
      </c>
      <c r="GE444" s="23">
        <f t="shared" si="405"/>
        <v>0.15384615384615385</v>
      </c>
      <c r="GF444" s="23">
        <f t="shared" si="406"/>
        <v>2.4549918166939444E-3</v>
      </c>
      <c r="GG444" s="46">
        <v>902</v>
      </c>
      <c r="GH444" s="46">
        <v>2068</v>
      </c>
      <c r="GI444" s="23">
        <f t="shared" si="407"/>
        <v>0.43617021276595747</v>
      </c>
      <c r="GJ444" s="22">
        <v>29</v>
      </c>
      <c r="GK444" s="22">
        <v>1330</v>
      </c>
      <c r="GL444" s="22">
        <v>979</v>
      </c>
      <c r="GM444" s="23">
        <f t="shared" si="387"/>
        <v>1.2403763900769889E-2</v>
      </c>
      <c r="GN444" s="23">
        <f t="shared" si="387"/>
        <v>0.56886227544910184</v>
      </c>
      <c r="GO444" s="23">
        <f t="shared" si="387"/>
        <v>0.4187339606501283</v>
      </c>
    </row>
    <row r="445" spans="1:197" x14ac:dyDescent="0.25">
      <c r="A445" t="s">
        <v>1049</v>
      </c>
      <c r="B445" s="13" t="s">
        <v>1050</v>
      </c>
      <c r="C445" s="61">
        <v>2.752522344</v>
      </c>
      <c r="D445" s="61">
        <v>1761.6214292000002</v>
      </c>
      <c r="E445" s="14" t="s">
        <v>1095</v>
      </c>
      <c r="G445" s="41">
        <v>7600</v>
      </c>
      <c r="H445" s="23">
        <f t="shared" si="365"/>
        <v>6.0087743918685469E-3</v>
      </c>
      <c r="I445" s="14"/>
      <c r="J445" s="14"/>
      <c r="K445" s="14"/>
      <c r="L445" s="27">
        <f t="shared" si="408"/>
        <v>2761.1038350212207</v>
      </c>
      <c r="M445" s="42">
        <v>6943</v>
      </c>
      <c r="N445" s="42"/>
      <c r="O445" s="27">
        <f t="shared" si="390"/>
        <v>6943</v>
      </c>
      <c r="P445" s="23" t="e">
        <f t="shared" si="391"/>
        <v>#DIV/0!</v>
      </c>
      <c r="Q445" s="42">
        <v>6328</v>
      </c>
      <c r="R445" s="42">
        <v>188</v>
      </c>
      <c r="S445" s="42">
        <v>578</v>
      </c>
      <c r="T445" s="42">
        <v>282</v>
      </c>
      <c r="U445" s="42">
        <v>224</v>
      </c>
      <c r="V445" s="23">
        <f t="shared" si="376"/>
        <v>0.83263157894736839</v>
      </c>
      <c r="W445" s="23">
        <f t="shared" si="377"/>
        <v>2.4736842105263158E-2</v>
      </c>
      <c r="X445" s="23">
        <f t="shared" si="378"/>
        <v>7.6052631578947372E-2</v>
      </c>
      <c r="Y445" s="23">
        <f t="shared" si="378"/>
        <v>3.7105263157894738E-2</v>
      </c>
      <c r="Z445" s="23">
        <f t="shared" si="378"/>
        <v>2.9473684210526315E-2</v>
      </c>
      <c r="AA445" s="19">
        <v>1325</v>
      </c>
      <c r="AB445" s="19">
        <v>1370</v>
      </c>
      <c r="AC445" s="19">
        <v>2660</v>
      </c>
      <c r="AD445" s="19">
        <v>1588</v>
      </c>
      <c r="AE445" s="23">
        <f t="shared" si="379"/>
        <v>0.19083969465648856</v>
      </c>
      <c r="AF445" s="23">
        <f t="shared" si="379"/>
        <v>0.1973210427768976</v>
      </c>
      <c r="AG445" s="23">
        <f t="shared" si="379"/>
        <v>0.38311968889529024</v>
      </c>
      <c r="AH445" s="23">
        <f t="shared" si="371"/>
        <v>0.22871957367132364</v>
      </c>
      <c r="AI445" s="55">
        <v>3005</v>
      </c>
      <c r="AJ445" s="23">
        <f t="shared" si="366"/>
        <v>5.4847076130661978E-3</v>
      </c>
      <c r="AK445" s="43"/>
      <c r="AL445" s="24">
        <f t="shared" si="392"/>
        <v>3005</v>
      </c>
      <c r="AM445" s="23" t="e">
        <f t="shared" si="393"/>
        <v>#DIV/0!</v>
      </c>
      <c r="AN445" s="19">
        <v>1006</v>
      </c>
      <c r="AO445" s="19">
        <v>1176</v>
      </c>
      <c r="AP445" s="19">
        <v>333</v>
      </c>
      <c r="AQ445" s="19">
        <v>490</v>
      </c>
      <c r="AR445" s="23">
        <f t="shared" si="380"/>
        <v>0.33477537437603994</v>
      </c>
      <c r="AS445" s="23">
        <f t="shared" si="380"/>
        <v>0.39134775374376041</v>
      </c>
      <c r="AT445" s="23">
        <f t="shared" si="380"/>
        <v>0.1108153078202995</v>
      </c>
      <c r="AU445" s="23">
        <f t="shared" si="372"/>
        <v>0.16306156405990016</v>
      </c>
      <c r="AV445" s="19">
        <v>6733</v>
      </c>
      <c r="AW445" s="32">
        <f t="shared" si="388"/>
        <v>2.2405990016638935</v>
      </c>
      <c r="AX445" s="19">
        <v>5401</v>
      </c>
      <c r="AY445" s="19">
        <v>71</v>
      </c>
      <c r="AZ445" s="19">
        <v>511</v>
      </c>
      <c r="BA445" s="19">
        <v>333</v>
      </c>
      <c r="BB445" s="19">
        <v>154</v>
      </c>
      <c r="BC445" s="23">
        <f t="shared" si="411"/>
        <v>0.83477588871715613</v>
      </c>
      <c r="BD445" s="23">
        <f t="shared" si="411"/>
        <v>1.097372488408037E-2</v>
      </c>
      <c r="BE445" s="23">
        <f t="shared" si="411"/>
        <v>7.8979907264296753E-2</v>
      </c>
      <c r="BF445" s="23">
        <f t="shared" si="411"/>
        <v>5.1468315301391038E-2</v>
      </c>
      <c r="BG445" s="23">
        <f t="shared" si="411"/>
        <v>2.3802163833075735E-2</v>
      </c>
      <c r="BH445" s="19">
        <v>4196</v>
      </c>
      <c r="BI445" s="19">
        <v>1708</v>
      </c>
      <c r="BJ445" s="19">
        <v>32</v>
      </c>
      <c r="BK445" s="19">
        <v>1007</v>
      </c>
      <c r="BL445" s="23">
        <f t="shared" si="368"/>
        <v>0.60434970473858562</v>
      </c>
      <c r="BM445" s="23">
        <f t="shared" si="369"/>
        <v>0.24600316865908109</v>
      </c>
      <c r="BN445" s="23">
        <f t="shared" si="394"/>
        <v>4.6089586634019877E-3</v>
      </c>
      <c r="BO445" s="23">
        <f t="shared" si="370"/>
        <v>0.14503816793893129</v>
      </c>
      <c r="BP445" s="11"/>
      <c r="BQ445" s="23">
        <f t="shared" si="367"/>
        <v>0</v>
      </c>
      <c r="BR445" s="11"/>
      <c r="BS445" s="11"/>
      <c r="BT445" s="11"/>
      <c r="BU445" s="11"/>
      <c r="BV445" s="11"/>
      <c r="BW445" s="11"/>
      <c r="BX445" s="23" t="e">
        <f t="shared" si="381"/>
        <v>#DIV/0!</v>
      </c>
      <c r="BY445" s="23" t="e">
        <f t="shared" si="382"/>
        <v>#DIV/0!</v>
      </c>
      <c r="BZ445" s="23" t="e">
        <f t="shared" si="410"/>
        <v>#DIV/0!</v>
      </c>
      <c r="CA445" s="23" t="e">
        <f t="shared" si="410"/>
        <v>#DIV/0!</v>
      </c>
      <c r="CB445" s="23" t="e">
        <f t="shared" si="410"/>
        <v>#DIV/0!</v>
      </c>
      <c r="CC445" s="23" t="e">
        <f t="shared" si="409"/>
        <v>#DIV/0!</v>
      </c>
      <c r="CD445" s="11"/>
      <c r="CE445" s="24">
        <f t="shared" si="395"/>
        <v>0</v>
      </c>
      <c r="CF445" s="23" t="e">
        <f t="shared" si="396"/>
        <v>#DIV/0!</v>
      </c>
      <c r="CL445" s="65" t="e">
        <f t="shared" si="397"/>
        <v>#DIV/0!</v>
      </c>
      <c r="CM445" s="44">
        <v>98390</v>
      </c>
      <c r="CN445" s="11">
        <v>140</v>
      </c>
      <c r="CO445" s="11">
        <v>713</v>
      </c>
      <c r="CP445" s="11">
        <v>1221</v>
      </c>
      <c r="CQ445" s="11">
        <v>1716</v>
      </c>
      <c r="CR445" s="11">
        <v>1567</v>
      </c>
      <c r="CS445" s="23">
        <f t="shared" si="414"/>
        <v>2.6134030240806422E-2</v>
      </c>
      <c r="CT445" s="23">
        <f t="shared" si="414"/>
        <v>0.13309688258353555</v>
      </c>
      <c r="CU445" s="23">
        <f t="shared" si="414"/>
        <v>0.22792607802874743</v>
      </c>
      <c r="CV445" s="23">
        <f t="shared" si="414"/>
        <v>0.32032854209445583</v>
      </c>
      <c r="CW445" s="23">
        <f t="shared" si="414"/>
        <v>0.29251446705245471</v>
      </c>
      <c r="CX445" s="23">
        <f t="shared" si="389"/>
        <v>8.6855241264559069E-2</v>
      </c>
      <c r="CY445" s="11">
        <v>261</v>
      </c>
      <c r="CZ445" s="23">
        <f t="shared" si="398"/>
        <v>5.5398782117926627E-2</v>
      </c>
      <c r="DA445" s="11">
        <v>373</v>
      </c>
      <c r="DB445" s="11">
        <v>6733</v>
      </c>
      <c r="DC445" s="11">
        <v>2491</v>
      </c>
      <c r="DD445" s="11">
        <v>432</v>
      </c>
      <c r="DE445" s="11">
        <v>484</v>
      </c>
      <c r="DF445" s="11">
        <v>48</v>
      </c>
      <c r="DG445" s="11">
        <v>135</v>
      </c>
      <c r="DH445" s="23">
        <f t="shared" si="412"/>
        <v>0.69387186629526465</v>
      </c>
      <c r="DI445" s="23">
        <f t="shared" si="412"/>
        <v>0.12033426183844011</v>
      </c>
      <c r="DJ445" s="23">
        <f t="shared" si="412"/>
        <v>0.13481894150417828</v>
      </c>
      <c r="DK445" s="23">
        <f t="shared" si="412"/>
        <v>1.3370473537604457E-2</v>
      </c>
      <c r="DL445" s="23">
        <f t="shared" si="412"/>
        <v>3.7604456824512536E-2</v>
      </c>
      <c r="DM445" s="23">
        <f t="shared" si="399"/>
        <v>0.63431810374441777</v>
      </c>
      <c r="DN445" s="11">
        <v>3693</v>
      </c>
      <c r="DO445" s="11">
        <v>5822</v>
      </c>
      <c r="DP445" s="11">
        <v>5932</v>
      </c>
      <c r="DQ445" s="11">
        <v>334</v>
      </c>
      <c r="DR445" s="11">
        <v>168</v>
      </c>
      <c r="DS445" s="11">
        <v>299</v>
      </c>
      <c r="DT445" s="23">
        <f t="shared" si="383"/>
        <v>0.88103371454032375</v>
      </c>
      <c r="DU445" s="23">
        <f t="shared" si="383"/>
        <v>4.9606416159215801E-2</v>
      </c>
      <c r="DV445" s="23">
        <f t="shared" si="383"/>
        <v>2.495173028367741E-2</v>
      </c>
      <c r="DW445" s="23">
        <f t="shared" si="374"/>
        <v>4.4408139016783012E-2</v>
      </c>
      <c r="DX445" s="10">
        <v>3500</v>
      </c>
      <c r="DY445" s="23">
        <f t="shared" si="400"/>
        <v>5.66530969010756E-3</v>
      </c>
      <c r="DZ445" s="20">
        <v>1722</v>
      </c>
      <c r="EA445" s="20">
        <v>1283</v>
      </c>
      <c r="EB445" s="23">
        <f t="shared" si="384"/>
        <v>0.57304492512479199</v>
      </c>
      <c r="EC445" s="23">
        <f t="shared" si="384"/>
        <v>0.42695507487520801</v>
      </c>
      <c r="EE445" s="45">
        <v>1165</v>
      </c>
      <c r="EF445" s="16">
        <v>1990</v>
      </c>
      <c r="EG445" s="16">
        <v>2036</v>
      </c>
      <c r="EH445" s="16">
        <v>44</v>
      </c>
      <c r="EI445" s="16">
        <v>661</v>
      </c>
      <c r="EJ445" s="16">
        <v>759</v>
      </c>
      <c r="EK445" s="16">
        <v>0</v>
      </c>
      <c r="EL445" s="23">
        <f t="shared" si="413"/>
        <v>0.58171428571428574</v>
      </c>
      <c r="EM445" s="23">
        <f t="shared" si="413"/>
        <v>1.2571428571428572E-2</v>
      </c>
      <c r="EN445" s="23">
        <f t="shared" si="413"/>
        <v>0.18885714285714286</v>
      </c>
      <c r="EO445" s="23">
        <f t="shared" si="413"/>
        <v>0.21685714285714286</v>
      </c>
      <c r="EP445" s="23">
        <f t="shared" si="413"/>
        <v>0</v>
      </c>
      <c r="EQ445" s="21">
        <v>3005</v>
      </c>
      <c r="ER445" s="21">
        <v>495</v>
      </c>
      <c r="ES445" s="23">
        <f t="shared" si="385"/>
        <v>0.85857142857142854</v>
      </c>
      <c r="ET445" s="23">
        <f t="shared" si="385"/>
        <v>0.14142857142857143</v>
      </c>
      <c r="EU445" s="21">
        <v>106</v>
      </c>
      <c r="EV445" s="21">
        <v>1716</v>
      </c>
      <c r="EW445" s="21">
        <v>573</v>
      </c>
      <c r="EX445" s="21">
        <v>610</v>
      </c>
      <c r="EY445" s="23">
        <f t="shared" si="386"/>
        <v>3.5274542429284524E-2</v>
      </c>
      <c r="EZ445" s="23">
        <f t="shared" si="386"/>
        <v>0.5710482529118136</v>
      </c>
      <c r="FA445" s="23">
        <f t="shared" si="386"/>
        <v>0.19068219633943428</v>
      </c>
      <c r="FB445" s="23">
        <f t="shared" si="375"/>
        <v>0.20299500831946754</v>
      </c>
      <c r="FC445" s="53"/>
      <c r="FD445" s="53"/>
      <c r="FE445" s="53"/>
      <c r="FF445" s="53"/>
      <c r="FG445" s="53"/>
      <c r="FH445" s="53"/>
      <c r="FI445" s="53"/>
      <c r="FJ445" s="53"/>
      <c r="FK445" s="53"/>
      <c r="FL445" s="53"/>
      <c r="FM445" s="53"/>
      <c r="FN445" s="53"/>
      <c r="FO445" s="48">
        <v>163.45110192837467</v>
      </c>
      <c r="FP445" s="48">
        <v>35.206947070570891</v>
      </c>
      <c r="FQ445" s="48">
        <v>43.031182850359684</v>
      </c>
      <c r="FR445" s="23">
        <v>0.21539742868175218</v>
      </c>
      <c r="FS445" s="49">
        <v>-0.18182711376997143</v>
      </c>
      <c r="FT445" s="38">
        <v>-7.8242357797887934</v>
      </c>
      <c r="FU445" s="46">
        <v>2748</v>
      </c>
      <c r="FV445" s="46">
        <v>128</v>
      </c>
      <c r="FW445" s="46">
        <v>16</v>
      </c>
      <c r="FX445" s="46">
        <v>176</v>
      </c>
      <c r="FY445" s="46">
        <v>396</v>
      </c>
      <c r="FZ445" s="46">
        <v>6</v>
      </c>
      <c r="GA445" s="23">
        <f t="shared" si="401"/>
        <v>0.79193083573487033</v>
      </c>
      <c r="GB445" s="23">
        <f t="shared" si="402"/>
        <v>3.6887608069164267E-2</v>
      </c>
      <c r="GC445" s="23">
        <f t="shared" si="403"/>
        <v>4.6109510086455334E-3</v>
      </c>
      <c r="GD445" s="23">
        <f t="shared" si="404"/>
        <v>5.0720461095100866E-2</v>
      </c>
      <c r="GE445" s="23">
        <f t="shared" si="405"/>
        <v>0.11412103746397695</v>
      </c>
      <c r="GF445" s="23">
        <f t="shared" si="406"/>
        <v>1.7291066282420749E-3</v>
      </c>
      <c r="GG445" s="46">
        <v>1097</v>
      </c>
      <c r="GH445" s="46">
        <v>3074</v>
      </c>
      <c r="GI445" s="23">
        <f t="shared" si="407"/>
        <v>0.3568640208197788</v>
      </c>
      <c r="GJ445" s="22">
        <v>249</v>
      </c>
      <c r="GK445" s="22">
        <v>989</v>
      </c>
      <c r="GL445" s="22">
        <v>1767</v>
      </c>
      <c r="GM445" s="23">
        <f t="shared" si="387"/>
        <v>8.2861896838602331E-2</v>
      </c>
      <c r="GN445" s="23">
        <f t="shared" si="387"/>
        <v>0.32911813643926791</v>
      </c>
      <c r="GO445" s="23">
        <f t="shared" si="387"/>
        <v>0.58801996672212975</v>
      </c>
    </row>
    <row r="446" spans="1:197" x14ac:dyDescent="0.25">
      <c r="A446" t="s">
        <v>1051</v>
      </c>
      <c r="B446" s="13" t="s">
        <v>1052</v>
      </c>
      <c r="C446" s="61">
        <v>1.4141256128999999</v>
      </c>
      <c r="D446" s="61">
        <v>905.04405484500001</v>
      </c>
      <c r="E446" s="14" t="s">
        <v>1095</v>
      </c>
      <c r="G446" s="41">
        <v>3857</v>
      </c>
      <c r="H446" s="23">
        <f t="shared" si="365"/>
        <v>3.0494530038732877E-3</v>
      </c>
      <c r="I446" s="14"/>
      <c r="J446" s="14"/>
      <c r="K446" s="14"/>
      <c r="L446" s="27">
        <f t="shared" si="408"/>
        <v>2727.4804761440582</v>
      </c>
      <c r="M446" s="42">
        <v>4237</v>
      </c>
      <c r="N446" s="42"/>
      <c r="O446" s="27">
        <f t="shared" si="390"/>
        <v>4237</v>
      </c>
      <c r="P446" s="23" t="e">
        <f t="shared" si="391"/>
        <v>#DIV/0!</v>
      </c>
      <c r="Q446" s="42">
        <v>3354</v>
      </c>
      <c r="R446" s="42">
        <v>27</v>
      </c>
      <c r="S446" s="42">
        <v>217</v>
      </c>
      <c r="T446" s="42">
        <v>153</v>
      </c>
      <c r="U446" s="42">
        <v>106</v>
      </c>
      <c r="V446" s="23">
        <f t="shared" si="376"/>
        <v>0.86958776250972258</v>
      </c>
      <c r="W446" s="23">
        <f t="shared" si="377"/>
        <v>7.0002592688618095E-3</v>
      </c>
      <c r="X446" s="23">
        <f t="shared" si="378"/>
        <v>5.6261343012704176E-2</v>
      </c>
      <c r="Y446" s="23">
        <f t="shared" si="378"/>
        <v>3.9668135856883585E-2</v>
      </c>
      <c r="Z446" s="23">
        <f t="shared" si="378"/>
        <v>2.7482499351827845E-2</v>
      </c>
      <c r="AA446" s="19">
        <v>1096</v>
      </c>
      <c r="AB446" s="19">
        <v>598</v>
      </c>
      <c r="AC446" s="19">
        <v>1686</v>
      </c>
      <c r="AD446" s="19">
        <v>857</v>
      </c>
      <c r="AE446" s="23">
        <f t="shared" si="379"/>
        <v>0.25867358980410665</v>
      </c>
      <c r="AF446" s="23">
        <f t="shared" si="379"/>
        <v>0.14113759735662024</v>
      </c>
      <c r="AG446" s="23">
        <f t="shared" si="379"/>
        <v>0.39792305876799622</v>
      </c>
      <c r="AH446" s="23">
        <f t="shared" si="371"/>
        <v>0.20226575407127684</v>
      </c>
      <c r="AI446" s="55">
        <v>1545</v>
      </c>
      <c r="AJ446" s="23">
        <f t="shared" si="366"/>
        <v>2.8199245464849503E-3</v>
      </c>
      <c r="AK446" s="43"/>
      <c r="AL446" s="24">
        <f t="shared" si="392"/>
        <v>1545</v>
      </c>
      <c r="AM446" s="23" t="e">
        <f t="shared" si="393"/>
        <v>#DIV/0!</v>
      </c>
      <c r="AN446" s="19">
        <v>284</v>
      </c>
      <c r="AO446" s="19">
        <v>559</v>
      </c>
      <c r="AP446" s="19">
        <v>246</v>
      </c>
      <c r="AQ446" s="19">
        <v>456</v>
      </c>
      <c r="AR446" s="23">
        <f t="shared" si="380"/>
        <v>0.18381877022653723</v>
      </c>
      <c r="AS446" s="23">
        <f t="shared" si="380"/>
        <v>0.36181229773462781</v>
      </c>
      <c r="AT446" s="23">
        <f t="shared" si="380"/>
        <v>0.15922330097087378</v>
      </c>
      <c r="AU446" s="23">
        <f t="shared" si="372"/>
        <v>0.29514563106796116</v>
      </c>
      <c r="AV446" s="19">
        <v>4220</v>
      </c>
      <c r="AW446" s="32">
        <f t="shared" si="388"/>
        <v>2.7313915857605178</v>
      </c>
      <c r="AX446" s="19">
        <v>3585</v>
      </c>
      <c r="AY446" s="19">
        <v>31</v>
      </c>
      <c r="AZ446" s="19">
        <v>171</v>
      </c>
      <c r="BA446" s="19">
        <v>165</v>
      </c>
      <c r="BB446" s="19">
        <v>11</v>
      </c>
      <c r="BC446" s="23">
        <f t="shared" si="411"/>
        <v>0.9046177138531416</v>
      </c>
      <c r="BD446" s="23">
        <f t="shared" si="411"/>
        <v>7.8223568004037354E-3</v>
      </c>
      <c r="BE446" s="23">
        <f t="shared" si="411"/>
        <v>4.3149129447388343E-2</v>
      </c>
      <c r="BF446" s="23">
        <f t="shared" si="411"/>
        <v>4.1635124905374715E-2</v>
      </c>
      <c r="BG446" s="23">
        <f t="shared" si="411"/>
        <v>2.7756749936916477E-3</v>
      </c>
      <c r="BH446" s="19">
        <v>3267</v>
      </c>
      <c r="BI446" s="19">
        <v>619</v>
      </c>
      <c r="BJ446" s="19">
        <v>8</v>
      </c>
      <c r="BK446" s="19">
        <v>343</v>
      </c>
      <c r="BL446" s="23">
        <f t="shared" si="368"/>
        <v>0.77106443238140199</v>
      </c>
      <c r="BM446" s="23">
        <f t="shared" si="369"/>
        <v>0.14609393438753834</v>
      </c>
      <c r="BN446" s="23">
        <f t="shared" si="394"/>
        <v>1.8881283927307056E-3</v>
      </c>
      <c r="BO446" s="23">
        <f t="shared" si="370"/>
        <v>8.0953504838329013E-2</v>
      </c>
      <c r="BP446" s="11"/>
      <c r="BQ446" s="23">
        <f t="shared" si="367"/>
        <v>0</v>
      </c>
      <c r="BR446" s="11"/>
      <c r="BS446" s="11"/>
      <c r="BT446" s="11"/>
      <c r="BU446" s="11"/>
      <c r="BV446" s="11"/>
      <c r="BW446" s="11"/>
      <c r="BX446" s="23" t="e">
        <f t="shared" si="381"/>
        <v>#DIV/0!</v>
      </c>
      <c r="BY446" s="23" t="e">
        <f t="shared" si="382"/>
        <v>#DIV/0!</v>
      </c>
      <c r="BZ446" s="23" t="e">
        <f t="shared" si="410"/>
        <v>#DIV/0!</v>
      </c>
      <c r="CA446" s="23" t="e">
        <f t="shared" si="410"/>
        <v>#DIV/0!</v>
      </c>
      <c r="CB446" s="23" t="e">
        <f t="shared" si="410"/>
        <v>#DIV/0!</v>
      </c>
      <c r="CC446" s="23" t="e">
        <f t="shared" si="409"/>
        <v>#DIV/0!</v>
      </c>
      <c r="CD446" s="11"/>
      <c r="CE446" s="24">
        <f t="shared" si="395"/>
        <v>0</v>
      </c>
      <c r="CF446" s="23" t="e">
        <f t="shared" si="396"/>
        <v>#DIV/0!</v>
      </c>
      <c r="CL446" s="65" t="e">
        <f t="shared" si="397"/>
        <v>#DIV/0!</v>
      </c>
      <c r="CM446" s="44">
        <v>123750</v>
      </c>
      <c r="CN446" s="11">
        <v>53</v>
      </c>
      <c r="CO446" s="11">
        <v>383</v>
      </c>
      <c r="CP446" s="11">
        <v>671</v>
      </c>
      <c r="CQ446" s="11">
        <v>1169</v>
      </c>
      <c r="CR446" s="11">
        <v>650</v>
      </c>
      <c r="CS446" s="23">
        <f t="shared" si="414"/>
        <v>1.8113465481886533E-2</v>
      </c>
      <c r="CT446" s="23">
        <f t="shared" si="414"/>
        <v>0.13089542036910459</v>
      </c>
      <c r="CU446" s="23">
        <f t="shared" si="414"/>
        <v>0.22932330827067668</v>
      </c>
      <c r="CV446" s="23">
        <f t="shared" si="414"/>
        <v>0.39952153110047844</v>
      </c>
      <c r="CW446" s="23">
        <f t="shared" si="414"/>
        <v>0.22214627477785373</v>
      </c>
      <c r="CX446" s="23">
        <f t="shared" si="389"/>
        <v>0.14174757281553399</v>
      </c>
      <c r="CY446" s="11">
        <v>219</v>
      </c>
      <c r="CZ446" s="23">
        <f t="shared" si="398"/>
        <v>3.0682086381873967E-2</v>
      </c>
      <c r="DA446" s="11">
        <v>130</v>
      </c>
      <c r="DB446" s="11">
        <v>4237</v>
      </c>
      <c r="DC446" s="11">
        <v>1303</v>
      </c>
      <c r="DD446" s="11">
        <v>175</v>
      </c>
      <c r="DE446" s="11">
        <v>387</v>
      </c>
      <c r="DF446" s="11">
        <v>77</v>
      </c>
      <c r="DG446" s="11">
        <v>70</v>
      </c>
      <c r="DH446" s="23">
        <f t="shared" si="412"/>
        <v>0.64761431411530812</v>
      </c>
      <c r="DI446" s="23">
        <f t="shared" si="412"/>
        <v>8.6978131212723658E-2</v>
      </c>
      <c r="DJ446" s="23">
        <f t="shared" si="412"/>
        <v>0.19234592445328033</v>
      </c>
      <c r="DK446" s="23">
        <f t="shared" si="412"/>
        <v>3.8270377733598412E-2</v>
      </c>
      <c r="DL446" s="23">
        <f t="shared" si="412"/>
        <v>3.4791252485089463E-2</v>
      </c>
      <c r="DM446" s="23">
        <f t="shared" si="399"/>
        <v>0.63765432098765429</v>
      </c>
      <c r="DN446" s="11">
        <v>2066</v>
      </c>
      <c r="DO446" s="11">
        <v>3240</v>
      </c>
      <c r="DP446" s="11">
        <v>4019</v>
      </c>
      <c r="DQ446" s="11">
        <v>67</v>
      </c>
      <c r="DR446" s="11">
        <v>73</v>
      </c>
      <c r="DS446" s="11">
        <v>61</v>
      </c>
      <c r="DT446" s="23">
        <f t="shared" si="383"/>
        <v>0.95236966824644553</v>
      </c>
      <c r="DU446" s="23">
        <f t="shared" si="383"/>
        <v>1.5876777251184835E-2</v>
      </c>
      <c r="DV446" s="23">
        <f t="shared" si="383"/>
        <v>1.7298578199052134E-2</v>
      </c>
      <c r="DW446" s="23">
        <f t="shared" si="374"/>
        <v>1.4454976303317536E-2</v>
      </c>
      <c r="DX446" s="10">
        <v>1654</v>
      </c>
      <c r="DY446" s="23">
        <f t="shared" si="400"/>
        <v>2.6772634935536871E-3</v>
      </c>
      <c r="DZ446" s="20">
        <v>1503</v>
      </c>
      <c r="EA446" s="20">
        <v>42</v>
      </c>
      <c r="EB446" s="23">
        <f t="shared" si="384"/>
        <v>0.97281553398058251</v>
      </c>
      <c r="EC446" s="23">
        <f t="shared" si="384"/>
        <v>2.7184466019417475E-2</v>
      </c>
      <c r="EE446" s="45">
        <v>1850</v>
      </c>
      <c r="EF446" s="16">
        <v>1977</v>
      </c>
      <c r="EG446" s="16">
        <v>1654</v>
      </c>
      <c r="EH446" s="16">
        <v>0</v>
      </c>
      <c r="EI446" s="16">
        <v>0</v>
      </c>
      <c r="EJ446" s="16">
        <v>0</v>
      </c>
      <c r="EK446" s="16">
        <v>0</v>
      </c>
      <c r="EL446" s="23">
        <f t="shared" si="413"/>
        <v>1</v>
      </c>
      <c r="EM446" s="23">
        <f t="shared" si="413"/>
        <v>0</v>
      </c>
      <c r="EN446" s="23">
        <f t="shared" si="413"/>
        <v>0</v>
      </c>
      <c r="EO446" s="23">
        <f t="shared" si="413"/>
        <v>0</v>
      </c>
      <c r="EP446" s="23">
        <f t="shared" si="413"/>
        <v>0</v>
      </c>
      <c r="EQ446" s="21">
        <v>1545</v>
      </c>
      <c r="ER446" s="21">
        <v>109</v>
      </c>
      <c r="ES446" s="23">
        <f t="shared" si="385"/>
        <v>0.93409915356711004</v>
      </c>
      <c r="ET446" s="23">
        <f t="shared" si="385"/>
        <v>6.5900846432889959E-2</v>
      </c>
      <c r="EU446" s="21">
        <v>35</v>
      </c>
      <c r="EV446" s="21">
        <v>406</v>
      </c>
      <c r="EW446" s="21">
        <v>383</v>
      </c>
      <c r="EX446" s="21">
        <v>721</v>
      </c>
      <c r="EY446" s="23">
        <f t="shared" si="386"/>
        <v>2.2653721682847898E-2</v>
      </c>
      <c r="EZ446" s="23">
        <f t="shared" si="386"/>
        <v>0.26278317152103559</v>
      </c>
      <c r="FA446" s="23">
        <f t="shared" si="386"/>
        <v>0.24789644012944984</v>
      </c>
      <c r="FB446" s="23">
        <f t="shared" si="375"/>
        <v>0.46666666666666667</v>
      </c>
      <c r="FC446" s="53"/>
      <c r="FD446" s="53"/>
      <c r="FE446" s="53"/>
      <c r="FF446" s="53"/>
      <c r="FG446" s="53"/>
      <c r="FH446" s="53"/>
      <c r="FI446" s="53"/>
      <c r="FJ446" s="53"/>
      <c r="FK446" s="53"/>
      <c r="FL446" s="53"/>
      <c r="FM446" s="53"/>
      <c r="FN446" s="53"/>
      <c r="FO446" s="48">
        <v>370.0019054178145</v>
      </c>
      <c r="FP446" s="48">
        <v>94.159619825435399</v>
      </c>
      <c r="FQ446" s="48">
        <v>109.44594345335558</v>
      </c>
      <c r="FR446" s="23">
        <v>0.25448414845082551</v>
      </c>
      <c r="FS446" s="49">
        <v>-0.13967007954419994</v>
      </c>
      <c r="FT446" s="38">
        <v>-15.286323627920183</v>
      </c>
      <c r="FU446" s="46">
        <v>1600</v>
      </c>
      <c r="FV446" s="46">
        <v>8</v>
      </c>
      <c r="FW446" s="46">
        <v>27</v>
      </c>
      <c r="FX446" s="46">
        <v>27</v>
      </c>
      <c r="FY446" s="46">
        <v>340</v>
      </c>
      <c r="FZ446" s="46">
        <v>0</v>
      </c>
      <c r="GA446" s="23">
        <f t="shared" si="401"/>
        <v>0.79920079920079923</v>
      </c>
      <c r="GB446" s="23">
        <f t="shared" si="402"/>
        <v>3.996003996003996E-3</v>
      </c>
      <c r="GC446" s="23">
        <f t="shared" si="403"/>
        <v>1.3486513486513486E-2</v>
      </c>
      <c r="GD446" s="23">
        <f t="shared" si="404"/>
        <v>1.3486513486513486E-2</v>
      </c>
      <c r="GE446" s="23">
        <f t="shared" si="405"/>
        <v>0.16983016983016982</v>
      </c>
      <c r="GF446" s="23">
        <f t="shared" si="406"/>
        <v>0</v>
      </c>
      <c r="GG446" s="46">
        <v>695</v>
      </c>
      <c r="GH446" s="46">
        <v>1662</v>
      </c>
      <c r="GI446" s="23">
        <f t="shared" si="407"/>
        <v>0.41817087845968715</v>
      </c>
      <c r="GJ446" s="22">
        <v>22</v>
      </c>
      <c r="GK446" s="22">
        <v>284</v>
      </c>
      <c r="GL446" s="22">
        <v>1239</v>
      </c>
      <c r="GM446" s="23">
        <f t="shared" si="387"/>
        <v>1.423948220064725E-2</v>
      </c>
      <c r="GN446" s="23">
        <f t="shared" si="387"/>
        <v>0.18381877022653723</v>
      </c>
      <c r="GO446" s="23">
        <f t="shared" si="387"/>
        <v>0.80194174757281556</v>
      </c>
    </row>
    <row r="447" spans="1:197" x14ac:dyDescent="0.25">
      <c r="A447" t="s">
        <v>1053</v>
      </c>
      <c r="B447" s="13" t="s">
        <v>1054</v>
      </c>
      <c r="C447" s="61">
        <v>2.6752092939000001</v>
      </c>
      <c r="D447" s="61">
        <v>1712.140876895</v>
      </c>
      <c r="E447" s="14" t="s">
        <v>1095</v>
      </c>
      <c r="G447" s="41">
        <v>2366</v>
      </c>
      <c r="H447" s="23">
        <f t="shared" si="365"/>
        <v>1.8706263435738135E-3</v>
      </c>
      <c r="I447" s="14"/>
      <c r="J447" s="14"/>
      <c r="K447" s="14"/>
      <c r="L447" s="27">
        <f t="shared" si="408"/>
        <v>884.41678391105415</v>
      </c>
      <c r="M447" s="42">
        <v>1927</v>
      </c>
      <c r="N447" s="42"/>
      <c r="O447" s="27">
        <f t="shared" si="390"/>
        <v>1927</v>
      </c>
      <c r="P447" s="23" t="e">
        <f t="shared" si="391"/>
        <v>#DIV/0!</v>
      </c>
      <c r="Q447" s="42">
        <v>2272</v>
      </c>
      <c r="R447" s="42">
        <v>16</v>
      </c>
      <c r="S447" s="42">
        <v>9</v>
      </c>
      <c r="T447" s="42">
        <v>43</v>
      </c>
      <c r="U447" s="42">
        <v>26</v>
      </c>
      <c r="V447" s="23">
        <f t="shared" si="376"/>
        <v>0.96027049873203718</v>
      </c>
      <c r="W447" s="23">
        <f t="shared" si="377"/>
        <v>6.762468300929839E-3</v>
      </c>
      <c r="X447" s="23">
        <f t="shared" si="378"/>
        <v>3.8038884192730348E-3</v>
      </c>
      <c r="Y447" s="23">
        <f t="shared" si="378"/>
        <v>1.8174133558748945E-2</v>
      </c>
      <c r="Z447" s="23">
        <f t="shared" si="378"/>
        <v>1.098901098901099E-2</v>
      </c>
      <c r="AA447" s="19">
        <v>69</v>
      </c>
      <c r="AB447" s="19">
        <v>106</v>
      </c>
      <c r="AC447" s="19">
        <v>595</v>
      </c>
      <c r="AD447" s="19">
        <v>1157</v>
      </c>
      <c r="AE447" s="23">
        <f t="shared" si="379"/>
        <v>3.5806953814218993E-2</v>
      </c>
      <c r="AF447" s="23">
        <f t="shared" si="379"/>
        <v>5.5007784120394393E-2</v>
      </c>
      <c r="AG447" s="23">
        <f t="shared" si="379"/>
        <v>0.30877010897768553</v>
      </c>
      <c r="AH447" s="23">
        <f t="shared" si="371"/>
        <v>0.6004151530877011</v>
      </c>
      <c r="AI447" s="55">
        <v>1200</v>
      </c>
      <c r="AJ447" s="23">
        <f t="shared" si="366"/>
        <v>2.1902326574640392E-3</v>
      </c>
      <c r="AK447" s="43"/>
      <c r="AL447" s="24">
        <f t="shared" si="392"/>
        <v>1200</v>
      </c>
      <c r="AM447" s="23" t="e">
        <f t="shared" si="393"/>
        <v>#DIV/0!</v>
      </c>
      <c r="AN447" s="19">
        <v>665</v>
      </c>
      <c r="AO447" s="19">
        <v>479</v>
      </c>
      <c r="AP447" s="19">
        <v>6</v>
      </c>
      <c r="AQ447" s="19">
        <v>50</v>
      </c>
      <c r="AR447" s="23">
        <f t="shared" si="380"/>
        <v>0.5541666666666667</v>
      </c>
      <c r="AS447" s="23">
        <f t="shared" si="380"/>
        <v>0.39916666666666667</v>
      </c>
      <c r="AT447" s="23">
        <f t="shared" si="380"/>
        <v>5.0000000000000001E-3</v>
      </c>
      <c r="AU447" s="23">
        <f t="shared" si="372"/>
        <v>4.1666666666666664E-2</v>
      </c>
      <c r="AV447" s="19">
        <v>1837</v>
      </c>
      <c r="AW447" s="32">
        <f t="shared" si="388"/>
        <v>1.5308333333333333</v>
      </c>
      <c r="AX447" s="19">
        <v>1821</v>
      </c>
      <c r="AY447" s="19">
        <v>0</v>
      </c>
      <c r="AZ447" s="19">
        <v>72</v>
      </c>
      <c r="BA447" s="19">
        <v>8</v>
      </c>
      <c r="BB447" s="19">
        <v>0</v>
      </c>
      <c r="BC447" s="23">
        <f t="shared" si="411"/>
        <v>0.95791688584955281</v>
      </c>
      <c r="BD447" s="23">
        <f t="shared" si="411"/>
        <v>0</v>
      </c>
      <c r="BE447" s="23">
        <f t="shared" si="411"/>
        <v>3.7874802735402419E-2</v>
      </c>
      <c r="BF447" s="23">
        <f t="shared" si="411"/>
        <v>4.2083114150447132E-3</v>
      </c>
      <c r="BG447" s="23">
        <f t="shared" si="411"/>
        <v>0</v>
      </c>
      <c r="BH447" s="19">
        <v>1408</v>
      </c>
      <c r="BI447" s="19">
        <v>437</v>
      </c>
      <c r="BJ447" s="19">
        <v>0</v>
      </c>
      <c r="BK447" s="19">
        <v>82</v>
      </c>
      <c r="BL447" s="23">
        <f t="shared" si="368"/>
        <v>0.73066943435391796</v>
      </c>
      <c r="BM447" s="23">
        <f t="shared" si="369"/>
        <v>0.22677737415672028</v>
      </c>
      <c r="BN447" s="23">
        <f t="shared" si="394"/>
        <v>0</v>
      </c>
      <c r="BO447" s="23">
        <f t="shared" si="370"/>
        <v>4.2553191489361701E-2</v>
      </c>
      <c r="BP447" s="11"/>
      <c r="BQ447" s="23">
        <f t="shared" si="367"/>
        <v>0</v>
      </c>
      <c r="BR447" s="11"/>
      <c r="BS447" s="11"/>
      <c r="BT447" s="11"/>
      <c r="BU447" s="11"/>
      <c r="BV447" s="11"/>
      <c r="BW447" s="11"/>
      <c r="BX447" s="23" t="e">
        <f t="shared" si="381"/>
        <v>#DIV/0!</v>
      </c>
      <c r="BY447" s="23" t="e">
        <f t="shared" si="382"/>
        <v>#DIV/0!</v>
      </c>
      <c r="BZ447" s="23" t="e">
        <f t="shared" si="410"/>
        <v>#DIV/0!</v>
      </c>
      <c r="CA447" s="23" t="e">
        <f t="shared" si="410"/>
        <v>#DIV/0!</v>
      </c>
      <c r="CB447" s="23" t="e">
        <f t="shared" si="410"/>
        <v>#DIV/0!</v>
      </c>
      <c r="CC447" s="23" t="e">
        <f t="shared" si="409"/>
        <v>#DIV/0!</v>
      </c>
      <c r="CD447" s="11"/>
      <c r="CE447" s="24">
        <f t="shared" si="395"/>
        <v>0</v>
      </c>
      <c r="CF447" s="23" t="e">
        <f t="shared" si="396"/>
        <v>#DIV/0!</v>
      </c>
      <c r="CL447" s="65" t="e">
        <f t="shared" si="397"/>
        <v>#DIV/0!</v>
      </c>
      <c r="CM447" s="44">
        <v>39884</v>
      </c>
      <c r="CN447" s="11">
        <v>126</v>
      </c>
      <c r="CO447" s="11">
        <v>808</v>
      </c>
      <c r="CP447" s="11">
        <v>418</v>
      </c>
      <c r="CQ447" s="11">
        <v>318</v>
      </c>
      <c r="CR447" s="11">
        <v>154</v>
      </c>
      <c r="CS447" s="23">
        <f t="shared" si="414"/>
        <v>6.9078947368421059E-2</v>
      </c>
      <c r="CT447" s="23">
        <f t="shared" si="414"/>
        <v>0.44298245614035087</v>
      </c>
      <c r="CU447" s="23">
        <f t="shared" si="414"/>
        <v>0.22916666666666666</v>
      </c>
      <c r="CV447" s="23">
        <f t="shared" si="414"/>
        <v>0.17434210526315788</v>
      </c>
      <c r="CW447" s="23">
        <f t="shared" si="414"/>
        <v>8.4429824561403508E-2</v>
      </c>
      <c r="CX447" s="23">
        <f t="shared" si="389"/>
        <v>7.3333333333333334E-2</v>
      </c>
      <c r="CY447" s="11">
        <v>88</v>
      </c>
      <c r="CZ447" s="23">
        <f t="shared" si="398"/>
        <v>0.12357103973870441</v>
      </c>
      <c r="DA447" s="11">
        <v>227</v>
      </c>
      <c r="DB447" s="11">
        <v>1837</v>
      </c>
      <c r="DC447" s="11">
        <v>165</v>
      </c>
      <c r="DD447" s="11">
        <v>80</v>
      </c>
      <c r="DE447" s="11">
        <v>199</v>
      </c>
      <c r="DF447" s="11">
        <v>42</v>
      </c>
      <c r="DG447" s="11">
        <v>161</v>
      </c>
      <c r="DH447" s="23">
        <f t="shared" si="412"/>
        <v>0.25502318392581141</v>
      </c>
      <c r="DI447" s="23">
        <f t="shared" si="412"/>
        <v>0.12364760432766615</v>
      </c>
      <c r="DJ447" s="23">
        <f t="shared" si="412"/>
        <v>0.30757341576506952</v>
      </c>
      <c r="DK447" s="23">
        <f t="shared" si="412"/>
        <v>6.4914992272024727E-2</v>
      </c>
      <c r="DL447" s="23">
        <f t="shared" si="412"/>
        <v>0.24884080370942813</v>
      </c>
      <c r="DM447" s="23">
        <f t="shared" si="399"/>
        <v>0.35771489588894823</v>
      </c>
      <c r="DN447" s="11">
        <v>670</v>
      </c>
      <c r="DO447" s="11">
        <v>1873</v>
      </c>
      <c r="DP447" s="11">
        <v>1065</v>
      </c>
      <c r="DQ447" s="11">
        <v>158</v>
      </c>
      <c r="DR447" s="11">
        <v>260</v>
      </c>
      <c r="DS447" s="11">
        <v>354</v>
      </c>
      <c r="DT447" s="23">
        <f t="shared" si="383"/>
        <v>0.57974959172563967</v>
      </c>
      <c r="DU447" s="23">
        <f t="shared" si="383"/>
        <v>8.6009798584648883E-2</v>
      </c>
      <c r="DV447" s="23">
        <f t="shared" si="383"/>
        <v>0.14153511159499182</v>
      </c>
      <c r="DW447" s="23">
        <f t="shared" si="374"/>
        <v>0.19270549809471965</v>
      </c>
      <c r="DX447" s="10">
        <v>1324</v>
      </c>
      <c r="DY447" s="23">
        <f t="shared" si="400"/>
        <v>2.1431057227721171E-3</v>
      </c>
      <c r="DZ447" s="20">
        <v>939</v>
      </c>
      <c r="EA447" s="20">
        <v>261</v>
      </c>
      <c r="EB447" s="23">
        <f t="shared" si="384"/>
        <v>0.78249999999999997</v>
      </c>
      <c r="EC447" s="23">
        <f t="shared" si="384"/>
        <v>0.2175</v>
      </c>
      <c r="EE447" s="45" t="s">
        <v>72</v>
      </c>
      <c r="EF447" s="16">
        <v>1953</v>
      </c>
      <c r="EG447" s="16">
        <v>351</v>
      </c>
      <c r="EH447" s="16">
        <v>68</v>
      </c>
      <c r="EI447" s="16">
        <v>8</v>
      </c>
      <c r="EJ447" s="16">
        <v>134</v>
      </c>
      <c r="EK447" s="16">
        <v>763</v>
      </c>
      <c r="EL447" s="23">
        <f t="shared" si="413"/>
        <v>0.26510574018126887</v>
      </c>
      <c r="EM447" s="23">
        <f t="shared" si="413"/>
        <v>5.1359516616314202E-2</v>
      </c>
      <c r="EN447" s="23">
        <f t="shared" si="413"/>
        <v>6.0422960725075529E-3</v>
      </c>
      <c r="EO447" s="23">
        <f t="shared" si="413"/>
        <v>0.10120845921450151</v>
      </c>
      <c r="EP447" s="23">
        <f t="shared" si="413"/>
        <v>0.5762839879154078</v>
      </c>
      <c r="EQ447" s="21">
        <v>1200</v>
      </c>
      <c r="ER447" s="21">
        <v>124</v>
      </c>
      <c r="ES447" s="23">
        <f t="shared" si="385"/>
        <v>0.90634441087613293</v>
      </c>
      <c r="ET447" s="23">
        <f t="shared" si="385"/>
        <v>9.3655589123867067E-2</v>
      </c>
      <c r="EU447" s="21">
        <v>8</v>
      </c>
      <c r="EV447" s="21">
        <v>713</v>
      </c>
      <c r="EW447" s="21">
        <v>205</v>
      </c>
      <c r="EX447" s="21">
        <v>274</v>
      </c>
      <c r="EY447" s="23">
        <f t="shared" si="386"/>
        <v>6.6666666666666671E-3</v>
      </c>
      <c r="EZ447" s="23">
        <f t="shared" si="386"/>
        <v>0.59416666666666662</v>
      </c>
      <c r="FA447" s="23">
        <f t="shared" si="386"/>
        <v>0.17083333333333334</v>
      </c>
      <c r="FB447" s="23">
        <f t="shared" si="375"/>
        <v>0.22833333333333333</v>
      </c>
      <c r="FC447" s="53"/>
      <c r="FD447" s="53"/>
      <c r="FE447" s="53"/>
      <c r="FF447" s="53"/>
      <c r="FG447" s="53"/>
      <c r="FH447" s="53"/>
      <c r="FI447" s="53"/>
      <c r="FJ447" s="53"/>
      <c r="FK447" s="53"/>
      <c r="FL447" s="53"/>
      <c r="FM447" s="53"/>
      <c r="FN447" s="53"/>
      <c r="FO447" s="48">
        <v>395.46411845730029</v>
      </c>
      <c r="FP447" s="48">
        <v>135.93179673965446</v>
      </c>
      <c r="FQ447" s="48">
        <v>162.94008658684757</v>
      </c>
      <c r="FR447" s="23">
        <v>0.34372725715274094</v>
      </c>
      <c r="FS447" s="49">
        <v>-0.1657559561489346</v>
      </c>
      <c r="FT447" s="38">
        <v>-27.008289847193112</v>
      </c>
      <c r="FU447" s="46">
        <v>508</v>
      </c>
      <c r="FV447" s="46">
        <v>24</v>
      </c>
      <c r="FW447" s="46">
        <v>0</v>
      </c>
      <c r="FX447" s="46">
        <v>21</v>
      </c>
      <c r="FY447" s="46">
        <v>32</v>
      </c>
      <c r="FZ447" s="46">
        <v>12</v>
      </c>
      <c r="GA447" s="23">
        <f t="shared" si="401"/>
        <v>0.85092127303182574</v>
      </c>
      <c r="GB447" s="23">
        <f t="shared" si="402"/>
        <v>4.0201005025125629E-2</v>
      </c>
      <c r="GC447" s="23">
        <f t="shared" si="403"/>
        <v>0</v>
      </c>
      <c r="GD447" s="23">
        <f t="shared" si="404"/>
        <v>3.5175879396984924E-2</v>
      </c>
      <c r="GE447" s="23">
        <f t="shared" si="405"/>
        <v>5.3601340033500838E-2</v>
      </c>
      <c r="GF447" s="23">
        <f t="shared" si="406"/>
        <v>2.0100502512562814E-2</v>
      </c>
      <c r="GG447" s="46">
        <v>189</v>
      </c>
      <c r="GH447" s="46">
        <v>565</v>
      </c>
      <c r="GI447" s="23">
        <f t="shared" si="407"/>
        <v>0.3345132743362832</v>
      </c>
      <c r="GJ447" s="22">
        <v>184</v>
      </c>
      <c r="GK447" s="22">
        <v>620</v>
      </c>
      <c r="GL447" s="22">
        <v>396</v>
      </c>
      <c r="GM447" s="23">
        <f t="shared" si="387"/>
        <v>0.15333333333333332</v>
      </c>
      <c r="GN447" s="23">
        <f t="shared" si="387"/>
        <v>0.51666666666666672</v>
      </c>
      <c r="GO447" s="23">
        <f t="shared" si="387"/>
        <v>0.33</v>
      </c>
    </row>
    <row r="448" spans="1:197" x14ac:dyDescent="0.25">
      <c r="A448" t="s">
        <v>1055</v>
      </c>
      <c r="B448" s="13" t="s">
        <v>1056</v>
      </c>
      <c r="C448" s="61">
        <v>0.67672017269999996</v>
      </c>
      <c r="D448" s="61">
        <v>433.10266323500002</v>
      </c>
      <c r="E448" s="14" t="s">
        <v>1095</v>
      </c>
      <c r="G448" s="41">
        <v>1680</v>
      </c>
      <c r="H448" s="23">
        <f t="shared" si="365"/>
        <v>1.3282553918867314E-3</v>
      </c>
      <c r="I448" s="14"/>
      <c r="J448" s="14"/>
      <c r="K448" s="14"/>
      <c r="L448" s="27">
        <f t="shared" si="408"/>
        <v>2482.5623171496159</v>
      </c>
      <c r="M448" s="42">
        <v>1617</v>
      </c>
      <c r="N448" s="42"/>
      <c r="O448" s="27">
        <f t="shared" si="390"/>
        <v>1617</v>
      </c>
      <c r="P448" s="23" t="e">
        <f t="shared" si="391"/>
        <v>#DIV/0!</v>
      </c>
      <c r="Q448" s="42">
        <v>1529</v>
      </c>
      <c r="R448" s="42">
        <v>20</v>
      </c>
      <c r="S448" s="42">
        <v>15</v>
      </c>
      <c r="T448" s="42">
        <v>44</v>
      </c>
      <c r="U448" s="42">
        <v>72</v>
      </c>
      <c r="V448" s="23">
        <f t="shared" si="376"/>
        <v>0.91011904761904761</v>
      </c>
      <c r="W448" s="23">
        <f t="shared" si="377"/>
        <v>1.1904761904761904E-2</v>
      </c>
      <c r="X448" s="23">
        <f t="shared" si="378"/>
        <v>8.9285714285714281E-3</v>
      </c>
      <c r="Y448" s="23">
        <f t="shared" si="378"/>
        <v>2.6190476190476191E-2</v>
      </c>
      <c r="Z448" s="23">
        <f t="shared" si="378"/>
        <v>4.2857142857142858E-2</v>
      </c>
      <c r="AA448" s="19">
        <v>399</v>
      </c>
      <c r="AB448" s="19">
        <v>225</v>
      </c>
      <c r="AC448" s="19">
        <v>618</v>
      </c>
      <c r="AD448" s="19">
        <v>375</v>
      </c>
      <c r="AE448" s="23">
        <f t="shared" si="379"/>
        <v>0.24675324675324675</v>
      </c>
      <c r="AF448" s="23">
        <f t="shared" si="379"/>
        <v>0.1391465677179963</v>
      </c>
      <c r="AG448" s="23">
        <f t="shared" si="379"/>
        <v>0.38218923933209648</v>
      </c>
      <c r="AH448" s="23">
        <f t="shared" si="371"/>
        <v>0.23191094619666047</v>
      </c>
      <c r="AI448" s="55">
        <v>596</v>
      </c>
      <c r="AJ448" s="23">
        <f t="shared" si="366"/>
        <v>1.0878155532071394E-3</v>
      </c>
      <c r="AK448" s="43"/>
      <c r="AL448" s="24">
        <f t="shared" si="392"/>
        <v>596</v>
      </c>
      <c r="AM448" s="23" t="e">
        <f t="shared" si="393"/>
        <v>#DIV/0!</v>
      </c>
      <c r="AN448" s="19">
        <v>87</v>
      </c>
      <c r="AO448" s="19">
        <v>249</v>
      </c>
      <c r="AP448" s="19">
        <v>115</v>
      </c>
      <c r="AQ448" s="19">
        <v>145</v>
      </c>
      <c r="AR448" s="23">
        <f t="shared" si="380"/>
        <v>0.14597315436241612</v>
      </c>
      <c r="AS448" s="23">
        <f t="shared" si="380"/>
        <v>0.41778523489932884</v>
      </c>
      <c r="AT448" s="23">
        <f t="shared" si="380"/>
        <v>0.19295302013422819</v>
      </c>
      <c r="AU448" s="23">
        <f t="shared" si="372"/>
        <v>0.24328859060402686</v>
      </c>
      <c r="AV448" s="19">
        <v>1612</v>
      </c>
      <c r="AW448" s="32">
        <f t="shared" si="388"/>
        <v>2.7046979865771812</v>
      </c>
      <c r="AX448" s="19">
        <v>1484</v>
      </c>
      <c r="AY448" s="19">
        <v>19</v>
      </c>
      <c r="AZ448" s="19">
        <v>30</v>
      </c>
      <c r="BA448" s="19">
        <v>4</v>
      </c>
      <c r="BB448" s="19">
        <v>4</v>
      </c>
      <c r="BC448" s="23">
        <f t="shared" si="411"/>
        <v>0.96301103179753411</v>
      </c>
      <c r="BD448" s="23">
        <f t="shared" si="411"/>
        <v>1.2329656067488644E-2</v>
      </c>
      <c r="BE448" s="23">
        <f t="shared" si="411"/>
        <v>1.9467878001297859E-2</v>
      </c>
      <c r="BF448" s="23">
        <f t="shared" si="411"/>
        <v>2.5957170668397143E-3</v>
      </c>
      <c r="BG448" s="23">
        <f t="shared" si="411"/>
        <v>2.5957170668397143E-3</v>
      </c>
      <c r="BH448" s="19">
        <v>1361</v>
      </c>
      <c r="BI448" s="19">
        <v>169</v>
      </c>
      <c r="BJ448" s="19">
        <v>15</v>
      </c>
      <c r="BK448" s="19">
        <v>72</v>
      </c>
      <c r="BL448" s="23">
        <f t="shared" si="368"/>
        <v>0.84168212739641313</v>
      </c>
      <c r="BM448" s="23">
        <f t="shared" si="369"/>
        <v>0.10451453308596166</v>
      </c>
      <c r="BN448" s="23">
        <f t="shared" si="394"/>
        <v>9.2764378478664197E-3</v>
      </c>
      <c r="BO448" s="23">
        <f t="shared" si="370"/>
        <v>4.4526901669758812E-2</v>
      </c>
      <c r="BP448" s="11"/>
      <c r="BQ448" s="23">
        <f t="shared" si="367"/>
        <v>0</v>
      </c>
      <c r="BR448" s="11"/>
      <c r="BS448" s="11"/>
      <c r="BT448" s="11"/>
      <c r="BU448" s="11"/>
      <c r="BV448" s="11"/>
      <c r="BW448" s="11"/>
      <c r="BX448" s="23" t="e">
        <f t="shared" si="381"/>
        <v>#DIV/0!</v>
      </c>
      <c r="BY448" s="23" t="e">
        <f t="shared" si="382"/>
        <v>#DIV/0!</v>
      </c>
      <c r="BZ448" s="23" t="e">
        <f t="shared" si="410"/>
        <v>#DIV/0!</v>
      </c>
      <c r="CA448" s="23" t="e">
        <f t="shared" si="410"/>
        <v>#DIV/0!</v>
      </c>
      <c r="CB448" s="23" t="e">
        <f t="shared" si="410"/>
        <v>#DIV/0!</v>
      </c>
      <c r="CC448" s="23" t="e">
        <f t="shared" si="409"/>
        <v>#DIV/0!</v>
      </c>
      <c r="CD448" s="11"/>
      <c r="CE448" s="24">
        <f t="shared" si="395"/>
        <v>0</v>
      </c>
      <c r="CF448" s="23" t="e">
        <f t="shared" si="396"/>
        <v>#DIV/0!</v>
      </c>
      <c r="CL448" s="65" t="e">
        <f t="shared" si="397"/>
        <v>#DIV/0!</v>
      </c>
      <c r="CM448" s="44">
        <v>84464</v>
      </c>
      <c r="CN448" s="11">
        <v>57</v>
      </c>
      <c r="CO448" s="11">
        <v>349</v>
      </c>
      <c r="CP448" s="11">
        <v>333</v>
      </c>
      <c r="CQ448" s="11">
        <v>240</v>
      </c>
      <c r="CR448" s="11">
        <v>148</v>
      </c>
      <c r="CS448" s="23">
        <f t="shared" si="414"/>
        <v>5.0576752440106475E-2</v>
      </c>
      <c r="CT448" s="23">
        <f t="shared" si="414"/>
        <v>0.30967169476486245</v>
      </c>
      <c r="CU448" s="23">
        <f t="shared" si="414"/>
        <v>0.29547471162377997</v>
      </c>
      <c r="CV448" s="23">
        <f t="shared" si="414"/>
        <v>0.2129547471162378</v>
      </c>
      <c r="CW448" s="23">
        <f t="shared" si="414"/>
        <v>0.1313220940550133</v>
      </c>
      <c r="CX448" s="23">
        <f t="shared" si="389"/>
        <v>7.8859060402684561E-2</v>
      </c>
      <c r="CY448" s="11">
        <v>47</v>
      </c>
      <c r="CZ448" s="23">
        <f t="shared" si="398"/>
        <v>1.7316017316017316E-2</v>
      </c>
      <c r="DA448" s="11">
        <v>28</v>
      </c>
      <c r="DB448" s="11">
        <v>1617</v>
      </c>
      <c r="DC448" s="11">
        <v>308</v>
      </c>
      <c r="DD448" s="11">
        <v>95</v>
      </c>
      <c r="DE448" s="11">
        <v>193</v>
      </c>
      <c r="DF448" s="11">
        <v>45</v>
      </c>
      <c r="DG448" s="11">
        <v>116</v>
      </c>
      <c r="DH448" s="23">
        <f t="shared" si="412"/>
        <v>0.40686922060766184</v>
      </c>
      <c r="DI448" s="23">
        <f t="shared" si="412"/>
        <v>0.12549537648612946</v>
      </c>
      <c r="DJ448" s="23">
        <f t="shared" si="412"/>
        <v>0.25495376486129456</v>
      </c>
      <c r="DK448" s="23">
        <f t="shared" si="412"/>
        <v>5.9445178335535004E-2</v>
      </c>
      <c r="DL448" s="23">
        <f t="shared" si="412"/>
        <v>0.15323645970937913</v>
      </c>
      <c r="DM448" s="23">
        <f t="shared" si="399"/>
        <v>0.6321122369446609</v>
      </c>
      <c r="DN448" s="11">
        <v>811</v>
      </c>
      <c r="DO448" s="11">
        <v>1283</v>
      </c>
      <c r="DP448" s="11">
        <v>1420</v>
      </c>
      <c r="DQ448" s="11">
        <v>134</v>
      </c>
      <c r="DR448" s="11">
        <v>39</v>
      </c>
      <c r="DS448" s="11">
        <v>19</v>
      </c>
      <c r="DT448" s="23">
        <f t="shared" si="383"/>
        <v>0.88089330024813894</v>
      </c>
      <c r="DU448" s="23">
        <f t="shared" si="383"/>
        <v>8.3126550868486346E-2</v>
      </c>
      <c r="DV448" s="23">
        <f t="shared" si="383"/>
        <v>2.4193548387096774E-2</v>
      </c>
      <c r="DW448" s="23">
        <f t="shared" si="374"/>
        <v>1.1786600496277916E-2</v>
      </c>
      <c r="DX448" s="10">
        <v>610</v>
      </c>
      <c r="DY448" s="23">
        <f t="shared" si="400"/>
        <v>9.873825459901747E-4</v>
      </c>
      <c r="DZ448" s="20">
        <v>566</v>
      </c>
      <c r="EA448" s="20">
        <v>30</v>
      </c>
      <c r="EB448" s="23">
        <f t="shared" si="384"/>
        <v>0.94966442953020136</v>
      </c>
      <c r="EC448" s="23">
        <f t="shared" si="384"/>
        <v>5.0335570469798654E-2</v>
      </c>
      <c r="EE448" s="45" t="s">
        <v>72</v>
      </c>
      <c r="EF448" s="16">
        <v>1972</v>
      </c>
      <c r="EG448" s="16">
        <v>610</v>
      </c>
      <c r="EH448" s="16">
        <v>0</v>
      </c>
      <c r="EI448" s="16">
        <v>0</v>
      </c>
      <c r="EJ448" s="16">
        <v>0</v>
      </c>
      <c r="EK448" s="16">
        <v>0</v>
      </c>
      <c r="EL448" s="23">
        <f t="shared" si="413"/>
        <v>1</v>
      </c>
      <c r="EM448" s="23">
        <f t="shared" si="413"/>
        <v>0</v>
      </c>
      <c r="EN448" s="23">
        <f t="shared" si="413"/>
        <v>0</v>
      </c>
      <c r="EO448" s="23">
        <f t="shared" si="413"/>
        <v>0</v>
      </c>
      <c r="EP448" s="23">
        <f t="shared" si="413"/>
        <v>0</v>
      </c>
      <c r="EQ448" s="21">
        <v>596</v>
      </c>
      <c r="ER448" s="21">
        <v>14</v>
      </c>
      <c r="ES448" s="23">
        <f t="shared" si="385"/>
        <v>0.9770491803278688</v>
      </c>
      <c r="ET448" s="23">
        <f t="shared" si="385"/>
        <v>2.2950819672131147E-2</v>
      </c>
      <c r="EU448" s="21">
        <v>0</v>
      </c>
      <c r="EV448" s="21">
        <v>145</v>
      </c>
      <c r="EW448" s="21">
        <v>118</v>
      </c>
      <c r="EX448" s="21">
        <v>333</v>
      </c>
      <c r="EY448" s="23">
        <f t="shared" si="386"/>
        <v>0</v>
      </c>
      <c r="EZ448" s="23">
        <f t="shared" si="386"/>
        <v>0.24328859060402686</v>
      </c>
      <c r="FA448" s="23">
        <f t="shared" si="386"/>
        <v>0.19798657718120805</v>
      </c>
      <c r="FB448" s="23">
        <f t="shared" si="375"/>
        <v>0.5587248322147651</v>
      </c>
      <c r="FC448" s="53"/>
      <c r="FD448" s="53"/>
      <c r="FE448" s="53"/>
      <c r="FF448" s="53"/>
      <c r="FG448" s="53"/>
      <c r="FH448" s="53"/>
      <c r="FI448" s="53"/>
      <c r="FJ448" s="53"/>
      <c r="FK448" s="53"/>
      <c r="FL448" s="53"/>
      <c r="FM448" s="53"/>
      <c r="FN448" s="53"/>
      <c r="FO448" s="48">
        <v>125.36000918273646</v>
      </c>
      <c r="FP448" s="48">
        <v>22.723134325625942</v>
      </c>
      <c r="FQ448" s="48">
        <v>26.65732704885891</v>
      </c>
      <c r="FR448" s="23">
        <v>0.18126302378059481</v>
      </c>
      <c r="FS448" s="49">
        <v>-0.14758391627270726</v>
      </c>
      <c r="FT448" s="38">
        <v>-3.9341927232329681</v>
      </c>
      <c r="FU448" s="46">
        <v>662</v>
      </c>
      <c r="FV448" s="46">
        <v>30</v>
      </c>
      <c r="FW448" s="46">
        <v>6</v>
      </c>
      <c r="FX448" s="46">
        <v>0</v>
      </c>
      <c r="FY448" s="46">
        <v>43</v>
      </c>
      <c r="FZ448" s="46">
        <v>0</v>
      </c>
      <c r="GA448" s="23">
        <f t="shared" si="401"/>
        <v>0.89338731443994601</v>
      </c>
      <c r="GB448" s="23">
        <f t="shared" si="402"/>
        <v>4.048582995951417E-2</v>
      </c>
      <c r="GC448" s="23">
        <f t="shared" si="403"/>
        <v>8.0971659919028341E-3</v>
      </c>
      <c r="GD448" s="23">
        <f t="shared" si="404"/>
        <v>0</v>
      </c>
      <c r="GE448" s="23">
        <f t="shared" si="405"/>
        <v>5.8029689608636977E-2</v>
      </c>
      <c r="GF448" s="23">
        <f t="shared" si="406"/>
        <v>0</v>
      </c>
      <c r="GG448" s="46">
        <v>227</v>
      </c>
      <c r="GH448" s="46">
        <v>698</v>
      </c>
      <c r="GI448" s="23">
        <f t="shared" si="407"/>
        <v>0.32521489971346706</v>
      </c>
      <c r="GJ448" s="22">
        <v>0</v>
      </c>
      <c r="GK448" s="22">
        <v>132</v>
      </c>
      <c r="GL448" s="22">
        <v>464</v>
      </c>
      <c r="GM448" s="23">
        <f t="shared" si="387"/>
        <v>0</v>
      </c>
      <c r="GN448" s="23">
        <f t="shared" si="387"/>
        <v>0.22147651006711411</v>
      </c>
      <c r="GO448" s="23">
        <f t="shared" si="387"/>
        <v>0.77852348993288589</v>
      </c>
    </row>
    <row r="449" spans="1:197" x14ac:dyDescent="0.25">
      <c r="A449" t="s">
        <v>1151</v>
      </c>
      <c r="B449" s="13" t="s">
        <v>1150</v>
      </c>
      <c r="C449" s="61">
        <v>3.0128525856000001</v>
      </c>
      <c r="D449" s="61">
        <v>1928.2334580800002</v>
      </c>
      <c r="E449" s="14" t="s">
        <v>1095</v>
      </c>
      <c r="G449" s="41">
        <v>6166</v>
      </c>
      <c r="H449" s="23">
        <f t="shared" si="365"/>
        <v>4.8750135395080867E-3</v>
      </c>
      <c r="I449" s="14"/>
      <c r="J449" s="14"/>
      <c r="K449" s="14"/>
      <c r="L449" s="27">
        <f t="shared" si="408"/>
        <v>2046.5654474668102</v>
      </c>
      <c r="M449" s="42">
        <v>6132</v>
      </c>
      <c r="N449" s="42"/>
      <c r="O449" s="27">
        <f t="shared" si="390"/>
        <v>6132</v>
      </c>
      <c r="P449" s="23" t="e">
        <f t="shared" si="391"/>
        <v>#DIV/0!</v>
      </c>
      <c r="Q449" s="42">
        <v>5242</v>
      </c>
      <c r="R449" s="42">
        <v>137</v>
      </c>
      <c r="S449" s="42">
        <v>238</v>
      </c>
      <c r="T449" s="42">
        <v>283</v>
      </c>
      <c r="U449" s="42">
        <v>266</v>
      </c>
      <c r="V449" s="23">
        <f t="shared" si="376"/>
        <v>0.85014596172559198</v>
      </c>
      <c r="W449" s="23">
        <f t="shared" si="377"/>
        <v>2.221861822899773E-2</v>
      </c>
      <c r="X449" s="23">
        <f t="shared" si="378"/>
        <v>3.859876743431722E-2</v>
      </c>
      <c r="Y449" s="23">
        <f t="shared" si="378"/>
        <v>4.5896853713915019E-2</v>
      </c>
      <c r="Z449" s="23">
        <f t="shared" si="378"/>
        <v>4.3139798897178075E-2</v>
      </c>
      <c r="AA449" s="19">
        <v>2298</v>
      </c>
      <c r="AB449" s="19">
        <v>977</v>
      </c>
      <c r="AC449" s="19">
        <v>2369</v>
      </c>
      <c r="AD449" s="19">
        <v>488</v>
      </c>
      <c r="AE449" s="23">
        <f t="shared" si="379"/>
        <v>0.37475538160469668</v>
      </c>
      <c r="AF449" s="23">
        <f t="shared" si="379"/>
        <v>0.15932811480756687</v>
      </c>
      <c r="AG449" s="23">
        <f t="shared" si="379"/>
        <v>0.38633398564905413</v>
      </c>
      <c r="AH449" s="23">
        <f t="shared" si="371"/>
        <v>7.9582517938682318E-2</v>
      </c>
      <c r="AI449" s="55">
        <v>1946</v>
      </c>
      <c r="AJ449" s="23">
        <f t="shared" si="366"/>
        <v>3.5518272928541836E-3</v>
      </c>
      <c r="AK449" s="43"/>
      <c r="AL449" s="24">
        <f t="shared" si="392"/>
        <v>1946</v>
      </c>
      <c r="AM449" s="23" t="e">
        <f t="shared" si="393"/>
        <v>#DIV/0!</v>
      </c>
      <c r="AN449" s="19">
        <v>407</v>
      </c>
      <c r="AO449" s="19">
        <v>307</v>
      </c>
      <c r="AP449" s="19">
        <v>390</v>
      </c>
      <c r="AQ449" s="19">
        <v>842</v>
      </c>
      <c r="AR449" s="23">
        <f t="shared" si="380"/>
        <v>0.2091469681397739</v>
      </c>
      <c r="AS449" s="23">
        <f t="shared" si="380"/>
        <v>0.15775950668036998</v>
      </c>
      <c r="AT449" s="23">
        <f t="shared" si="380"/>
        <v>0.20041109969167523</v>
      </c>
      <c r="AU449" s="23">
        <f t="shared" si="372"/>
        <v>0.43268242548818087</v>
      </c>
      <c r="AV449" s="19">
        <v>6132</v>
      </c>
      <c r="AW449" s="32">
        <f t="shared" si="388"/>
        <v>3.1510791366906474</v>
      </c>
      <c r="AX449" s="19">
        <v>5477</v>
      </c>
      <c r="AY449" s="19">
        <v>102</v>
      </c>
      <c r="AZ449" s="19">
        <v>13</v>
      </c>
      <c r="BA449" s="19">
        <v>44</v>
      </c>
      <c r="BB449" s="19">
        <v>0</v>
      </c>
      <c r="BC449" s="23">
        <f t="shared" si="411"/>
        <v>0.97178850248403126</v>
      </c>
      <c r="BD449" s="23">
        <f t="shared" si="411"/>
        <v>1.809794180269695E-2</v>
      </c>
      <c r="BE449" s="23">
        <f t="shared" si="411"/>
        <v>2.3066004258339248E-3</v>
      </c>
      <c r="BF449" s="23">
        <f t="shared" si="411"/>
        <v>7.806955287437899E-3</v>
      </c>
      <c r="BG449" s="23">
        <f t="shared" si="411"/>
        <v>0</v>
      </c>
      <c r="BH449" s="19">
        <v>5077</v>
      </c>
      <c r="BI449" s="19">
        <v>869</v>
      </c>
      <c r="BJ449" s="19">
        <v>91</v>
      </c>
      <c r="BK449" s="19">
        <v>95</v>
      </c>
      <c r="BL449" s="23">
        <f t="shared" si="368"/>
        <v>0.82795172863666011</v>
      </c>
      <c r="BM449" s="23">
        <f t="shared" si="369"/>
        <v>0.14171559034572734</v>
      </c>
      <c r="BN449" s="23">
        <f t="shared" si="394"/>
        <v>1.4840182648401826E-2</v>
      </c>
      <c r="BO449" s="23">
        <f t="shared" si="370"/>
        <v>1.5492498369210697E-2</v>
      </c>
      <c r="BP449" s="11"/>
      <c r="BQ449" s="23">
        <f t="shared" si="367"/>
        <v>0</v>
      </c>
      <c r="BR449" s="11"/>
      <c r="BS449" s="11"/>
      <c r="BT449" s="11"/>
      <c r="BU449" s="11"/>
      <c r="BV449" s="11"/>
      <c r="BW449" s="11"/>
      <c r="BX449" s="23" t="e">
        <f t="shared" si="381"/>
        <v>#DIV/0!</v>
      </c>
      <c r="BY449" s="23" t="e">
        <f t="shared" si="382"/>
        <v>#DIV/0!</v>
      </c>
      <c r="BZ449" s="23" t="e">
        <f t="shared" si="410"/>
        <v>#DIV/0!</v>
      </c>
      <c r="CA449" s="23" t="e">
        <f t="shared" si="410"/>
        <v>#DIV/0!</v>
      </c>
      <c r="CB449" s="23" t="e">
        <f t="shared" si="410"/>
        <v>#DIV/0!</v>
      </c>
      <c r="CC449" s="23" t="e">
        <f t="shared" si="409"/>
        <v>#DIV/0!</v>
      </c>
      <c r="CD449" s="11"/>
      <c r="CE449" s="24">
        <f t="shared" si="395"/>
        <v>0</v>
      </c>
      <c r="CF449" s="23" t="e">
        <f t="shared" si="396"/>
        <v>#DIV/0!</v>
      </c>
      <c r="CL449" s="65" t="e">
        <f t="shared" si="397"/>
        <v>#DIV/0!</v>
      </c>
      <c r="CM449" s="44">
        <v>129449</v>
      </c>
      <c r="CN449" s="11">
        <v>48</v>
      </c>
      <c r="CO449" s="11">
        <v>478</v>
      </c>
      <c r="CP449" s="11">
        <v>749</v>
      </c>
      <c r="CQ449" s="11">
        <v>956</v>
      </c>
      <c r="CR449" s="11">
        <v>1338</v>
      </c>
      <c r="CS449" s="23">
        <f t="shared" si="414"/>
        <v>1.3449145418884841E-2</v>
      </c>
      <c r="CT449" s="23">
        <f t="shared" si="414"/>
        <v>0.13393107312972821</v>
      </c>
      <c r="CU449" s="23">
        <f t="shared" si="414"/>
        <v>0.20986270664051554</v>
      </c>
      <c r="CV449" s="23">
        <f t="shared" si="414"/>
        <v>0.26786214625945642</v>
      </c>
      <c r="CW449" s="23">
        <f t="shared" si="414"/>
        <v>0.37489492855141499</v>
      </c>
      <c r="CX449" s="23">
        <f t="shared" si="389"/>
        <v>0.13001027749229188</v>
      </c>
      <c r="CY449" s="11">
        <v>253</v>
      </c>
      <c r="CZ449" s="23">
        <f t="shared" si="398"/>
        <v>5.8708414872798431E-3</v>
      </c>
      <c r="DA449" s="11">
        <v>36</v>
      </c>
      <c r="DB449" s="11">
        <v>6132</v>
      </c>
      <c r="DC449" s="11">
        <v>2126</v>
      </c>
      <c r="DD449" s="11">
        <v>312</v>
      </c>
      <c r="DE449" s="11">
        <v>394</v>
      </c>
      <c r="DF449" s="11">
        <v>164</v>
      </c>
      <c r="DG449" s="11">
        <v>227</v>
      </c>
      <c r="DH449" s="23">
        <f t="shared" si="412"/>
        <v>0.65963388147688484</v>
      </c>
      <c r="DI449" s="23">
        <f t="shared" si="412"/>
        <v>9.680421967111387E-2</v>
      </c>
      <c r="DJ449" s="23">
        <f t="shared" si="412"/>
        <v>0.1222463543282656</v>
      </c>
      <c r="DK449" s="23">
        <f t="shared" si="412"/>
        <v>5.0884269314303447E-2</v>
      </c>
      <c r="DL449" s="23">
        <f t="shared" si="412"/>
        <v>7.0431275209432209E-2</v>
      </c>
      <c r="DM449" s="23">
        <f t="shared" si="399"/>
        <v>0.79803198031980316</v>
      </c>
      <c r="DN449" s="11">
        <v>3244</v>
      </c>
      <c r="DO449" s="11">
        <v>4065</v>
      </c>
      <c r="DP449" s="11">
        <v>5888</v>
      </c>
      <c r="DQ449" s="11">
        <v>176</v>
      </c>
      <c r="DR449" s="11">
        <v>20</v>
      </c>
      <c r="DS449" s="11">
        <v>48</v>
      </c>
      <c r="DT449" s="23">
        <f t="shared" si="383"/>
        <v>0.96020874103065879</v>
      </c>
      <c r="DU449" s="23">
        <f t="shared" si="383"/>
        <v>2.8701891715590344E-2</v>
      </c>
      <c r="DV449" s="23">
        <f t="shared" si="383"/>
        <v>3.2615786040443573E-3</v>
      </c>
      <c r="DW449" s="23">
        <f t="shared" si="374"/>
        <v>7.8277886497064575E-3</v>
      </c>
      <c r="DX449" s="10">
        <v>1994</v>
      </c>
      <c r="DY449" s="23">
        <f t="shared" si="400"/>
        <v>3.2276078634498498E-3</v>
      </c>
      <c r="DZ449" s="20">
        <v>1626</v>
      </c>
      <c r="EA449" s="20">
        <v>320</v>
      </c>
      <c r="EB449" s="23">
        <f t="shared" si="384"/>
        <v>0.83556012332990748</v>
      </c>
      <c r="EC449" s="23">
        <f t="shared" si="384"/>
        <v>0.16443987667009249</v>
      </c>
      <c r="EE449" s="45">
        <v>1116</v>
      </c>
      <c r="EF449" s="16">
        <v>2004</v>
      </c>
      <c r="EG449" s="16">
        <v>1711</v>
      </c>
      <c r="EH449" s="16">
        <v>0</v>
      </c>
      <c r="EI449" s="16">
        <v>283</v>
      </c>
      <c r="EJ449" s="16">
        <v>0</v>
      </c>
      <c r="EK449" s="16">
        <v>0</v>
      </c>
      <c r="EL449" s="23">
        <f t="shared" si="413"/>
        <v>0.85807422266800404</v>
      </c>
      <c r="EM449" s="23">
        <f t="shared" si="413"/>
        <v>0</v>
      </c>
      <c r="EN449" s="23">
        <f t="shared" si="413"/>
        <v>0.14192577733199599</v>
      </c>
      <c r="EO449" s="23">
        <f t="shared" si="413"/>
        <v>0</v>
      </c>
      <c r="EP449" s="23">
        <f t="shared" si="413"/>
        <v>0</v>
      </c>
      <c r="EQ449" s="21">
        <v>1946</v>
      </c>
      <c r="ER449" s="21">
        <v>48</v>
      </c>
      <c r="ES449" s="23">
        <f t="shared" si="385"/>
        <v>0.97592778335005015</v>
      </c>
      <c r="ET449" s="23">
        <f t="shared" si="385"/>
        <v>2.4072216649949848E-2</v>
      </c>
      <c r="EU449" s="21">
        <v>34</v>
      </c>
      <c r="EV449" s="21">
        <v>1013</v>
      </c>
      <c r="EW449" s="21">
        <v>704</v>
      </c>
      <c r="EX449" s="21">
        <v>195</v>
      </c>
      <c r="EY449" s="23">
        <f t="shared" si="386"/>
        <v>1.7471736896197326E-2</v>
      </c>
      <c r="EZ449" s="23">
        <f t="shared" si="386"/>
        <v>0.52055498458376159</v>
      </c>
      <c r="FA449" s="23">
        <f t="shared" si="386"/>
        <v>0.36176772867420348</v>
      </c>
      <c r="FB449" s="23">
        <f t="shared" si="375"/>
        <v>0.10020554984583761</v>
      </c>
      <c r="FC449" s="53"/>
      <c r="FD449" s="53"/>
      <c r="FE449" s="53"/>
      <c r="FF449" s="53"/>
      <c r="FG449" s="53"/>
      <c r="FH449" s="53"/>
      <c r="FI449" s="53"/>
      <c r="FJ449" s="53"/>
      <c r="FK449" s="53"/>
      <c r="FL449" s="53"/>
      <c r="FM449" s="53"/>
      <c r="FN449" s="53"/>
      <c r="FO449" s="48">
        <v>177.76701101928376</v>
      </c>
      <c r="FP449" s="48">
        <v>42.774875753963983</v>
      </c>
      <c r="FQ449" s="48">
        <v>48.454545483064052</v>
      </c>
      <c r="FR449" s="23">
        <v>0.24062324898585297</v>
      </c>
      <c r="FS449" s="49">
        <v>-0.11721644837397642</v>
      </c>
      <c r="FT449" s="38">
        <v>-5.6796697291000697</v>
      </c>
      <c r="FU449" s="46">
        <v>2817</v>
      </c>
      <c r="FV449" s="46">
        <v>156</v>
      </c>
      <c r="FW449" s="46">
        <v>0</v>
      </c>
      <c r="FX449" s="46">
        <v>30</v>
      </c>
      <c r="FY449" s="46">
        <v>178</v>
      </c>
      <c r="FZ449" s="46">
        <v>0</v>
      </c>
      <c r="GA449" s="23">
        <f t="shared" si="401"/>
        <v>0.88557057529078909</v>
      </c>
      <c r="GB449" s="23">
        <f t="shared" si="402"/>
        <v>4.9041182018233258E-2</v>
      </c>
      <c r="GC449" s="23">
        <f t="shared" si="403"/>
        <v>0</v>
      </c>
      <c r="GD449" s="23">
        <f t="shared" si="404"/>
        <v>9.4309965419679346E-3</v>
      </c>
      <c r="GE449" s="23">
        <f t="shared" si="405"/>
        <v>5.5957246149009744E-2</v>
      </c>
      <c r="GF449" s="23">
        <f t="shared" si="406"/>
        <v>0</v>
      </c>
      <c r="GG449" s="46">
        <v>1224</v>
      </c>
      <c r="GH449" s="46">
        <v>3003</v>
      </c>
      <c r="GI449" s="23">
        <f t="shared" si="407"/>
        <v>0.40759240759240761</v>
      </c>
      <c r="GJ449" s="22">
        <v>30</v>
      </c>
      <c r="GK449" s="22">
        <v>321</v>
      </c>
      <c r="GL449" s="22">
        <v>1595</v>
      </c>
      <c r="GM449" s="23">
        <f t="shared" si="387"/>
        <v>1.5416238437821172E-2</v>
      </c>
      <c r="GN449" s="23">
        <f t="shared" si="387"/>
        <v>0.16495375128468653</v>
      </c>
      <c r="GO449" s="23">
        <f t="shared" si="387"/>
        <v>0.81963001027749227</v>
      </c>
    </row>
    <row r="450" spans="1:197" x14ac:dyDescent="0.25">
      <c r="A450" t="s">
        <v>1153</v>
      </c>
      <c r="B450" s="13" t="s">
        <v>1152</v>
      </c>
      <c r="C450" s="61">
        <v>3.6911596293</v>
      </c>
      <c r="D450" s="61">
        <v>2362.3517228650003</v>
      </c>
      <c r="E450" s="14" t="s">
        <v>1095</v>
      </c>
      <c r="G450" s="41">
        <v>5387</v>
      </c>
      <c r="H450" s="23">
        <f t="shared" si="365"/>
        <v>4.2591141643415608E-3</v>
      </c>
      <c r="I450" s="14"/>
      <c r="J450" s="14"/>
      <c r="K450" s="14"/>
      <c r="L450" s="27">
        <f t="shared" si="408"/>
        <v>1459.4329536004389</v>
      </c>
      <c r="M450" s="42">
        <v>4597</v>
      </c>
      <c r="N450" s="42"/>
      <c r="O450" s="27">
        <f t="shared" si="390"/>
        <v>4597</v>
      </c>
      <c r="P450" s="23" t="e">
        <f t="shared" si="391"/>
        <v>#DIV/0!</v>
      </c>
      <c r="Q450" s="42">
        <v>4757</v>
      </c>
      <c r="R450" s="42">
        <v>147</v>
      </c>
      <c r="S450" s="42">
        <v>97</v>
      </c>
      <c r="T450" s="42">
        <v>194</v>
      </c>
      <c r="U450" s="42">
        <v>192</v>
      </c>
      <c r="V450" s="23">
        <f t="shared" si="376"/>
        <v>0.88305179134954526</v>
      </c>
      <c r="W450" s="23">
        <f t="shared" si="377"/>
        <v>2.7287915351772787E-2</v>
      </c>
      <c r="X450" s="23">
        <f t="shared" si="378"/>
        <v>1.8006311490625579E-2</v>
      </c>
      <c r="Y450" s="23">
        <f t="shared" si="378"/>
        <v>3.6012622981251158E-2</v>
      </c>
      <c r="Z450" s="23">
        <f t="shared" si="378"/>
        <v>3.5641358826805275E-2</v>
      </c>
      <c r="AA450" s="19">
        <v>1013</v>
      </c>
      <c r="AB450" s="19">
        <v>774</v>
      </c>
      <c r="AC450" s="19">
        <v>1905</v>
      </c>
      <c r="AD450" s="19">
        <v>905</v>
      </c>
      <c r="AE450" s="23">
        <f t="shared" si="379"/>
        <v>0.22036110506852294</v>
      </c>
      <c r="AF450" s="23">
        <f t="shared" si="379"/>
        <v>0.16837067652817056</v>
      </c>
      <c r="AG450" s="23">
        <f t="shared" si="379"/>
        <v>0.41440069610615621</v>
      </c>
      <c r="AH450" s="23">
        <f t="shared" si="371"/>
        <v>0.19686752229715032</v>
      </c>
      <c r="AI450" s="55">
        <v>1918</v>
      </c>
      <c r="AJ450" s="23">
        <f t="shared" si="366"/>
        <v>3.5007218641800227E-3</v>
      </c>
      <c r="AK450" s="43"/>
      <c r="AL450" s="24">
        <f t="shared" si="392"/>
        <v>1918</v>
      </c>
      <c r="AM450" s="23" t="e">
        <f t="shared" si="393"/>
        <v>#DIV/0!</v>
      </c>
      <c r="AN450" s="19">
        <v>498</v>
      </c>
      <c r="AO450" s="19">
        <v>843</v>
      </c>
      <c r="AP450" s="19">
        <v>201</v>
      </c>
      <c r="AQ450" s="19">
        <v>376</v>
      </c>
      <c r="AR450" s="23">
        <f t="shared" si="380"/>
        <v>0.25964546402502608</v>
      </c>
      <c r="AS450" s="23">
        <f t="shared" si="380"/>
        <v>0.43952033368091764</v>
      </c>
      <c r="AT450" s="23">
        <f t="shared" si="380"/>
        <v>0.10479666319082377</v>
      </c>
      <c r="AU450" s="23">
        <f t="shared" si="372"/>
        <v>0.19603753910323254</v>
      </c>
      <c r="AV450" s="19">
        <v>4597</v>
      </c>
      <c r="AW450" s="32">
        <f t="shared" si="388"/>
        <v>2.3967674661105316</v>
      </c>
      <c r="AX450" s="19">
        <v>4019</v>
      </c>
      <c r="AY450" s="19">
        <v>122</v>
      </c>
      <c r="AZ450" s="19">
        <v>54</v>
      </c>
      <c r="BA450" s="19">
        <v>56</v>
      </c>
      <c r="BB450" s="19">
        <v>24</v>
      </c>
      <c r="BC450" s="23">
        <f t="shared" si="411"/>
        <v>0.94011695906432746</v>
      </c>
      <c r="BD450" s="23">
        <f t="shared" si="411"/>
        <v>2.8538011695906432E-2</v>
      </c>
      <c r="BE450" s="23">
        <f t="shared" si="411"/>
        <v>1.2631578947368421E-2</v>
      </c>
      <c r="BF450" s="23">
        <f t="shared" si="411"/>
        <v>1.3099415204678362E-2</v>
      </c>
      <c r="BG450" s="23">
        <f t="shared" si="411"/>
        <v>5.6140350877192978E-3</v>
      </c>
      <c r="BH450" s="19">
        <v>3903</v>
      </c>
      <c r="BI450" s="19">
        <v>556</v>
      </c>
      <c r="BJ450" s="19">
        <v>7</v>
      </c>
      <c r="BK450" s="19">
        <v>131</v>
      </c>
      <c r="BL450" s="23">
        <f t="shared" si="368"/>
        <v>0.8490319773765499</v>
      </c>
      <c r="BM450" s="23">
        <f t="shared" si="369"/>
        <v>0.12094844463780727</v>
      </c>
      <c r="BN450" s="23">
        <f t="shared" si="394"/>
        <v>1.5227322166630412E-3</v>
      </c>
      <c r="BO450" s="23">
        <f t="shared" si="370"/>
        <v>2.8496845768979769E-2</v>
      </c>
      <c r="BP450" s="11"/>
      <c r="BQ450" s="23">
        <f t="shared" si="367"/>
        <v>0</v>
      </c>
      <c r="BR450" s="11"/>
      <c r="BS450" s="11"/>
      <c r="BT450" s="11"/>
      <c r="BU450" s="11"/>
      <c r="BV450" s="11"/>
      <c r="BW450" s="11"/>
      <c r="BX450" s="23" t="e">
        <f t="shared" si="381"/>
        <v>#DIV/0!</v>
      </c>
      <c r="BY450" s="23" t="e">
        <f t="shared" si="382"/>
        <v>#DIV/0!</v>
      </c>
      <c r="BZ450" s="23" t="e">
        <f t="shared" si="410"/>
        <v>#DIV/0!</v>
      </c>
      <c r="CA450" s="23" t="e">
        <f t="shared" si="410"/>
        <v>#DIV/0!</v>
      </c>
      <c r="CB450" s="23" t="e">
        <f t="shared" si="410"/>
        <v>#DIV/0!</v>
      </c>
      <c r="CC450" s="23" t="e">
        <f t="shared" si="409"/>
        <v>#DIV/0!</v>
      </c>
      <c r="CD450" s="11"/>
      <c r="CE450" s="24">
        <f t="shared" si="395"/>
        <v>0</v>
      </c>
      <c r="CF450" s="23" t="e">
        <f t="shared" si="396"/>
        <v>#DIV/0!</v>
      </c>
      <c r="CL450" s="65" t="e">
        <f t="shared" si="397"/>
        <v>#DIV/0!</v>
      </c>
      <c r="CM450" s="44">
        <v>54979</v>
      </c>
      <c r="CN450" s="11">
        <v>102</v>
      </c>
      <c r="CO450" s="11">
        <v>1057</v>
      </c>
      <c r="CP450" s="11">
        <v>1099</v>
      </c>
      <c r="CQ450" s="11">
        <v>646</v>
      </c>
      <c r="CR450" s="11">
        <v>289</v>
      </c>
      <c r="CS450" s="23">
        <f t="shared" si="414"/>
        <v>3.1944879423739428E-2</v>
      </c>
      <c r="CT450" s="23">
        <f t="shared" si="414"/>
        <v>0.33103664265580957</v>
      </c>
      <c r="CU450" s="23">
        <f t="shared" si="414"/>
        <v>0.34419041653617288</v>
      </c>
      <c r="CV450" s="23">
        <f t="shared" si="414"/>
        <v>0.20231756968368306</v>
      </c>
      <c r="CW450" s="23">
        <f t="shared" si="414"/>
        <v>9.0510491700595053E-2</v>
      </c>
      <c r="CX450" s="23">
        <f t="shared" si="389"/>
        <v>8.3420229405630861E-2</v>
      </c>
      <c r="CY450" s="11">
        <v>160</v>
      </c>
      <c r="CZ450" s="23">
        <f t="shared" si="398"/>
        <v>3.3282575592777898E-2</v>
      </c>
      <c r="DA450" s="11">
        <v>153</v>
      </c>
      <c r="DB450" s="11">
        <v>4597</v>
      </c>
      <c r="DC450" s="11">
        <v>1141</v>
      </c>
      <c r="DD450" s="11">
        <v>423</v>
      </c>
      <c r="DE450" s="11">
        <v>387</v>
      </c>
      <c r="DF450" s="11">
        <v>11</v>
      </c>
      <c r="DG450" s="11">
        <v>409</v>
      </c>
      <c r="DH450" s="23">
        <f t="shared" si="412"/>
        <v>0.48123154787009703</v>
      </c>
      <c r="DI450" s="23">
        <f t="shared" si="412"/>
        <v>0.17840573597638126</v>
      </c>
      <c r="DJ450" s="23">
        <f t="shared" si="412"/>
        <v>0.16322226908477436</v>
      </c>
      <c r="DK450" s="23">
        <f t="shared" si="412"/>
        <v>4.6393926613243356E-3</v>
      </c>
      <c r="DL450" s="23">
        <f t="shared" si="412"/>
        <v>0.17250105440742303</v>
      </c>
      <c r="DM450" s="23">
        <f t="shared" si="399"/>
        <v>0.68096660331251702</v>
      </c>
      <c r="DN450" s="11">
        <v>2508</v>
      </c>
      <c r="DO450" s="11">
        <v>3683</v>
      </c>
      <c r="DP450" s="11">
        <v>4196</v>
      </c>
      <c r="DQ450" s="11">
        <v>240</v>
      </c>
      <c r="DR450" s="11">
        <v>34</v>
      </c>
      <c r="DS450" s="11">
        <v>127</v>
      </c>
      <c r="DT450" s="23">
        <f t="shared" si="383"/>
        <v>0.91276919730258865</v>
      </c>
      <c r="DU450" s="23">
        <f t="shared" si="383"/>
        <v>5.2207961714161408E-2</v>
      </c>
      <c r="DV450" s="23">
        <f t="shared" si="383"/>
        <v>7.3961279095062001E-3</v>
      </c>
      <c r="DW450" s="23">
        <f t="shared" si="374"/>
        <v>2.7626713073743744E-2</v>
      </c>
      <c r="DX450" s="10">
        <v>1918</v>
      </c>
      <c r="DY450" s="23">
        <f t="shared" si="400"/>
        <v>3.104589710178943E-3</v>
      </c>
      <c r="DZ450" s="20">
        <v>1157</v>
      </c>
      <c r="EA450" s="20">
        <v>761</v>
      </c>
      <c r="EB450" s="23">
        <f t="shared" si="384"/>
        <v>0.60323253388946818</v>
      </c>
      <c r="EC450" s="23">
        <f t="shared" si="384"/>
        <v>0.39676746611053182</v>
      </c>
      <c r="EE450" s="45">
        <v>1058</v>
      </c>
      <c r="EF450" s="16">
        <v>1984</v>
      </c>
      <c r="EG450" s="16">
        <v>1118</v>
      </c>
      <c r="EH450" s="16">
        <v>115</v>
      </c>
      <c r="EI450" s="16">
        <v>509</v>
      </c>
      <c r="EJ450" s="16">
        <v>47</v>
      </c>
      <c r="EK450" s="16">
        <v>129</v>
      </c>
      <c r="EL450" s="23">
        <f t="shared" si="413"/>
        <v>0.58289885297184563</v>
      </c>
      <c r="EM450" s="23">
        <f t="shared" si="413"/>
        <v>5.9958289885297188E-2</v>
      </c>
      <c r="EN450" s="23">
        <f t="shared" si="413"/>
        <v>0.2653806047966632</v>
      </c>
      <c r="EO450" s="23">
        <f t="shared" si="413"/>
        <v>2.4504692387904068E-2</v>
      </c>
      <c r="EP450" s="23">
        <f t="shared" si="413"/>
        <v>6.7257559958289886E-2</v>
      </c>
      <c r="EQ450" s="21">
        <v>1918</v>
      </c>
      <c r="ER450" s="21">
        <v>0</v>
      </c>
      <c r="ES450" s="23">
        <f t="shared" si="385"/>
        <v>1</v>
      </c>
      <c r="ET450" s="23">
        <f t="shared" si="385"/>
        <v>0</v>
      </c>
      <c r="EU450" s="21">
        <v>54</v>
      </c>
      <c r="EV450" s="21">
        <v>771</v>
      </c>
      <c r="EW450" s="21">
        <v>531</v>
      </c>
      <c r="EX450" s="21">
        <v>562</v>
      </c>
      <c r="EY450" s="23">
        <f t="shared" si="386"/>
        <v>2.8154327424400417E-2</v>
      </c>
      <c r="EZ450" s="23">
        <f t="shared" si="386"/>
        <v>0.40198123044838374</v>
      </c>
      <c r="FA450" s="23">
        <f t="shared" si="386"/>
        <v>0.27685088633993743</v>
      </c>
      <c r="FB450" s="23">
        <f t="shared" si="375"/>
        <v>0.29301355578727839</v>
      </c>
      <c r="FC450" s="53"/>
      <c r="FD450" s="53"/>
      <c r="FE450" s="53"/>
      <c r="FF450" s="53"/>
      <c r="FG450" s="53"/>
      <c r="FH450" s="53"/>
      <c r="FI450" s="53"/>
      <c r="FJ450" s="53"/>
      <c r="FK450" s="53"/>
      <c r="FL450" s="53"/>
      <c r="FM450" s="53"/>
      <c r="FN450" s="53"/>
      <c r="FO450" s="48">
        <v>231.94049586776859</v>
      </c>
      <c r="FP450" s="48">
        <v>63.98966017024086</v>
      </c>
      <c r="FQ450" s="48">
        <v>73.527239604436744</v>
      </c>
      <c r="FR450" s="23">
        <v>0.27588826147341666</v>
      </c>
      <c r="FS450" s="49">
        <v>-0.12971491226253476</v>
      </c>
      <c r="FT450" s="38">
        <v>-9.5375794341958837</v>
      </c>
      <c r="FU450" s="46">
        <v>2052</v>
      </c>
      <c r="FV450" s="46">
        <v>155</v>
      </c>
      <c r="FW450" s="46">
        <v>37</v>
      </c>
      <c r="FX450" s="46">
        <v>0</v>
      </c>
      <c r="FY450" s="46">
        <v>13</v>
      </c>
      <c r="FZ450" s="46">
        <v>73</v>
      </c>
      <c r="GA450" s="23">
        <f t="shared" si="401"/>
        <v>0.88068669527896992</v>
      </c>
      <c r="GB450" s="23">
        <f t="shared" si="402"/>
        <v>6.652360515021459E-2</v>
      </c>
      <c r="GC450" s="23">
        <f t="shared" si="403"/>
        <v>1.5879828326180258E-2</v>
      </c>
      <c r="GD450" s="23">
        <f t="shared" si="404"/>
        <v>0</v>
      </c>
      <c r="GE450" s="23">
        <f t="shared" si="405"/>
        <v>5.5793991416309011E-3</v>
      </c>
      <c r="GF450" s="23">
        <f t="shared" si="406"/>
        <v>3.1330472103004291E-2</v>
      </c>
      <c r="GG450" s="46">
        <v>947</v>
      </c>
      <c r="GH450" s="46">
        <v>2317</v>
      </c>
      <c r="GI450" s="23">
        <f t="shared" si="407"/>
        <v>0.40871817004747518</v>
      </c>
      <c r="GJ450" s="22">
        <v>169</v>
      </c>
      <c r="GK450" s="22">
        <v>640</v>
      </c>
      <c r="GL450" s="22">
        <v>1109</v>
      </c>
      <c r="GM450" s="23">
        <f t="shared" si="387"/>
        <v>8.8112617309697605E-2</v>
      </c>
      <c r="GN450" s="23">
        <f t="shared" si="387"/>
        <v>0.33368091762252344</v>
      </c>
      <c r="GO450" s="23">
        <f t="shared" si="387"/>
        <v>0.57820646506777895</v>
      </c>
    </row>
    <row r="451" spans="1:197" x14ac:dyDescent="0.25">
      <c r="A451" t="s">
        <v>1057</v>
      </c>
      <c r="B451" s="13" t="s">
        <v>1058</v>
      </c>
      <c r="C451" s="61">
        <v>1.7923773582</v>
      </c>
      <c r="D451" s="61">
        <v>1147.12615151</v>
      </c>
      <c r="E451" s="14" t="s">
        <v>1095</v>
      </c>
      <c r="G451" s="41">
        <v>1519</v>
      </c>
      <c r="H451" s="23">
        <f t="shared" ref="H451:H497" si="415">G451/G$67</f>
        <v>1.2009642501642529E-3</v>
      </c>
      <c r="I451" s="14"/>
      <c r="J451" s="14"/>
      <c r="K451" s="14"/>
      <c r="L451" s="27">
        <f t="shared" si="408"/>
        <v>847.47778867585123</v>
      </c>
      <c r="M451" s="42">
        <v>1563</v>
      </c>
      <c r="N451" s="42"/>
      <c r="O451" s="27">
        <f t="shared" si="390"/>
        <v>1563</v>
      </c>
      <c r="P451" s="23" t="e">
        <f t="shared" si="391"/>
        <v>#DIV/0!</v>
      </c>
      <c r="Q451" s="42">
        <v>1351</v>
      </c>
      <c r="R451" s="42">
        <v>25</v>
      </c>
      <c r="S451" s="42">
        <v>36</v>
      </c>
      <c r="T451" s="42">
        <v>42</v>
      </c>
      <c r="U451" s="42">
        <v>65</v>
      </c>
      <c r="V451" s="23">
        <f t="shared" si="376"/>
        <v>0.88940092165898621</v>
      </c>
      <c r="W451" s="23">
        <f t="shared" si="377"/>
        <v>1.6458196181698487E-2</v>
      </c>
      <c r="X451" s="23">
        <f t="shared" si="378"/>
        <v>2.3699802501645821E-2</v>
      </c>
      <c r="Y451" s="23">
        <f t="shared" si="378"/>
        <v>2.7649769585253458E-2</v>
      </c>
      <c r="Z451" s="23">
        <f t="shared" si="378"/>
        <v>4.2791310072416065E-2</v>
      </c>
      <c r="AA451" s="19">
        <v>394</v>
      </c>
      <c r="AB451" s="19">
        <v>209</v>
      </c>
      <c r="AC451" s="19">
        <v>669</v>
      </c>
      <c r="AD451" s="19">
        <v>291</v>
      </c>
      <c r="AE451" s="23">
        <f t="shared" si="379"/>
        <v>0.25207933461292387</v>
      </c>
      <c r="AF451" s="23">
        <f t="shared" si="379"/>
        <v>0.13371721049264235</v>
      </c>
      <c r="AG451" s="23">
        <f t="shared" si="379"/>
        <v>0.42802303262955854</v>
      </c>
      <c r="AH451" s="23">
        <f t="shared" si="371"/>
        <v>0.18618042226487524</v>
      </c>
      <c r="AI451" s="55">
        <v>609</v>
      </c>
      <c r="AJ451" s="23">
        <f t="shared" ref="AJ451:AJ497" si="416">AI451/AI$67</f>
        <v>1.111543073663E-3</v>
      </c>
      <c r="AK451" s="43"/>
      <c r="AL451" s="24">
        <f t="shared" si="392"/>
        <v>609</v>
      </c>
      <c r="AM451" s="23" t="e">
        <f t="shared" si="393"/>
        <v>#DIV/0!</v>
      </c>
      <c r="AN451" s="19">
        <v>160</v>
      </c>
      <c r="AO451" s="19">
        <v>216</v>
      </c>
      <c r="AP451" s="19">
        <v>90</v>
      </c>
      <c r="AQ451" s="19">
        <v>143</v>
      </c>
      <c r="AR451" s="23">
        <f t="shared" si="380"/>
        <v>0.26272577996715929</v>
      </c>
      <c r="AS451" s="23">
        <f t="shared" si="380"/>
        <v>0.35467980295566504</v>
      </c>
      <c r="AT451" s="23">
        <f t="shared" si="380"/>
        <v>0.14778325123152711</v>
      </c>
      <c r="AU451" s="23">
        <f t="shared" si="372"/>
        <v>0.2348111658456486</v>
      </c>
      <c r="AV451" s="19">
        <v>1547</v>
      </c>
      <c r="AW451" s="32">
        <f t="shared" si="388"/>
        <v>2.5402298850574714</v>
      </c>
      <c r="AX451" s="19">
        <v>1371</v>
      </c>
      <c r="AY451" s="19">
        <v>18</v>
      </c>
      <c r="AZ451" s="19">
        <v>43</v>
      </c>
      <c r="BA451" s="19">
        <v>6</v>
      </c>
      <c r="BB451" s="19">
        <v>10</v>
      </c>
      <c r="BC451" s="23">
        <f t="shared" si="411"/>
        <v>0.94682320441988954</v>
      </c>
      <c r="BD451" s="23">
        <f t="shared" si="411"/>
        <v>1.2430939226519336E-2</v>
      </c>
      <c r="BE451" s="23">
        <f t="shared" si="411"/>
        <v>2.9696132596685083E-2</v>
      </c>
      <c r="BF451" s="23">
        <f t="shared" si="411"/>
        <v>4.1436464088397788E-3</v>
      </c>
      <c r="BG451" s="23">
        <f t="shared" si="411"/>
        <v>6.9060773480662981E-3</v>
      </c>
      <c r="BH451" s="19">
        <v>1376</v>
      </c>
      <c r="BI451" s="19">
        <v>119</v>
      </c>
      <c r="BJ451" s="19">
        <v>5</v>
      </c>
      <c r="BK451" s="19">
        <v>63</v>
      </c>
      <c r="BL451" s="23">
        <f t="shared" si="368"/>
        <v>0.88035828534868843</v>
      </c>
      <c r="BM451" s="23">
        <f t="shared" si="369"/>
        <v>7.6135636596289191E-2</v>
      </c>
      <c r="BN451" s="23">
        <f t="shared" si="394"/>
        <v>3.1989763275751758E-3</v>
      </c>
      <c r="BO451" s="23">
        <f t="shared" si="370"/>
        <v>4.0307101727447218E-2</v>
      </c>
      <c r="BP451" s="11"/>
      <c r="BQ451" s="23">
        <f t="shared" ref="BQ451:BQ497" si="417">BP451/BP$67</f>
        <v>0</v>
      </c>
      <c r="BR451" s="11"/>
      <c r="BS451" s="11"/>
      <c r="BT451" s="11"/>
      <c r="BU451" s="11"/>
      <c r="BV451" s="11"/>
      <c r="BW451" s="11"/>
      <c r="BX451" s="23" t="e">
        <f t="shared" si="381"/>
        <v>#DIV/0!</v>
      </c>
      <c r="BY451" s="23" t="e">
        <f t="shared" si="382"/>
        <v>#DIV/0!</v>
      </c>
      <c r="BZ451" s="23" t="e">
        <f t="shared" si="410"/>
        <v>#DIV/0!</v>
      </c>
      <c r="CA451" s="23" t="e">
        <f t="shared" si="410"/>
        <v>#DIV/0!</v>
      </c>
      <c r="CB451" s="23" t="e">
        <f t="shared" si="410"/>
        <v>#DIV/0!</v>
      </c>
      <c r="CC451" s="23" t="e">
        <f t="shared" si="409"/>
        <v>#DIV/0!</v>
      </c>
      <c r="CD451" s="11"/>
      <c r="CE451" s="24">
        <f t="shared" si="395"/>
        <v>0</v>
      </c>
      <c r="CF451" s="23" t="e">
        <f t="shared" si="396"/>
        <v>#DIV/0!</v>
      </c>
      <c r="CL451" s="65" t="e">
        <f t="shared" si="397"/>
        <v>#DIV/0!</v>
      </c>
      <c r="CM451" s="44">
        <v>84185</v>
      </c>
      <c r="CN451" s="11">
        <v>38</v>
      </c>
      <c r="CO451" s="11">
        <v>417</v>
      </c>
      <c r="CP451" s="11">
        <v>325</v>
      </c>
      <c r="CQ451" s="11">
        <v>207</v>
      </c>
      <c r="CR451" s="11">
        <v>124</v>
      </c>
      <c r="CS451" s="23">
        <f t="shared" si="414"/>
        <v>3.4203420342034205E-2</v>
      </c>
      <c r="CT451" s="23">
        <f t="shared" si="414"/>
        <v>0.37533753375337536</v>
      </c>
      <c r="CU451" s="23">
        <f t="shared" si="414"/>
        <v>0.29252925292529253</v>
      </c>
      <c r="CV451" s="23">
        <f t="shared" si="414"/>
        <v>0.18631863186318631</v>
      </c>
      <c r="CW451" s="23">
        <f t="shared" si="414"/>
        <v>0.11161116111611161</v>
      </c>
      <c r="CX451" s="23">
        <f t="shared" si="389"/>
        <v>7.3891625615763554E-2</v>
      </c>
      <c r="CY451" s="11">
        <v>45</v>
      </c>
      <c r="CZ451" s="23">
        <f t="shared" si="398"/>
        <v>4.046242774566474E-2</v>
      </c>
      <c r="DA451" s="11">
        <v>63</v>
      </c>
      <c r="DB451" s="11">
        <v>1557</v>
      </c>
      <c r="DC451" s="11">
        <v>284</v>
      </c>
      <c r="DD451" s="11">
        <v>142</v>
      </c>
      <c r="DE451" s="11">
        <v>178</v>
      </c>
      <c r="DF451" s="11">
        <v>59</v>
      </c>
      <c r="DG451" s="11">
        <v>123</v>
      </c>
      <c r="DH451" s="23">
        <f t="shared" si="412"/>
        <v>0.361323155216285</v>
      </c>
      <c r="DI451" s="23">
        <f t="shared" si="412"/>
        <v>0.1806615776081425</v>
      </c>
      <c r="DJ451" s="23">
        <f t="shared" si="412"/>
        <v>0.22646310432569974</v>
      </c>
      <c r="DK451" s="23">
        <f t="shared" si="412"/>
        <v>7.5063613231552168E-2</v>
      </c>
      <c r="DL451" s="23">
        <f t="shared" si="412"/>
        <v>0.15648854961832062</v>
      </c>
      <c r="DM451" s="23">
        <f t="shared" si="399"/>
        <v>0.676545300592718</v>
      </c>
      <c r="DN451" s="11">
        <v>799</v>
      </c>
      <c r="DO451" s="11">
        <v>1181</v>
      </c>
      <c r="DP451" s="11">
        <v>1332</v>
      </c>
      <c r="DQ451" s="11">
        <v>87</v>
      </c>
      <c r="DR451" s="11">
        <v>74</v>
      </c>
      <c r="DS451" s="11">
        <v>54</v>
      </c>
      <c r="DT451" s="23">
        <f t="shared" si="383"/>
        <v>0.86102133160956695</v>
      </c>
      <c r="DU451" s="23">
        <f t="shared" si="383"/>
        <v>5.6237879767291533E-2</v>
      </c>
      <c r="DV451" s="23">
        <f t="shared" si="383"/>
        <v>4.7834518422753713E-2</v>
      </c>
      <c r="DW451" s="23">
        <f t="shared" si="374"/>
        <v>3.4906270200387848E-2</v>
      </c>
      <c r="DX451" s="10">
        <v>639</v>
      </c>
      <c r="DY451" s="23">
        <f t="shared" si="400"/>
        <v>1.0343236834224946E-3</v>
      </c>
      <c r="DZ451" s="20">
        <v>564</v>
      </c>
      <c r="EA451" s="20">
        <v>45</v>
      </c>
      <c r="EB451" s="23">
        <f t="shared" si="384"/>
        <v>0.92610837438423643</v>
      </c>
      <c r="EC451" s="23">
        <f t="shared" si="384"/>
        <v>7.3891625615763554E-2</v>
      </c>
      <c r="EE451" s="45">
        <v>1148</v>
      </c>
      <c r="EF451" s="16">
        <v>1956</v>
      </c>
      <c r="EG451" s="16">
        <v>627</v>
      </c>
      <c r="EH451" s="16">
        <v>12</v>
      </c>
      <c r="EI451" s="16">
        <v>0</v>
      </c>
      <c r="EJ451" s="16">
        <v>0</v>
      </c>
      <c r="EK451" s="16">
        <v>0</v>
      </c>
      <c r="EL451" s="23">
        <f t="shared" si="413"/>
        <v>0.98122065727699526</v>
      </c>
      <c r="EM451" s="23">
        <f t="shared" si="413"/>
        <v>1.8779342723004695E-2</v>
      </c>
      <c r="EN451" s="23">
        <f t="shared" si="413"/>
        <v>0</v>
      </c>
      <c r="EO451" s="23">
        <f t="shared" si="413"/>
        <v>0</v>
      </c>
      <c r="EP451" s="23">
        <f t="shared" si="413"/>
        <v>0</v>
      </c>
      <c r="EQ451" s="21">
        <v>609</v>
      </c>
      <c r="ER451" s="21">
        <v>30</v>
      </c>
      <c r="ES451" s="23">
        <f t="shared" si="385"/>
        <v>0.95305164319248825</v>
      </c>
      <c r="ET451" s="23">
        <f t="shared" si="385"/>
        <v>4.6948356807511735E-2</v>
      </c>
      <c r="EU451" s="21">
        <v>4</v>
      </c>
      <c r="EV451" s="21">
        <v>165</v>
      </c>
      <c r="EW451" s="21">
        <v>110</v>
      </c>
      <c r="EX451" s="21">
        <v>330</v>
      </c>
      <c r="EY451" s="23">
        <f t="shared" si="386"/>
        <v>6.5681444991789817E-3</v>
      </c>
      <c r="EZ451" s="23">
        <f t="shared" si="386"/>
        <v>0.27093596059113301</v>
      </c>
      <c r="FA451" s="23">
        <f t="shared" si="386"/>
        <v>0.180623973727422</v>
      </c>
      <c r="FB451" s="23">
        <f t="shared" si="375"/>
        <v>0.54187192118226601</v>
      </c>
      <c r="FC451" s="53"/>
      <c r="FD451" s="53"/>
      <c r="FE451" s="53"/>
      <c r="FF451" s="53"/>
      <c r="FG451" s="53"/>
      <c r="FH451" s="53"/>
      <c r="FI451" s="53"/>
      <c r="FJ451" s="53"/>
      <c r="FK451" s="53"/>
      <c r="FL451" s="53"/>
      <c r="FM451" s="53"/>
      <c r="FN451" s="53"/>
      <c r="FO451" s="48">
        <v>124.39873737373738</v>
      </c>
      <c r="FP451" s="48">
        <v>37.471948081399148</v>
      </c>
      <c r="FQ451" s="48">
        <v>43.236868017724447</v>
      </c>
      <c r="FR451" s="23">
        <v>0.3012245049467045</v>
      </c>
      <c r="FS451" s="49">
        <v>-0.13333343048719526</v>
      </c>
      <c r="FT451" s="38">
        <v>-5.764919936325299</v>
      </c>
      <c r="FU451" s="46">
        <v>675</v>
      </c>
      <c r="FV451" s="46">
        <v>30</v>
      </c>
      <c r="FW451" s="46">
        <v>5</v>
      </c>
      <c r="FX451" s="46">
        <v>9</v>
      </c>
      <c r="FY451" s="46">
        <v>48</v>
      </c>
      <c r="FZ451" s="46">
        <v>4</v>
      </c>
      <c r="GA451" s="23">
        <f t="shared" si="401"/>
        <v>0.8754863813229572</v>
      </c>
      <c r="GB451" s="23">
        <f t="shared" si="402"/>
        <v>3.8910505836575876E-2</v>
      </c>
      <c r="GC451" s="23">
        <f t="shared" si="403"/>
        <v>6.4850843060959796E-3</v>
      </c>
      <c r="GD451" s="23">
        <f t="shared" si="404"/>
        <v>1.1673151750972763E-2</v>
      </c>
      <c r="GE451" s="23">
        <f t="shared" si="405"/>
        <v>6.2256809338521402E-2</v>
      </c>
      <c r="GF451" s="23">
        <f t="shared" si="406"/>
        <v>5.1880674448767832E-3</v>
      </c>
      <c r="GG451" s="46">
        <v>138</v>
      </c>
      <c r="GH451" s="46">
        <v>723</v>
      </c>
      <c r="GI451" s="23">
        <f t="shared" si="407"/>
        <v>0.1908713692946058</v>
      </c>
      <c r="GJ451" s="22">
        <v>8</v>
      </c>
      <c r="GK451" s="22">
        <v>160</v>
      </c>
      <c r="GL451" s="22">
        <v>441</v>
      </c>
      <c r="GM451" s="23">
        <f t="shared" si="387"/>
        <v>1.3136288998357963E-2</v>
      </c>
      <c r="GN451" s="23">
        <f t="shared" si="387"/>
        <v>0.26272577996715929</v>
      </c>
      <c r="GO451" s="23">
        <f t="shared" si="387"/>
        <v>0.72413793103448276</v>
      </c>
    </row>
    <row r="452" spans="1:197" x14ac:dyDescent="0.25">
      <c r="A452" t="s">
        <v>1059</v>
      </c>
      <c r="B452" s="13" t="s">
        <v>1060</v>
      </c>
      <c r="C452" s="61">
        <v>1.0331978085</v>
      </c>
      <c r="D452" s="61">
        <v>661.24927342500007</v>
      </c>
      <c r="E452" s="14" t="s">
        <v>1095</v>
      </c>
      <c r="G452" s="41">
        <v>1430</v>
      </c>
      <c r="H452" s="23">
        <f t="shared" si="415"/>
        <v>1.1305983395226344E-3</v>
      </c>
      <c r="I452" s="14"/>
      <c r="J452" s="14"/>
      <c r="K452" s="14"/>
      <c r="L452" s="27">
        <f t="shared" si="408"/>
        <v>1384.0524904675115</v>
      </c>
      <c r="M452" s="42">
        <v>1460</v>
      </c>
      <c r="N452" s="42"/>
      <c r="O452" s="27">
        <f t="shared" si="390"/>
        <v>1460</v>
      </c>
      <c r="P452" s="23" t="e">
        <f t="shared" si="391"/>
        <v>#DIV/0!</v>
      </c>
      <c r="Q452" s="42">
        <v>1048</v>
      </c>
      <c r="R452" s="42">
        <v>225</v>
      </c>
      <c r="S452" s="42">
        <v>55</v>
      </c>
      <c r="T452" s="42">
        <v>66</v>
      </c>
      <c r="U452" s="42">
        <v>36</v>
      </c>
      <c r="V452" s="23">
        <f t="shared" si="376"/>
        <v>0.7328671328671329</v>
      </c>
      <c r="W452" s="23">
        <f t="shared" si="377"/>
        <v>0.15734265734265734</v>
      </c>
      <c r="X452" s="23">
        <f t="shared" si="378"/>
        <v>3.8461538461538464E-2</v>
      </c>
      <c r="Y452" s="23">
        <f t="shared" si="378"/>
        <v>4.6153846153846156E-2</v>
      </c>
      <c r="Z452" s="23">
        <f t="shared" si="378"/>
        <v>2.5174825174825177E-2</v>
      </c>
      <c r="AA452" s="19">
        <v>97</v>
      </c>
      <c r="AB452" s="19">
        <v>171</v>
      </c>
      <c r="AC452" s="19">
        <v>628</v>
      </c>
      <c r="AD452" s="19">
        <v>564</v>
      </c>
      <c r="AE452" s="23">
        <f t="shared" si="379"/>
        <v>6.6438356164383566E-2</v>
      </c>
      <c r="AF452" s="23">
        <f t="shared" si="379"/>
        <v>0.11712328767123288</v>
      </c>
      <c r="AG452" s="23">
        <f t="shared" si="379"/>
        <v>0.43013698630136987</v>
      </c>
      <c r="AH452" s="23">
        <f t="shared" si="371"/>
        <v>0.38630136986301372</v>
      </c>
      <c r="AI452" s="55">
        <v>766</v>
      </c>
      <c r="AJ452" s="23">
        <f t="shared" si="416"/>
        <v>1.3980985130145449E-3</v>
      </c>
      <c r="AK452" s="43"/>
      <c r="AL452" s="24">
        <f t="shared" si="392"/>
        <v>766</v>
      </c>
      <c r="AM452" s="23" t="e">
        <f t="shared" si="393"/>
        <v>#DIV/0!</v>
      </c>
      <c r="AN452" s="19">
        <v>340</v>
      </c>
      <c r="AO452" s="19">
        <v>314</v>
      </c>
      <c r="AP452" s="19">
        <v>69</v>
      </c>
      <c r="AQ452" s="19">
        <v>43</v>
      </c>
      <c r="AR452" s="23">
        <f t="shared" si="380"/>
        <v>0.44386422976501305</v>
      </c>
      <c r="AS452" s="23">
        <f t="shared" si="380"/>
        <v>0.40992167101827676</v>
      </c>
      <c r="AT452" s="23">
        <f t="shared" si="380"/>
        <v>9.0078328981723244E-2</v>
      </c>
      <c r="AU452" s="23">
        <f t="shared" si="372"/>
        <v>5.6135770234986948E-2</v>
      </c>
      <c r="AV452" s="19">
        <v>1449</v>
      </c>
      <c r="AW452" s="32">
        <f t="shared" si="388"/>
        <v>1.8916449086161879</v>
      </c>
      <c r="AX452" s="19">
        <v>1285</v>
      </c>
      <c r="AY452" s="19">
        <v>24</v>
      </c>
      <c r="AZ452" s="19">
        <v>69</v>
      </c>
      <c r="BA452" s="19">
        <v>25</v>
      </c>
      <c r="BB452" s="19">
        <v>3</v>
      </c>
      <c r="BC452" s="23">
        <f t="shared" si="411"/>
        <v>0.91394025604551921</v>
      </c>
      <c r="BD452" s="23">
        <f t="shared" si="411"/>
        <v>1.7069701280227598E-2</v>
      </c>
      <c r="BE452" s="23">
        <f t="shared" si="411"/>
        <v>4.9075391180654342E-2</v>
      </c>
      <c r="BF452" s="23">
        <f t="shared" si="411"/>
        <v>1.7780938833570414E-2</v>
      </c>
      <c r="BG452" s="23">
        <f t="shared" si="411"/>
        <v>2.1337126600284497E-3</v>
      </c>
      <c r="BH452" s="19">
        <v>878</v>
      </c>
      <c r="BI452" s="19">
        <v>487</v>
      </c>
      <c r="BJ452" s="19">
        <v>13</v>
      </c>
      <c r="BK452" s="19">
        <v>82</v>
      </c>
      <c r="BL452" s="23">
        <f t="shared" ref="BL452:BL497" si="418">BH452/SUM(BH452:BK452)</f>
        <v>0.60136986301369866</v>
      </c>
      <c r="BM452" s="23">
        <f t="shared" ref="BM452:BM497" si="419">BI452/SUM(BH452:BK452)</f>
        <v>0.33356164383561643</v>
      </c>
      <c r="BN452" s="23">
        <f t="shared" si="394"/>
        <v>8.9041095890410957E-3</v>
      </c>
      <c r="BO452" s="23">
        <f t="shared" ref="BO452:BO497" si="420">BK452/SUM(BH452:BK452)</f>
        <v>5.6164383561643834E-2</v>
      </c>
      <c r="BP452" s="11"/>
      <c r="BQ452" s="23">
        <f t="shared" si="417"/>
        <v>0</v>
      </c>
      <c r="BR452" s="11"/>
      <c r="BS452" s="11"/>
      <c r="BT452" s="11"/>
      <c r="BU452" s="11"/>
      <c r="BV452" s="11"/>
      <c r="BW452" s="11"/>
      <c r="BX452" s="23" t="e">
        <f t="shared" si="381"/>
        <v>#DIV/0!</v>
      </c>
      <c r="BY452" s="23" t="e">
        <f t="shared" si="382"/>
        <v>#DIV/0!</v>
      </c>
      <c r="BZ452" s="23" t="e">
        <f t="shared" si="410"/>
        <v>#DIV/0!</v>
      </c>
      <c r="CA452" s="23" t="e">
        <f t="shared" si="410"/>
        <v>#DIV/0!</v>
      </c>
      <c r="CB452" s="23" t="e">
        <f t="shared" si="410"/>
        <v>#DIV/0!</v>
      </c>
      <c r="CC452" s="23" t="e">
        <f t="shared" si="409"/>
        <v>#DIV/0!</v>
      </c>
      <c r="CD452" s="11"/>
      <c r="CE452" s="24">
        <f t="shared" si="395"/>
        <v>0</v>
      </c>
      <c r="CF452" s="23" t="e">
        <f t="shared" si="396"/>
        <v>#DIV/0!</v>
      </c>
      <c r="CL452" s="65" t="e">
        <f t="shared" si="397"/>
        <v>#DIV/0!</v>
      </c>
      <c r="CM452" s="44">
        <v>113750</v>
      </c>
      <c r="CN452" s="11">
        <v>10</v>
      </c>
      <c r="CO452" s="11">
        <v>133</v>
      </c>
      <c r="CP452" s="11">
        <v>359</v>
      </c>
      <c r="CQ452" s="11">
        <v>320</v>
      </c>
      <c r="CR452" s="11">
        <v>513</v>
      </c>
      <c r="CS452" s="23">
        <f t="shared" si="414"/>
        <v>7.4906367041198503E-3</v>
      </c>
      <c r="CT452" s="23">
        <f t="shared" si="414"/>
        <v>9.9625468164794007E-2</v>
      </c>
      <c r="CU452" s="23">
        <f t="shared" si="414"/>
        <v>0.2689138576779026</v>
      </c>
      <c r="CV452" s="23">
        <f t="shared" si="414"/>
        <v>0.23970037453183521</v>
      </c>
      <c r="CW452" s="23">
        <f t="shared" si="414"/>
        <v>0.38426966292134829</v>
      </c>
      <c r="CX452" s="23">
        <f t="shared" si="389"/>
        <v>0.18929503916449086</v>
      </c>
      <c r="CY452" s="11">
        <v>145</v>
      </c>
      <c r="CZ452" s="23">
        <f t="shared" si="398"/>
        <v>5.2054794520547946E-2</v>
      </c>
      <c r="DA452" s="11">
        <v>76</v>
      </c>
      <c r="DB452" s="11">
        <v>1460</v>
      </c>
      <c r="DC452" s="11">
        <v>551</v>
      </c>
      <c r="DD452" s="11">
        <v>75</v>
      </c>
      <c r="DE452" s="11">
        <v>132</v>
      </c>
      <c r="DF452" s="11">
        <v>25</v>
      </c>
      <c r="DG452" s="11">
        <v>26</v>
      </c>
      <c r="DH452" s="23">
        <f t="shared" si="412"/>
        <v>0.68108776266996296</v>
      </c>
      <c r="DI452" s="23">
        <f t="shared" si="412"/>
        <v>9.270704573547589E-2</v>
      </c>
      <c r="DJ452" s="23">
        <f t="shared" si="412"/>
        <v>0.16316440049443759</v>
      </c>
      <c r="DK452" s="23">
        <f t="shared" si="412"/>
        <v>3.0902348578491966E-2</v>
      </c>
      <c r="DL452" s="23">
        <f t="shared" si="412"/>
        <v>3.2138442521631644E-2</v>
      </c>
      <c r="DM452" s="23">
        <f t="shared" si="399"/>
        <v>0.59636363636363632</v>
      </c>
      <c r="DN452" s="11">
        <v>820</v>
      </c>
      <c r="DO452" s="11">
        <v>1375</v>
      </c>
      <c r="DP452" s="11">
        <v>1276</v>
      </c>
      <c r="DQ452" s="11">
        <v>86</v>
      </c>
      <c r="DR452" s="11">
        <v>61</v>
      </c>
      <c r="DS452" s="11">
        <v>26</v>
      </c>
      <c r="DT452" s="23">
        <f t="shared" si="383"/>
        <v>0.88060731538992409</v>
      </c>
      <c r="DU452" s="23">
        <f t="shared" si="383"/>
        <v>5.9351276742581088E-2</v>
      </c>
      <c r="DV452" s="23">
        <f t="shared" si="383"/>
        <v>4.2097998619737752E-2</v>
      </c>
      <c r="DW452" s="23">
        <f t="shared" si="374"/>
        <v>1.7943409247757072E-2</v>
      </c>
      <c r="DX452" s="10">
        <v>858</v>
      </c>
      <c r="DY452" s="23">
        <f t="shared" si="400"/>
        <v>1.3888102040320819E-3</v>
      </c>
      <c r="DZ452" s="20">
        <v>595</v>
      </c>
      <c r="EA452" s="20">
        <v>171</v>
      </c>
      <c r="EB452" s="23">
        <f t="shared" si="384"/>
        <v>0.7767624020887729</v>
      </c>
      <c r="EC452" s="23">
        <f t="shared" si="384"/>
        <v>0.22323759791122716</v>
      </c>
      <c r="EE452" s="45">
        <v>1228</v>
      </c>
      <c r="EF452" s="16">
        <v>1967</v>
      </c>
      <c r="EG452" s="16">
        <v>515</v>
      </c>
      <c r="EH452" s="16">
        <v>60</v>
      </c>
      <c r="EI452" s="16">
        <v>0</v>
      </c>
      <c r="EJ452" s="16">
        <v>280</v>
      </c>
      <c r="EK452" s="16">
        <v>3</v>
      </c>
      <c r="EL452" s="23">
        <f t="shared" si="413"/>
        <v>0.60023310023310028</v>
      </c>
      <c r="EM452" s="23">
        <f t="shared" si="413"/>
        <v>6.9930069930069935E-2</v>
      </c>
      <c r="EN452" s="23">
        <f t="shared" si="413"/>
        <v>0</v>
      </c>
      <c r="EO452" s="23">
        <f t="shared" si="413"/>
        <v>0.32634032634032634</v>
      </c>
      <c r="EP452" s="23">
        <f t="shared" si="413"/>
        <v>3.4965034965034965E-3</v>
      </c>
      <c r="EQ452" s="21">
        <v>766</v>
      </c>
      <c r="ER452" s="21">
        <v>92</v>
      </c>
      <c r="ES452" s="23">
        <f t="shared" si="385"/>
        <v>0.89277389277389274</v>
      </c>
      <c r="ET452" s="23">
        <f t="shared" si="385"/>
        <v>0.10722610722610723</v>
      </c>
      <c r="EU452" s="21">
        <v>15</v>
      </c>
      <c r="EV452" s="21">
        <v>373</v>
      </c>
      <c r="EW452" s="21">
        <v>175</v>
      </c>
      <c r="EX452" s="21">
        <v>203</v>
      </c>
      <c r="EY452" s="23">
        <f t="shared" si="386"/>
        <v>1.95822454308094E-2</v>
      </c>
      <c r="EZ452" s="23">
        <f t="shared" si="386"/>
        <v>0.48694516971279372</v>
      </c>
      <c r="FA452" s="23">
        <f t="shared" si="386"/>
        <v>0.22845953002610966</v>
      </c>
      <c r="FB452" s="23">
        <f t="shared" si="375"/>
        <v>0.2650130548302872</v>
      </c>
      <c r="FC452" s="53"/>
      <c r="FD452" s="53"/>
      <c r="FE452" s="53"/>
      <c r="FF452" s="53"/>
      <c r="FG452" s="53"/>
      <c r="FH452" s="53"/>
      <c r="FI452" s="53"/>
      <c r="FJ452" s="53"/>
      <c r="FK452" s="53"/>
      <c r="FL452" s="53"/>
      <c r="FM452" s="53"/>
      <c r="FN452" s="53"/>
      <c r="FO452" s="48">
        <v>1444.5656795224977</v>
      </c>
      <c r="FP452" s="48">
        <v>716.71296596365812</v>
      </c>
      <c r="FQ452" s="48">
        <v>760.01051579034549</v>
      </c>
      <c r="FR452" s="23">
        <v>0.49614425714486593</v>
      </c>
      <c r="FS452" s="49">
        <v>-5.696967203363186E-2</v>
      </c>
      <c r="FT452" s="38">
        <v>-43.297549826687373</v>
      </c>
      <c r="FU452" s="46">
        <v>630</v>
      </c>
      <c r="FV452" s="46">
        <v>26</v>
      </c>
      <c r="FW452" s="46">
        <v>20</v>
      </c>
      <c r="FX452" s="46">
        <v>8</v>
      </c>
      <c r="FY452" s="46">
        <v>102</v>
      </c>
      <c r="FZ452" s="46">
        <v>0</v>
      </c>
      <c r="GA452" s="23">
        <f t="shared" si="401"/>
        <v>0.80152671755725191</v>
      </c>
      <c r="GB452" s="23">
        <f t="shared" si="402"/>
        <v>3.3078880407124679E-2</v>
      </c>
      <c r="GC452" s="23">
        <f t="shared" si="403"/>
        <v>2.5445292620865138E-2</v>
      </c>
      <c r="GD452" s="23">
        <f t="shared" si="404"/>
        <v>1.0178117048346057E-2</v>
      </c>
      <c r="GE452" s="23">
        <f t="shared" si="405"/>
        <v>0.12977099236641221</v>
      </c>
      <c r="GF452" s="23">
        <f t="shared" si="406"/>
        <v>0</v>
      </c>
      <c r="GG452" s="46">
        <v>181</v>
      </c>
      <c r="GH452" s="46">
        <v>684</v>
      </c>
      <c r="GI452" s="23">
        <f t="shared" si="407"/>
        <v>0.2646198830409357</v>
      </c>
      <c r="GJ452" s="22">
        <v>22</v>
      </c>
      <c r="GK452" s="22">
        <v>298</v>
      </c>
      <c r="GL452" s="22">
        <v>446</v>
      </c>
      <c r="GM452" s="23">
        <f t="shared" si="387"/>
        <v>2.8720626631853787E-2</v>
      </c>
      <c r="GN452" s="23">
        <f t="shared" si="387"/>
        <v>0.38903394255874674</v>
      </c>
      <c r="GO452" s="23">
        <f t="shared" si="387"/>
        <v>0.5822454308093995</v>
      </c>
    </row>
    <row r="453" spans="1:197" x14ac:dyDescent="0.25">
      <c r="A453" t="s">
        <v>1061</v>
      </c>
      <c r="B453" s="13" t="s">
        <v>1062</v>
      </c>
      <c r="C453" s="61">
        <v>5.4324953397</v>
      </c>
      <c r="D453" s="61">
        <v>3476.8110875850002</v>
      </c>
      <c r="E453" s="14" t="s">
        <v>1095</v>
      </c>
      <c r="G453" s="41">
        <v>1897</v>
      </c>
      <c r="H453" s="23">
        <f t="shared" si="415"/>
        <v>1.4998217133387675E-3</v>
      </c>
      <c r="I453" s="14"/>
      <c r="J453" s="14"/>
      <c r="K453" s="14"/>
      <c r="L453" s="27">
        <f t="shared" si="408"/>
        <v>349.19496131675623</v>
      </c>
      <c r="M453" s="42">
        <v>2075</v>
      </c>
      <c r="N453" s="42"/>
      <c r="O453" s="27">
        <f t="shared" si="390"/>
        <v>2075</v>
      </c>
      <c r="P453" s="23" t="e">
        <f t="shared" si="391"/>
        <v>#DIV/0!</v>
      </c>
      <c r="Q453" s="42">
        <v>1773</v>
      </c>
      <c r="R453" s="42">
        <v>8</v>
      </c>
      <c r="S453" s="42">
        <v>25</v>
      </c>
      <c r="T453" s="42">
        <v>59</v>
      </c>
      <c r="U453" s="42">
        <v>32</v>
      </c>
      <c r="V453" s="23">
        <f t="shared" si="376"/>
        <v>0.93463363205060623</v>
      </c>
      <c r="W453" s="23">
        <f t="shared" si="377"/>
        <v>4.2171850289931473E-3</v>
      </c>
      <c r="X453" s="23">
        <f t="shared" si="378"/>
        <v>1.3178703215603585E-2</v>
      </c>
      <c r="Y453" s="23">
        <f t="shared" si="378"/>
        <v>3.1101739588824461E-2</v>
      </c>
      <c r="Z453" s="23">
        <f t="shared" si="378"/>
        <v>1.6868740115972589E-2</v>
      </c>
      <c r="AA453" s="19">
        <v>358</v>
      </c>
      <c r="AB453" s="19">
        <v>330</v>
      </c>
      <c r="AC453" s="19">
        <v>898</v>
      </c>
      <c r="AD453" s="19">
        <v>489</v>
      </c>
      <c r="AE453" s="23">
        <f t="shared" si="379"/>
        <v>0.1725301204819277</v>
      </c>
      <c r="AF453" s="23">
        <f t="shared" si="379"/>
        <v>0.15903614457831325</v>
      </c>
      <c r="AG453" s="23">
        <f t="shared" si="379"/>
        <v>0.4327710843373494</v>
      </c>
      <c r="AH453" s="23">
        <f t="shared" si="379"/>
        <v>0.23566265060240965</v>
      </c>
      <c r="AI453" s="55">
        <v>821</v>
      </c>
      <c r="AJ453" s="23">
        <f t="shared" si="416"/>
        <v>1.4984841764816468E-3</v>
      </c>
      <c r="AK453" s="43"/>
      <c r="AL453" s="24">
        <f t="shared" si="392"/>
        <v>821</v>
      </c>
      <c r="AM453" s="23" t="e">
        <f t="shared" si="393"/>
        <v>#DIV/0!</v>
      </c>
      <c r="AN453" s="19">
        <v>212</v>
      </c>
      <c r="AO453" s="19">
        <v>287</v>
      </c>
      <c r="AP453" s="19">
        <v>166</v>
      </c>
      <c r="AQ453" s="19">
        <v>156</v>
      </c>
      <c r="AR453" s="23">
        <f t="shared" si="380"/>
        <v>0.25822168087697928</v>
      </c>
      <c r="AS453" s="23">
        <f t="shared" si="380"/>
        <v>0.34957369062119364</v>
      </c>
      <c r="AT453" s="23">
        <f t="shared" si="380"/>
        <v>0.20219244823386115</v>
      </c>
      <c r="AU453" s="23">
        <f t="shared" si="380"/>
        <v>0.1900121802679659</v>
      </c>
      <c r="AV453" s="19">
        <v>2075</v>
      </c>
      <c r="AW453" s="32">
        <f t="shared" si="388"/>
        <v>2.5274056029232641</v>
      </c>
      <c r="AX453" s="19">
        <v>1886</v>
      </c>
      <c r="AY453" s="19">
        <v>2</v>
      </c>
      <c r="AZ453" s="19">
        <v>113</v>
      </c>
      <c r="BA453" s="19">
        <v>14</v>
      </c>
      <c r="BB453" s="19">
        <v>0</v>
      </c>
      <c r="BC453" s="23">
        <f t="shared" si="411"/>
        <v>0.93598014888337466</v>
      </c>
      <c r="BD453" s="23">
        <f t="shared" si="411"/>
        <v>9.9255583126550868E-4</v>
      </c>
      <c r="BE453" s="23">
        <f t="shared" si="411"/>
        <v>5.607940446650124E-2</v>
      </c>
      <c r="BF453" s="23">
        <f t="shared" si="411"/>
        <v>6.9478908188585608E-3</v>
      </c>
      <c r="BG453" s="23">
        <f t="shared" si="411"/>
        <v>0</v>
      </c>
      <c r="BH453" s="19">
        <v>1866</v>
      </c>
      <c r="BI453" s="19">
        <v>152</v>
      </c>
      <c r="BJ453" s="19">
        <v>6</v>
      </c>
      <c r="BK453" s="19">
        <v>51</v>
      </c>
      <c r="BL453" s="23">
        <f t="shared" si="418"/>
        <v>0.89927710843373498</v>
      </c>
      <c r="BM453" s="23">
        <f t="shared" si="419"/>
        <v>7.3253012048192775E-2</v>
      </c>
      <c r="BN453" s="23">
        <f t="shared" si="394"/>
        <v>2.891566265060241E-3</v>
      </c>
      <c r="BO453" s="23">
        <f t="shared" si="420"/>
        <v>2.457831325301205E-2</v>
      </c>
      <c r="BP453" s="11"/>
      <c r="BQ453" s="23">
        <f t="shared" si="417"/>
        <v>0</v>
      </c>
      <c r="BR453" s="11"/>
      <c r="BS453" s="11"/>
      <c r="BT453" s="11"/>
      <c r="BU453" s="11"/>
      <c r="BV453" s="11"/>
      <c r="BW453" s="11"/>
      <c r="BX453" s="23" t="e">
        <f t="shared" si="381"/>
        <v>#DIV/0!</v>
      </c>
      <c r="BY453" s="23" t="e">
        <f t="shared" si="382"/>
        <v>#DIV/0!</v>
      </c>
      <c r="BZ453" s="23" t="e">
        <f t="shared" si="410"/>
        <v>#DIV/0!</v>
      </c>
      <c r="CA453" s="23" t="e">
        <f t="shared" si="410"/>
        <v>#DIV/0!</v>
      </c>
      <c r="CB453" s="23" t="e">
        <f t="shared" si="410"/>
        <v>#DIV/0!</v>
      </c>
      <c r="CC453" s="23" t="e">
        <f t="shared" si="409"/>
        <v>#DIV/0!</v>
      </c>
      <c r="CD453" s="11"/>
      <c r="CE453" s="24">
        <f t="shared" si="395"/>
        <v>0</v>
      </c>
      <c r="CF453" s="23" t="e">
        <f t="shared" si="396"/>
        <v>#DIV/0!</v>
      </c>
      <c r="CL453" s="65" t="e">
        <f t="shared" si="397"/>
        <v>#DIV/0!</v>
      </c>
      <c r="CM453" s="44">
        <v>83233</v>
      </c>
      <c r="CN453" s="11">
        <v>35</v>
      </c>
      <c r="CO453" s="11">
        <v>527</v>
      </c>
      <c r="CP453" s="11">
        <v>415</v>
      </c>
      <c r="CQ453" s="11">
        <v>341</v>
      </c>
      <c r="CR453" s="11">
        <v>186</v>
      </c>
      <c r="CS453" s="23">
        <f t="shared" si="414"/>
        <v>2.327127659574468E-2</v>
      </c>
      <c r="CT453" s="23">
        <f t="shared" si="414"/>
        <v>0.35039893617021278</v>
      </c>
      <c r="CU453" s="23">
        <f t="shared" si="414"/>
        <v>0.27593085106382981</v>
      </c>
      <c r="CV453" s="23">
        <f t="shared" si="414"/>
        <v>0.22672872340425532</v>
      </c>
      <c r="CW453" s="23">
        <f t="shared" si="414"/>
        <v>0.12367021276595745</v>
      </c>
      <c r="CX453" s="23">
        <f t="shared" si="389"/>
        <v>9.2570036540803896E-2</v>
      </c>
      <c r="CY453" s="11">
        <v>76</v>
      </c>
      <c r="CZ453" s="23">
        <f t="shared" si="398"/>
        <v>4.5366795366795366E-2</v>
      </c>
      <c r="DA453" s="11">
        <v>94</v>
      </c>
      <c r="DB453" s="11">
        <v>2072</v>
      </c>
      <c r="DC453" s="11">
        <v>470</v>
      </c>
      <c r="DD453" s="11">
        <v>156</v>
      </c>
      <c r="DE453" s="11">
        <v>199</v>
      </c>
      <c r="DF453" s="11">
        <v>82</v>
      </c>
      <c r="DG453" s="11">
        <v>70</v>
      </c>
      <c r="DH453" s="23">
        <f t="shared" si="412"/>
        <v>0.48106448311156602</v>
      </c>
      <c r="DI453" s="23">
        <f t="shared" si="412"/>
        <v>0.15967246673490276</v>
      </c>
      <c r="DJ453" s="23">
        <f t="shared" si="412"/>
        <v>0.20368474923234392</v>
      </c>
      <c r="DK453" s="23">
        <f t="shared" si="412"/>
        <v>8.3930399181166834E-2</v>
      </c>
      <c r="DL453" s="23">
        <f t="shared" si="412"/>
        <v>7.1647901740020475E-2</v>
      </c>
      <c r="DM453" s="23">
        <f t="shared" si="399"/>
        <v>0.58489494605337877</v>
      </c>
      <c r="DN453" s="11">
        <v>1030</v>
      </c>
      <c r="DO453" s="11">
        <v>1761</v>
      </c>
      <c r="DP453" s="11">
        <v>1725</v>
      </c>
      <c r="DQ453" s="11">
        <v>81</v>
      </c>
      <c r="DR453" s="11">
        <v>66</v>
      </c>
      <c r="DS453" s="11">
        <v>203</v>
      </c>
      <c r="DT453" s="23">
        <f t="shared" si="383"/>
        <v>0.83132530120481929</v>
      </c>
      <c r="DU453" s="23">
        <f t="shared" si="383"/>
        <v>3.9036144578313253E-2</v>
      </c>
      <c r="DV453" s="23">
        <f t="shared" si="383"/>
        <v>3.180722891566265E-2</v>
      </c>
      <c r="DW453" s="23">
        <f t="shared" si="383"/>
        <v>9.7831325301204822E-2</v>
      </c>
      <c r="DX453" s="10">
        <v>863</v>
      </c>
      <c r="DY453" s="23">
        <f t="shared" si="400"/>
        <v>1.3969035035893784E-3</v>
      </c>
      <c r="DZ453" s="20">
        <v>760</v>
      </c>
      <c r="EA453" s="20">
        <v>61</v>
      </c>
      <c r="EB453" s="23">
        <f t="shared" si="384"/>
        <v>0.92570036540803902</v>
      </c>
      <c r="EC453" s="23">
        <f t="shared" si="384"/>
        <v>7.4299634591961025E-2</v>
      </c>
      <c r="EE453" s="45">
        <v>875</v>
      </c>
      <c r="EF453" s="16">
        <v>1979</v>
      </c>
      <c r="EG453" s="16">
        <v>859</v>
      </c>
      <c r="EH453" s="16">
        <v>4</v>
      </c>
      <c r="EI453" s="16">
        <v>0</v>
      </c>
      <c r="EJ453" s="16">
        <v>0</v>
      </c>
      <c r="EK453" s="16">
        <v>0</v>
      </c>
      <c r="EL453" s="23">
        <f t="shared" si="413"/>
        <v>0.99536500579374276</v>
      </c>
      <c r="EM453" s="23">
        <f t="shared" si="413"/>
        <v>4.6349942062572421E-3</v>
      </c>
      <c r="EN453" s="23">
        <f t="shared" si="413"/>
        <v>0</v>
      </c>
      <c r="EO453" s="23">
        <f t="shared" si="413"/>
        <v>0</v>
      </c>
      <c r="EP453" s="23">
        <f t="shared" si="413"/>
        <v>0</v>
      </c>
      <c r="EQ453" s="21">
        <v>821</v>
      </c>
      <c r="ER453" s="21">
        <v>42</v>
      </c>
      <c r="ES453" s="23">
        <f t="shared" si="385"/>
        <v>0.95133256083429896</v>
      </c>
      <c r="ET453" s="23">
        <f t="shared" si="385"/>
        <v>4.8667439165701043E-2</v>
      </c>
      <c r="EU453" s="21">
        <v>10</v>
      </c>
      <c r="EV453" s="21">
        <v>153</v>
      </c>
      <c r="EW453" s="21">
        <v>131</v>
      </c>
      <c r="EX453" s="21">
        <v>527</v>
      </c>
      <c r="EY453" s="23">
        <f t="shared" si="386"/>
        <v>1.2180267965895249E-2</v>
      </c>
      <c r="EZ453" s="23">
        <f t="shared" si="386"/>
        <v>0.18635809987819732</v>
      </c>
      <c r="FA453" s="23">
        <f t="shared" si="386"/>
        <v>0.15956151035322777</v>
      </c>
      <c r="FB453" s="23">
        <f t="shared" si="386"/>
        <v>0.64190012180267964</v>
      </c>
      <c r="FC453" s="53"/>
      <c r="FD453" s="53"/>
      <c r="FE453" s="53"/>
      <c r="FF453" s="53"/>
      <c r="FG453" s="53"/>
      <c r="FH453" s="53"/>
      <c r="FI453" s="53"/>
      <c r="FJ453" s="53"/>
      <c r="FK453" s="53"/>
      <c r="FL453" s="53"/>
      <c r="FM453" s="53"/>
      <c r="FN453" s="53"/>
      <c r="FO453" s="48">
        <v>4048.0061753902664</v>
      </c>
      <c r="FP453" s="48">
        <v>1076.0644650674237</v>
      </c>
      <c r="FQ453" s="48">
        <v>1147.6481036326395</v>
      </c>
      <c r="FR453" s="23">
        <v>0.26582579631654857</v>
      </c>
      <c r="FS453" s="49">
        <v>-6.2374205419442399E-2</v>
      </c>
      <c r="FT453" s="38">
        <v>-71.583638565215779</v>
      </c>
      <c r="FU453" s="46">
        <v>818</v>
      </c>
      <c r="FV453" s="46">
        <v>54</v>
      </c>
      <c r="FW453" s="46">
        <v>7</v>
      </c>
      <c r="FX453" s="46">
        <v>3</v>
      </c>
      <c r="FY453" s="46">
        <v>84</v>
      </c>
      <c r="FZ453" s="46">
        <v>2</v>
      </c>
      <c r="GA453" s="23">
        <f t="shared" si="401"/>
        <v>0.8450413223140496</v>
      </c>
      <c r="GB453" s="23">
        <f t="shared" si="402"/>
        <v>5.578512396694215E-2</v>
      </c>
      <c r="GC453" s="23">
        <f t="shared" si="403"/>
        <v>7.2314049586776862E-3</v>
      </c>
      <c r="GD453" s="23">
        <f t="shared" si="404"/>
        <v>3.0991735537190084E-3</v>
      </c>
      <c r="GE453" s="23">
        <f t="shared" si="405"/>
        <v>8.6776859504132234E-2</v>
      </c>
      <c r="GF453" s="23">
        <f t="shared" si="406"/>
        <v>2.0661157024793389E-3</v>
      </c>
      <c r="GG453" s="46">
        <v>274</v>
      </c>
      <c r="GH453" s="46">
        <v>884</v>
      </c>
      <c r="GI453" s="23">
        <f t="shared" si="407"/>
        <v>0.30995475113122173</v>
      </c>
      <c r="GJ453" s="22">
        <v>6</v>
      </c>
      <c r="GK453" s="22">
        <v>236</v>
      </c>
      <c r="GL453" s="22">
        <v>579</v>
      </c>
      <c r="GM453" s="23">
        <f t="shared" si="387"/>
        <v>7.3081607795371494E-3</v>
      </c>
      <c r="GN453" s="23">
        <f t="shared" si="387"/>
        <v>0.28745432399512788</v>
      </c>
      <c r="GO453" s="23">
        <f t="shared" si="387"/>
        <v>0.70523751522533495</v>
      </c>
    </row>
    <row r="454" spans="1:197" x14ac:dyDescent="0.25">
      <c r="A454" t="s">
        <v>1063</v>
      </c>
      <c r="B454" s="13" t="s">
        <v>1064</v>
      </c>
      <c r="C454" s="61">
        <v>6.7529380346999996</v>
      </c>
      <c r="D454" s="61">
        <v>4321.8978323350002</v>
      </c>
      <c r="E454" s="14" t="s">
        <v>1095</v>
      </c>
      <c r="G454" s="41">
        <v>2033</v>
      </c>
      <c r="H454" s="23">
        <f t="shared" si="415"/>
        <v>1.6073471498248364E-3</v>
      </c>
      <c r="I454" s="14"/>
      <c r="J454" s="14"/>
      <c r="K454" s="14"/>
      <c r="L454" s="27">
        <f t="shared" si="408"/>
        <v>301.0541470325096</v>
      </c>
      <c r="M454" s="42">
        <v>2221</v>
      </c>
      <c r="N454" s="42"/>
      <c r="O454" s="27">
        <f t="shared" si="390"/>
        <v>2221</v>
      </c>
      <c r="P454" s="23" t="e">
        <f t="shared" si="391"/>
        <v>#DIV/0!</v>
      </c>
      <c r="Q454" s="42">
        <v>1731</v>
      </c>
      <c r="R454" s="42">
        <v>204</v>
      </c>
      <c r="S454" s="42">
        <v>17</v>
      </c>
      <c r="T454" s="42">
        <v>56</v>
      </c>
      <c r="U454" s="42">
        <v>25</v>
      </c>
      <c r="V454" s="23">
        <f t="shared" ref="V454:V497" si="421">Q454/(SUM($Q454:$U454))</f>
        <v>0.85145105755041806</v>
      </c>
      <c r="W454" s="23">
        <f t="shared" ref="W454:W497" si="422">R454/(SUM($Q454:$U454))</f>
        <v>0.10034431874077718</v>
      </c>
      <c r="X454" s="23">
        <f t="shared" ref="X454:Z497" si="423">S454/(SUM($Q454:$U454))</f>
        <v>8.362026561731432E-3</v>
      </c>
      <c r="Y454" s="23">
        <f t="shared" si="423"/>
        <v>2.7545499262174127E-2</v>
      </c>
      <c r="Z454" s="23">
        <f t="shared" si="423"/>
        <v>1.2297097884899164E-2</v>
      </c>
      <c r="AA454" s="19">
        <v>210</v>
      </c>
      <c r="AB454" s="19">
        <v>217</v>
      </c>
      <c r="AC454" s="19">
        <v>1151</v>
      </c>
      <c r="AD454" s="19">
        <v>643</v>
      </c>
      <c r="AE454" s="23">
        <f t="shared" ref="AE454:AH497" si="424">AA454/(SUM($AA454:$AD454))</f>
        <v>9.4552003601981086E-2</v>
      </c>
      <c r="AF454" s="23">
        <f t="shared" si="424"/>
        <v>9.7703737055380463E-2</v>
      </c>
      <c r="AG454" s="23">
        <f t="shared" si="424"/>
        <v>0.51823502926609633</v>
      </c>
      <c r="AH454" s="23">
        <f t="shared" si="424"/>
        <v>0.28950923007654211</v>
      </c>
      <c r="AI454" s="55">
        <v>964</v>
      </c>
      <c r="AJ454" s="23">
        <f t="shared" si="416"/>
        <v>1.7594869014961115E-3</v>
      </c>
      <c r="AK454" s="43"/>
      <c r="AL454" s="24">
        <f t="shared" si="392"/>
        <v>964</v>
      </c>
      <c r="AM454" s="23" t="e">
        <f t="shared" si="393"/>
        <v>#DIV/0!</v>
      </c>
      <c r="AN454" s="19">
        <v>210</v>
      </c>
      <c r="AO454" s="19">
        <v>581</v>
      </c>
      <c r="AP454" s="19">
        <v>65</v>
      </c>
      <c r="AQ454" s="19">
        <v>108</v>
      </c>
      <c r="AR454" s="23">
        <f t="shared" ref="AR454:AU497" si="425">AN454/(SUM($AN454:$AQ454))</f>
        <v>0.21784232365145229</v>
      </c>
      <c r="AS454" s="23">
        <f t="shared" si="425"/>
        <v>0.60269709543568462</v>
      </c>
      <c r="AT454" s="23">
        <f t="shared" si="425"/>
        <v>6.7427385892116179E-2</v>
      </c>
      <c r="AU454" s="23">
        <f t="shared" si="425"/>
        <v>0.11203319502074689</v>
      </c>
      <c r="AV454" s="19">
        <v>2089</v>
      </c>
      <c r="AW454" s="32">
        <f t="shared" si="388"/>
        <v>2.1670124481327799</v>
      </c>
      <c r="AX454" s="19">
        <v>2070</v>
      </c>
      <c r="AY454" s="19">
        <v>40</v>
      </c>
      <c r="AZ454" s="19">
        <v>20</v>
      </c>
      <c r="BA454" s="19">
        <v>22</v>
      </c>
      <c r="BB454" s="19">
        <v>10</v>
      </c>
      <c r="BC454" s="23">
        <f t="shared" si="411"/>
        <v>0.95744680851063835</v>
      </c>
      <c r="BD454" s="23">
        <f t="shared" si="411"/>
        <v>1.8501387604070305E-2</v>
      </c>
      <c r="BE454" s="23">
        <f t="shared" si="411"/>
        <v>9.2506938020351526E-3</v>
      </c>
      <c r="BF454" s="23">
        <f t="shared" si="411"/>
        <v>1.0175763182238668E-2</v>
      </c>
      <c r="BG454" s="23">
        <f t="shared" si="411"/>
        <v>4.6253469010175763E-3</v>
      </c>
      <c r="BH454" s="19">
        <v>1815</v>
      </c>
      <c r="BI454" s="19">
        <v>320</v>
      </c>
      <c r="BJ454" s="19">
        <v>3</v>
      </c>
      <c r="BK454" s="19">
        <v>83</v>
      </c>
      <c r="BL454" s="23">
        <f t="shared" si="418"/>
        <v>0.81719945970283658</v>
      </c>
      <c r="BM454" s="23">
        <f t="shared" si="419"/>
        <v>0.14407924358397117</v>
      </c>
      <c r="BN454" s="23">
        <f t="shared" si="394"/>
        <v>1.3507429085997298E-3</v>
      </c>
      <c r="BO454" s="23">
        <f t="shared" si="420"/>
        <v>3.7370553804592525E-2</v>
      </c>
      <c r="BP454" s="11"/>
      <c r="BQ454" s="23">
        <f t="shared" si="417"/>
        <v>0</v>
      </c>
      <c r="BR454" s="11"/>
      <c r="BS454" s="11"/>
      <c r="BT454" s="11"/>
      <c r="BU454" s="11"/>
      <c r="BV454" s="11"/>
      <c r="BW454" s="11"/>
      <c r="BX454" s="23" t="e">
        <f t="shared" ref="BX454:BX497" si="426">BR454/SUM($BR454:$BW454)</f>
        <v>#DIV/0!</v>
      </c>
      <c r="BY454" s="23" t="e">
        <f t="shared" ref="BY454:BY497" si="427">BS454/SUM($BR454:$BW454)</f>
        <v>#DIV/0!</v>
      </c>
      <c r="BZ454" s="23" t="e">
        <f t="shared" si="410"/>
        <v>#DIV/0!</v>
      </c>
      <c r="CA454" s="23" t="e">
        <f t="shared" si="410"/>
        <v>#DIV/0!</v>
      </c>
      <c r="CB454" s="23" t="e">
        <f t="shared" si="410"/>
        <v>#DIV/0!</v>
      </c>
      <c r="CC454" s="23" t="e">
        <f t="shared" si="409"/>
        <v>#DIV/0!</v>
      </c>
      <c r="CD454" s="11"/>
      <c r="CE454" s="24">
        <f t="shared" si="395"/>
        <v>0</v>
      </c>
      <c r="CF454" s="23" t="e">
        <f t="shared" si="396"/>
        <v>#DIV/0!</v>
      </c>
      <c r="CL454" s="65" t="e">
        <f t="shared" si="397"/>
        <v>#DIV/0!</v>
      </c>
      <c r="CM454" s="44">
        <v>86071</v>
      </c>
      <c r="CN454" s="11">
        <v>112</v>
      </c>
      <c r="CO454" s="11">
        <v>695</v>
      </c>
      <c r="CP454" s="11">
        <v>465</v>
      </c>
      <c r="CQ454" s="11">
        <v>302</v>
      </c>
      <c r="CR454" s="11">
        <v>361</v>
      </c>
      <c r="CS454" s="23">
        <f t="shared" si="414"/>
        <v>5.788113695090439E-2</v>
      </c>
      <c r="CT454" s="23">
        <f t="shared" si="414"/>
        <v>0.35917312661498707</v>
      </c>
      <c r="CU454" s="23">
        <f t="shared" si="414"/>
        <v>0.24031007751937986</v>
      </c>
      <c r="CV454" s="23">
        <f t="shared" si="414"/>
        <v>0.15607235142118864</v>
      </c>
      <c r="CW454" s="23">
        <f t="shared" si="414"/>
        <v>0.18656330749354005</v>
      </c>
      <c r="CX454" s="23">
        <f t="shared" si="389"/>
        <v>0.13485477178423236</v>
      </c>
      <c r="CY454" s="11">
        <v>130</v>
      </c>
      <c r="CZ454" s="23">
        <f t="shared" si="398"/>
        <v>6.4859632139399812E-2</v>
      </c>
      <c r="DA454" s="11">
        <v>134</v>
      </c>
      <c r="DB454" s="11">
        <v>2066</v>
      </c>
      <c r="DC454" s="11">
        <v>573</v>
      </c>
      <c r="DD454" s="11">
        <v>172</v>
      </c>
      <c r="DE454" s="11">
        <v>230</v>
      </c>
      <c r="DF454" s="11">
        <v>96</v>
      </c>
      <c r="DG454" s="11">
        <v>113</v>
      </c>
      <c r="DH454" s="23">
        <f t="shared" si="412"/>
        <v>0.48395270270270269</v>
      </c>
      <c r="DI454" s="23">
        <f t="shared" si="412"/>
        <v>0.14527027027027026</v>
      </c>
      <c r="DJ454" s="23">
        <f t="shared" si="412"/>
        <v>0.19425675675675674</v>
      </c>
      <c r="DK454" s="23">
        <f t="shared" si="412"/>
        <v>8.1081081081081086E-2</v>
      </c>
      <c r="DL454" s="23">
        <f t="shared" si="412"/>
        <v>9.5439189189189186E-2</v>
      </c>
      <c r="DM454" s="23">
        <f t="shared" si="399"/>
        <v>0.62685093780848966</v>
      </c>
      <c r="DN454" s="11">
        <v>1270</v>
      </c>
      <c r="DO454" s="11">
        <v>2026</v>
      </c>
      <c r="DP454" s="11">
        <v>1698</v>
      </c>
      <c r="DQ454" s="11">
        <v>87</v>
      </c>
      <c r="DR454" s="11">
        <v>193</v>
      </c>
      <c r="DS454" s="11">
        <v>111</v>
      </c>
      <c r="DT454" s="23">
        <f t="shared" ref="DT454:DW497" si="428">DP454/SUM($DP454:$DS454)</f>
        <v>0.81282910483484916</v>
      </c>
      <c r="DU454" s="23">
        <f t="shared" si="428"/>
        <v>4.1646720919100051E-2</v>
      </c>
      <c r="DV454" s="23">
        <f t="shared" si="428"/>
        <v>9.238870272857827E-2</v>
      </c>
      <c r="DW454" s="23">
        <f t="shared" si="428"/>
        <v>5.3135471517472478E-2</v>
      </c>
      <c r="DX454" s="10">
        <v>1006</v>
      </c>
      <c r="DY454" s="23">
        <f t="shared" si="400"/>
        <v>1.6283718709280586E-3</v>
      </c>
      <c r="DZ454" s="20">
        <v>905</v>
      </c>
      <c r="EA454" s="20">
        <v>59</v>
      </c>
      <c r="EB454" s="23">
        <f t="shared" ref="EB454:EC497" si="429">DZ454/SUM($DZ454:$EA454)</f>
        <v>0.93879668049792531</v>
      </c>
      <c r="EC454" s="23">
        <f t="shared" si="429"/>
        <v>6.1203319502074686E-2</v>
      </c>
      <c r="EE454" s="45">
        <v>1391</v>
      </c>
      <c r="EF454" s="16">
        <v>1962</v>
      </c>
      <c r="EG454" s="16">
        <v>979</v>
      </c>
      <c r="EH454" s="16">
        <v>0</v>
      </c>
      <c r="EI454" s="16">
        <v>0</v>
      </c>
      <c r="EJ454" s="16">
        <v>5</v>
      </c>
      <c r="EK454" s="16">
        <v>22</v>
      </c>
      <c r="EL454" s="23">
        <f t="shared" si="413"/>
        <v>0.97316103379721675</v>
      </c>
      <c r="EM454" s="23">
        <f t="shared" si="413"/>
        <v>0</v>
      </c>
      <c r="EN454" s="23">
        <f t="shared" si="413"/>
        <v>0</v>
      </c>
      <c r="EO454" s="23">
        <f t="shared" si="413"/>
        <v>4.970178926441352E-3</v>
      </c>
      <c r="EP454" s="23">
        <f t="shared" si="413"/>
        <v>2.186878727634195E-2</v>
      </c>
      <c r="EQ454" s="21">
        <v>964</v>
      </c>
      <c r="ER454" s="21">
        <v>42</v>
      </c>
      <c r="ES454" s="23">
        <f t="shared" ref="ES454:ET497" si="430">EQ454/SUM($EQ454:$ER454)</f>
        <v>0.95825049701789267</v>
      </c>
      <c r="ET454" s="23">
        <f t="shared" si="430"/>
        <v>4.1749502982107355E-2</v>
      </c>
      <c r="EU454" s="21">
        <v>6</v>
      </c>
      <c r="EV454" s="21">
        <v>206</v>
      </c>
      <c r="EW454" s="21">
        <v>358</v>
      </c>
      <c r="EX454" s="21">
        <v>394</v>
      </c>
      <c r="EY454" s="23">
        <f t="shared" ref="EY454:FB497" si="431">EU454/SUM($EU454:$EX454)</f>
        <v>6.2240663900414933E-3</v>
      </c>
      <c r="EZ454" s="23">
        <f t="shared" si="431"/>
        <v>0.21369294605809128</v>
      </c>
      <c r="FA454" s="23">
        <f t="shared" si="431"/>
        <v>0.37136929460580914</v>
      </c>
      <c r="FB454" s="23">
        <f t="shared" si="431"/>
        <v>0.40871369294605808</v>
      </c>
      <c r="FC454" s="53"/>
      <c r="FD454" s="53"/>
      <c r="FE454" s="53"/>
      <c r="FF454" s="53"/>
      <c r="FG454" s="53"/>
      <c r="FH454" s="53"/>
      <c r="FI454" s="53"/>
      <c r="FJ454" s="53"/>
      <c r="FK454" s="53"/>
      <c r="FL454" s="53"/>
      <c r="FM454" s="53"/>
      <c r="FN454" s="53"/>
      <c r="FO454" s="48">
        <v>816.79095500459141</v>
      </c>
      <c r="FP454" s="48">
        <v>234.42031341376125</v>
      </c>
      <c r="FQ454" s="48">
        <v>239.53530064167813</v>
      </c>
      <c r="FR454" s="23">
        <v>0.28700160301413169</v>
      </c>
      <c r="FS454" s="49">
        <v>-2.1353793007605235E-2</v>
      </c>
      <c r="FT454" s="38">
        <v>-5.1149872279168846</v>
      </c>
      <c r="FU454" s="46">
        <v>834</v>
      </c>
      <c r="FV454" s="46">
        <v>77</v>
      </c>
      <c r="FW454" s="46">
        <v>16</v>
      </c>
      <c r="FX454" s="46">
        <v>0</v>
      </c>
      <c r="FY454" s="46">
        <v>227</v>
      </c>
      <c r="FZ454" s="46">
        <v>0</v>
      </c>
      <c r="GA454" s="23">
        <f t="shared" si="401"/>
        <v>0.72270363951473138</v>
      </c>
      <c r="GB454" s="23">
        <f t="shared" si="402"/>
        <v>6.672443674176777E-2</v>
      </c>
      <c r="GC454" s="23">
        <f t="shared" si="403"/>
        <v>1.3864818024263431E-2</v>
      </c>
      <c r="GD454" s="23">
        <f t="shared" si="404"/>
        <v>0</v>
      </c>
      <c r="GE454" s="23">
        <f t="shared" si="405"/>
        <v>0.19670710571923744</v>
      </c>
      <c r="GF454" s="23">
        <f t="shared" si="406"/>
        <v>0</v>
      </c>
      <c r="GG454" s="46">
        <v>443</v>
      </c>
      <c r="GH454" s="46">
        <v>927</v>
      </c>
      <c r="GI454" s="23">
        <f t="shared" si="407"/>
        <v>0.4778856526429342</v>
      </c>
      <c r="GJ454" s="22">
        <v>33</v>
      </c>
      <c r="GK454" s="22">
        <v>194</v>
      </c>
      <c r="GL454" s="22">
        <v>737</v>
      </c>
      <c r="GM454" s="23">
        <f t="shared" ref="GM454:GO497" si="432">GJ454/SUM($GJ454:$GL454)</f>
        <v>3.4232365145228219E-2</v>
      </c>
      <c r="GN454" s="23">
        <f t="shared" si="432"/>
        <v>0.20124481327800831</v>
      </c>
      <c r="GO454" s="23">
        <f t="shared" si="432"/>
        <v>0.76452282157676343</v>
      </c>
    </row>
    <row r="455" spans="1:197" x14ac:dyDescent="0.25">
      <c r="A455" t="s">
        <v>1065</v>
      </c>
      <c r="B455" s="13" t="s">
        <v>1066</v>
      </c>
      <c r="C455" s="61">
        <v>3.9382342857000001</v>
      </c>
      <c r="D455" s="61">
        <v>2520.4801428850001</v>
      </c>
      <c r="E455" s="14" t="s">
        <v>1095</v>
      </c>
      <c r="G455" s="41">
        <v>3356</v>
      </c>
      <c r="H455" s="23">
        <f t="shared" si="415"/>
        <v>2.6533482709356375E-3</v>
      </c>
      <c r="I455" s="14"/>
      <c r="J455" s="14"/>
      <c r="K455" s="14"/>
      <c r="L455" s="27">
        <f t="shared" si="408"/>
        <v>852.15854531201126</v>
      </c>
      <c r="M455" s="42">
        <v>3388</v>
      </c>
      <c r="N455" s="42"/>
      <c r="O455" s="27">
        <f t="shared" si="390"/>
        <v>3388</v>
      </c>
      <c r="P455" s="23" t="e">
        <f t="shared" si="391"/>
        <v>#DIV/0!</v>
      </c>
      <c r="Q455" s="42">
        <v>2865</v>
      </c>
      <c r="R455" s="42">
        <v>181</v>
      </c>
      <c r="S455" s="42">
        <v>115</v>
      </c>
      <c r="T455" s="42">
        <v>117</v>
      </c>
      <c r="U455" s="42">
        <v>78</v>
      </c>
      <c r="V455" s="23">
        <f t="shared" si="421"/>
        <v>0.85369487485101314</v>
      </c>
      <c r="W455" s="23">
        <f t="shared" si="422"/>
        <v>5.3933253873659118E-2</v>
      </c>
      <c r="X455" s="23">
        <f t="shared" si="423"/>
        <v>3.4266984505363529E-2</v>
      </c>
      <c r="Y455" s="23">
        <f t="shared" si="423"/>
        <v>3.4862932061978547E-2</v>
      </c>
      <c r="Z455" s="23">
        <f t="shared" si="423"/>
        <v>2.3241954707985697E-2</v>
      </c>
      <c r="AA455" s="19">
        <v>564</v>
      </c>
      <c r="AB455" s="19">
        <v>584</v>
      </c>
      <c r="AC455" s="19">
        <v>1466</v>
      </c>
      <c r="AD455" s="19">
        <v>774</v>
      </c>
      <c r="AE455" s="23">
        <f t="shared" si="424"/>
        <v>0.16646989374262103</v>
      </c>
      <c r="AF455" s="23">
        <f t="shared" si="424"/>
        <v>0.17237308146399055</v>
      </c>
      <c r="AG455" s="23">
        <f t="shared" si="424"/>
        <v>0.43270365997638727</v>
      </c>
      <c r="AH455" s="23">
        <f t="shared" si="424"/>
        <v>0.22845336481700118</v>
      </c>
      <c r="AI455" s="55">
        <v>1459</v>
      </c>
      <c r="AJ455" s="23">
        <f t="shared" si="416"/>
        <v>2.6629578727000273E-3</v>
      </c>
      <c r="AK455" s="43"/>
      <c r="AL455" s="24">
        <f t="shared" si="392"/>
        <v>1459</v>
      </c>
      <c r="AM455" s="23" t="e">
        <f t="shared" si="393"/>
        <v>#DIV/0!</v>
      </c>
      <c r="AN455" s="19">
        <v>393</v>
      </c>
      <c r="AO455" s="19">
        <v>609</v>
      </c>
      <c r="AP455" s="19">
        <v>245</v>
      </c>
      <c r="AQ455" s="19">
        <v>212</v>
      </c>
      <c r="AR455" s="23">
        <f t="shared" si="425"/>
        <v>0.26936257710760797</v>
      </c>
      <c r="AS455" s="23">
        <f t="shared" si="425"/>
        <v>0.41740918437285812</v>
      </c>
      <c r="AT455" s="23">
        <f t="shared" si="425"/>
        <v>0.16792323509252913</v>
      </c>
      <c r="AU455" s="23">
        <f t="shared" si="425"/>
        <v>0.14530500342700481</v>
      </c>
      <c r="AV455" s="19">
        <v>3388</v>
      </c>
      <c r="AW455" s="32">
        <f t="shared" ref="AW455:AW497" si="433">AV455/EQ455</f>
        <v>2.3221384509938314</v>
      </c>
      <c r="AX455" s="19">
        <v>2824</v>
      </c>
      <c r="AY455" s="19">
        <v>11</v>
      </c>
      <c r="AZ455" s="19">
        <v>175</v>
      </c>
      <c r="BA455" s="19">
        <v>30</v>
      </c>
      <c r="BB455" s="19">
        <v>236</v>
      </c>
      <c r="BC455" s="23">
        <f t="shared" si="411"/>
        <v>0.86202686202686207</v>
      </c>
      <c r="BD455" s="23">
        <f t="shared" si="411"/>
        <v>3.357753357753358E-3</v>
      </c>
      <c r="BE455" s="23">
        <f t="shared" si="411"/>
        <v>5.3418803418803416E-2</v>
      </c>
      <c r="BF455" s="23">
        <f t="shared" si="411"/>
        <v>9.1575091575091579E-3</v>
      </c>
      <c r="BG455" s="23">
        <f t="shared" si="411"/>
        <v>7.2039072039072033E-2</v>
      </c>
      <c r="BH455" s="19">
        <v>2295</v>
      </c>
      <c r="BI455" s="19">
        <v>672</v>
      </c>
      <c r="BJ455" s="19">
        <v>14</v>
      </c>
      <c r="BK455" s="19">
        <v>407</v>
      </c>
      <c r="BL455" s="23">
        <f t="shared" si="418"/>
        <v>0.67739079102715472</v>
      </c>
      <c r="BM455" s="23">
        <f t="shared" si="419"/>
        <v>0.19834710743801653</v>
      </c>
      <c r="BN455" s="23">
        <f t="shared" si="394"/>
        <v>4.1322314049586778E-3</v>
      </c>
      <c r="BO455" s="23">
        <f t="shared" si="420"/>
        <v>0.12012987012987013</v>
      </c>
      <c r="BP455" s="11"/>
      <c r="BQ455" s="23">
        <f t="shared" si="417"/>
        <v>0</v>
      </c>
      <c r="BR455" s="11"/>
      <c r="BS455" s="11"/>
      <c r="BT455" s="11"/>
      <c r="BU455" s="11"/>
      <c r="BV455" s="11"/>
      <c r="BW455" s="11"/>
      <c r="BX455" s="23" t="e">
        <f t="shared" si="426"/>
        <v>#DIV/0!</v>
      </c>
      <c r="BY455" s="23" t="e">
        <f t="shared" si="427"/>
        <v>#DIV/0!</v>
      </c>
      <c r="BZ455" s="23" t="e">
        <f t="shared" si="410"/>
        <v>#DIV/0!</v>
      </c>
      <c r="CA455" s="23" t="e">
        <f t="shared" si="410"/>
        <v>#DIV/0!</v>
      </c>
      <c r="CB455" s="23" t="e">
        <f t="shared" si="410"/>
        <v>#DIV/0!</v>
      </c>
      <c r="CC455" s="23" t="e">
        <f t="shared" si="409"/>
        <v>#DIV/0!</v>
      </c>
      <c r="CD455" s="11"/>
      <c r="CE455" s="24">
        <f t="shared" si="395"/>
        <v>0</v>
      </c>
      <c r="CF455" s="23" t="e">
        <f t="shared" si="396"/>
        <v>#DIV/0!</v>
      </c>
      <c r="CL455" s="65" t="e">
        <f t="shared" si="397"/>
        <v>#DIV/0!</v>
      </c>
      <c r="CM455" s="44">
        <v>90739</v>
      </c>
      <c r="CN455" s="11">
        <v>77</v>
      </c>
      <c r="CO455" s="11">
        <v>431</v>
      </c>
      <c r="CP455" s="11">
        <v>753</v>
      </c>
      <c r="CQ455" s="11">
        <v>764</v>
      </c>
      <c r="CR455" s="11">
        <v>484</v>
      </c>
      <c r="CS455" s="23">
        <f t="shared" si="414"/>
        <v>3.0689517736149859E-2</v>
      </c>
      <c r="CT455" s="23">
        <f t="shared" si="414"/>
        <v>0.1717815862893583</v>
      </c>
      <c r="CU455" s="23">
        <f t="shared" si="414"/>
        <v>0.30011956954962138</v>
      </c>
      <c r="CV455" s="23">
        <f t="shared" si="414"/>
        <v>0.30450378636907133</v>
      </c>
      <c r="CW455" s="23">
        <f t="shared" si="414"/>
        <v>0.19290554005579913</v>
      </c>
      <c r="CX455" s="23">
        <f t="shared" ref="CX455:CX497" si="434">CY455/AI455</f>
        <v>0.18711446196024675</v>
      </c>
      <c r="CY455" s="11">
        <v>273</v>
      </c>
      <c r="CZ455" s="23">
        <f t="shared" si="398"/>
        <v>3.7485242030696579E-2</v>
      </c>
      <c r="DA455" s="11">
        <v>127</v>
      </c>
      <c r="DB455" s="11">
        <v>3388</v>
      </c>
      <c r="DC455" s="11">
        <v>1145</v>
      </c>
      <c r="DD455" s="11">
        <v>248</v>
      </c>
      <c r="DE455" s="11">
        <v>265</v>
      </c>
      <c r="DF455" s="11">
        <v>140</v>
      </c>
      <c r="DG455" s="11">
        <v>120</v>
      </c>
      <c r="DH455" s="23">
        <f t="shared" si="412"/>
        <v>0.59697601668404587</v>
      </c>
      <c r="DI455" s="23">
        <f t="shared" si="412"/>
        <v>0.12930135557872785</v>
      </c>
      <c r="DJ455" s="23">
        <f t="shared" si="412"/>
        <v>0.13816475495307612</v>
      </c>
      <c r="DK455" s="23">
        <f t="shared" si="412"/>
        <v>7.2992700729927001E-2</v>
      </c>
      <c r="DL455" s="23">
        <f t="shared" si="412"/>
        <v>6.2565172054223156E-2</v>
      </c>
      <c r="DM455" s="23">
        <f t="shared" si="399"/>
        <v>0.71233344721557912</v>
      </c>
      <c r="DN455" s="11">
        <v>2085</v>
      </c>
      <c r="DO455" s="11">
        <v>2927</v>
      </c>
      <c r="DP455" s="11">
        <v>3155</v>
      </c>
      <c r="DQ455" s="11">
        <v>79</v>
      </c>
      <c r="DR455" s="11">
        <v>53</v>
      </c>
      <c r="DS455" s="11">
        <v>101</v>
      </c>
      <c r="DT455" s="23">
        <f t="shared" si="428"/>
        <v>0.93122786304604488</v>
      </c>
      <c r="DU455" s="23">
        <f t="shared" si="428"/>
        <v>2.3317591499409682E-2</v>
      </c>
      <c r="DV455" s="23">
        <f t="shared" si="428"/>
        <v>1.5643447461629281E-2</v>
      </c>
      <c r="DW455" s="23">
        <f t="shared" si="428"/>
        <v>2.9811097992916175E-2</v>
      </c>
      <c r="DX455" s="10">
        <v>1525</v>
      </c>
      <c r="DY455" s="23">
        <f t="shared" si="400"/>
        <v>2.468456364975437E-3</v>
      </c>
      <c r="DZ455" s="20">
        <v>1143</v>
      </c>
      <c r="EA455" s="20">
        <v>316</v>
      </c>
      <c r="EB455" s="23">
        <f t="shared" si="429"/>
        <v>0.78341329677861549</v>
      </c>
      <c r="EC455" s="23">
        <f t="shared" si="429"/>
        <v>0.21658670322138451</v>
      </c>
      <c r="EE455" s="45">
        <v>1215</v>
      </c>
      <c r="EF455" s="16">
        <v>1962</v>
      </c>
      <c r="EG455" s="16">
        <v>1225</v>
      </c>
      <c r="EH455" s="16">
        <v>15</v>
      </c>
      <c r="EI455" s="16">
        <v>241</v>
      </c>
      <c r="EJ455" s="16">
        <v>44</v>
      </c>
      <c r="EK455" s="16">
        <v>0</v>
      </c>
      <c r="EL455" s="23">
        <f t="shared" si="413"/>
        <v>0.80327868852459017</v>
      </c>
      <c r="EM455" s="23">
        <f t="shared" si="413"/>
        <v>9.8360655737704927E-3</v>
      </c>
      <c r="EN455" s="23">
        <f t="shared" si="413"/>
        <v>0.15803278688524591</v>
      </c>
      <c r="EO455" s="23">
        <f t="shared" si="413"/>
        <v>2.8852459016393443E-2</v>
      </c>
      <c r="EP455" s="23">
        <f t="shared" si="413"/>
        <v>0</v>
      </c>
      <c r="EQ455" s="21">
        <v>1459</v>
      </c>
      <c r="ER455" s="21">
        <v>66</v>
      </c>
      <c r="ES455" s="23">
        <f t="shared" si="430"/>
        <v>0.95672131147540984</v>
      </c>
      <c r="ET455" s="23">
        <f t="shared" si="430"/>
        <v>4.3278688524590166E-2</v>
      </c>
      <c r="EU455" s="21">
        <v>16</v>
      </c>
      <c r="EV455" s="21">
        <v>703</v>
      </c>
      <c r="EW455" s="21">
        <v>251</v>
      </c>
      <c r="EX455" s="21">
        <v>489</v>
      </c>
      <c r="EY455" s="23">
        <f t="shared" si="431"/>
        <v>1.0966415352981495E-2</v>
      </c>
      <c r="EZ455" s="23">
        <f t="shared" si="431"/>
        <v>0.48183687457162439</v>
      </c>
      <c r="FA455" s="23">
        <f t="shared" si="431"/>
        <v>0.1720356408498972</v>
      </c>
      <c r="FB455" s="23">
        <f t="shared" si="431"/>
        <v>0.33516106922549693</v>
      </c>
      <c r="FC455" s="53"/>
      <c r="FD455" s="53"/>
      <c r="FE455" s="53"/>
      <c r="FF455" s="53"/>
      <c r="FG455" s="53"/>
      <c r="FH455" s="53"/>
      <c r="FI455" s="53"/>
      <c r="FJ455" s="53"/>
      <c r="FK455" s="53"/>
      <c r="FL455" s="53"/>
      <c r="FM455" s="53"/>
      <c r="FN455" s="53"/>
      <c r="FO455" s="48">
        <v>379.68223140495866</v>
      </c>
      <c r="FP455" s="48">
        <v>103.41140840605426</v>
      </c>
      <c r="FQ455" s="48">
        <v>110.68877281532578</v>
      </c>
      <c r="FR455" s="23">
        <v>0.27236304428415165</v>
      </c>
      <c r="FS455" s="49">
        <v>-6.5746183864673777E-2</v>
      </c>
      <c r="FT455" s="38">
        <v>-7.2773644092715131</v>
      </c>
      <c r="FU455" s="46">
        <v>1468</v>
      </c>
      <c r="FV455" s="46">
        <v>194</v>
      </c>
      <c r="FW455" s="46">
        <v>5</v>
      </c>
      <c r="FX455" s="46">
        <v>0</v>
      </c>
      <c r="FY455" s="46">
        <v>242</v>
      </c>
      <c r="FZ455" s="46">
        <v>0</v>
      </c>
      <c r="GA455" s="23">
        <f t="shared" si="401"/>
        <v>0.7689889994761655</v>
      </c>
      <c r="GB455" s="23">
        <f t="shared" si="402"/>
        <v>0.10162388685175484</v>
      </c>
      <c r="GC455" s="23">
        <f t="shared" si="403"/>
        <v>2.6191723415400735E-3</v>
      </c>
      <c r="GD455" s="23">
        <f t="shared" si="404"/>
        <v>0</v>
      </c>
      <c r="GE455" s="23">
        <f t="shared" si="405"/>
        <v>0.12676794133053956</v>
      </c>
      <c r="GF455" s="23">
        <f t="shared" si="406"/>
        <v>0</v>
      </c>
      <c r="GG455" s="46">
        <v>373</v>
      </c>
      <c r="GH455" s="46">
        <v>1667</v>
      </c>
      <c r="GI455" s="23">
        <f t="shared" si="407"/>
        <v>0.22375524895020996</v>
      </c>
      <c r="GJ455" s="22">
        <v>40</v>
      </c>
      <c r="GK455" s="22">
        <v>418</v>
      </c>
      <c r="GL455" s="22">
        <v>1001</v>
      </c>
      <c r="GM455" s="23">
        <f t="shared" si="432"/>
        <v>2.7416038382453736E-2</v>
      </c>
      <c r="GN455" s="23">
        <f t="shared" si="432"/>
        <v>0.28649760109664152</v>
      </c>
      <c r="GO455" s="23">
        <f t="shared" si="432"/>
        <v>0.68608636052090477</v>
      </c>
    </row>
    <row r="456" spans="1:197" x14ac:dyDescent="0.25">
      <c r="A456" t="s">
        <v>1067</v>
      </c>
      <c r="B456" s="13" t="s">
        <v>1068</v>
      </c>
      <c r="C456" s="61">
        <v>8.9818137980999992</v>
      </c>
      <c r="D456" s="61">
        <v>5748.3840937049999</v>
      </c>
      <c r="E456" s="14" t="s">
        <v>1095</v>
      </c>
      <c r="G456" s="41">
        <v>2264</v>
      </c>
      <c r="H456" s="23">
        <f t="shared" si="415"/>
        <v>1.789982266209262E-3</v>
      </c>
      <c r="I456" s="14"/>
      <c r="J456" s="14"/>
      <c r="K456" s="14"/>
      <c r="L456" s="27">
        <f t="shared" si="408"/>
        <v>252.06490035218982</v>
      </c>
      <c r="M456" s="42">
        <v>2142</v>
      </c>
      <c r="N456" s="42"/>
      <c r="O456" s="27">
        <f t="shared" ref="O456:O497" si="435">M456-N456</f>
        <v>2142</v>
      </c>
      <c r="P456" s="23" t="e">
        <f t="shared" ref="P456:P497" si="436">O456/N456</f>
        <v>#DIV/0!</v>
      </c>
      <c r="Q456" s="42">
        <v>1998</v>
      </c>
      <c r="R456" s="42">
        <v>52</v>
      </c>
      <c r="S456" s="42">
        <v>84</v>
      </c>
      <c r="T456" s="42">
        <v>73</v>
      </c>
      <c r="U456" s="42">
        <v>57</v>
      </c>
      <c r="V456" s="23">
        <f t="shared" si="421"/>
        <v>0.88250883392226154</v>
      </c>
      <c r="W456" s="23">
        <f t="shared" si="422"/>
        <v>2.2968197879858657E-2</v>
      </c>
      <c r="X456" s="23">
        <f t="shared" si="423"/>
        <v>3.7102473498233215E-2</v>
      </c>
      <c r="Y456" s="23">
        <f t="shared" si="423"/>
        <v>3.2243816254416961E-2</v>
      </c>
      <c r="Z456" s="23">
        <f t="shared" si="423"/>
        <v>2.517667844522968E-2</v>
      </c>
      <c r="AA456" s="19">
        <v>478</v>
      </c>
      <c r="AB456" s="19">
        <v>217</v>
      </c>
      <c r="AC456" s="19">
        <v>845</v>
      </c>
      <c r="AD456" s="19">
        <v>602</v>
      </c>
      <c r="AE456" s="23">
        <f t="shared" si="424"/>
        <v>0.22315592903828199</v>
      </c>
      <c r="AF456" s="23">
        <f t="shared" si="424"/>
        <v>0.10130718954248366</v>
      </c>
      <c r="AG456" s="23">
        <f t="shared" si="424"/>
        <v>0.39449112978524742</v>
      </c>
      <c r="AH456" s="23">
        <f t="shared" si="424"/>
        <v>0.28104575163398693</v>
      </c>
      <c r="AI456" s="55">
        <v>766</v>
      </c>
      <c r="AJ456" s="23">
        <f t="shared" si="416"/>
        <v>1.3980985130145449E-3</v>
      </c>
      <c r="AK456" s="43"/>
      <c r="AL456" s="24">
        <f t="shared" ref="AL456:AL497" si="437">AI456-AK456</f>
        <v>766</v>
      </c>
      <c r="AM456" s="23" t="e">
        <f t="shared" ref="AM456:AM497" si="438">AL456/AK456</f>
        <v>#DIV/0!</v>
      </c>
      <c r="AN456" s="19">
        <v>118</v>
      </c>
      <c r="AO456" s="19">
        <v>415</v>
      </c>
      <c r="AP456" s="19">
        <v>50</v>
      </c>
      <c r="AQ456" s="19">
        <v>183</v>
      </c>
      <c r="AR456" s="23">
        <f t="shared" si="425"/>
        <v>0.15404699738903394</v>
      </c>
      <c r="AS456" s="23">
        <f t="shared" si="425"/>
        <v>0.54177545691906004</v>
      </c>
      <c r="AT456" s="23">
        <f t="shared" si="425"/>
        <v>6.5274151436031339E-2</v>
      </c>
      <c r="AU456" s="23">
        <f t="shared" si="425"/>
        <v>0.23890339425587467</v>
      </c>
      <c r="AV456" s="19">
        <v>2125</v>
      </c>
      <c r="AW456" s="32">
        <f t="shared" si="433"/>
        <v>2.7741514360313317</v>
      </c>
      <c r="AX456" s="19">
        <v>1783</v>
      </c>
      <c r="AY456" s="19">
        <v>80</v>
      </c>
      <c r="AZ456" s="19">
        <v>70</v>
      </c>
      <c r="BA456" s="19">
        <v>47</v>
      </c>
      <c r="BB456" s="19">
        <v>0</v>
      </c>
      <c r="BC456" s="23">
        <f t="shared" si="411"/>
        <v>0.90050505050505047</v>
      </c>
      <c r="BD456" s="23">
        <f t="shared" si="411"/>
        <v>4.0404040404040407E-2</v>
      </c>
      <c r="BE456" s="23">
        <f t="shared" si="411"/>
        <v>3.5353535353535352E-2</v>
      </c>
      <c r="BF456" s="23">
        <f t="shared" si="411"/>
        <v>2.3737373737373738E-2</v>
      </c>
      <c r="BG456" s="23">
        <f t="shared" si="411"/>
        <v>0</v>
      </c>
      <c r="BH456" s="19">
        <v>1293</v>
      </c>
      <c r="BI456" s="19">
        <v>476</v>
      </c>
      <c r="BJ456" s="19">
        <v>119</v>
      </c>
      <c r="BK456" s="19">
        <v>254</v>
      </c>
      <c r="BL456" s="23">
        <f t="shared" si="418"/>
        <v>0.60364145658263302</v>
      </c>
      <c r="BM456" s="23">
        <f t="shared" si="419"/>
        <v>0.22222222222222221</v>
      </c>
      <c r="BN456" s="23">
        <f t="shared" ref="BN456:BN497" si="439">BJ456/SUM(BH456:BK456)</f>
        <v>5.5555555555555552E-2</v>
      </c>
      <c r="BO456" s="23">
        <f t="shared" si="420"/>
        <v>0.11858076563958916</v>
      </c>
      <c r="BP456" s="11"/>
      <c r="BQ456" s="23">
        <f t="shared" si="417"/>
        <v>0</v>
      </c>
      <c r="BR456" s="11"/>
      <c r="BS456" s="11"/>
      <c r="BT456" s="11"/>
      <c r="BU456" s="11"/>
      <c r="BV456" s="11"/>
      <c r="BW456" s="11"/>
      <c r="BX456" s="23" t="e">
        <f t="shared" si="426"/>
        <v>#DIV/0!</v>
      </c>
      <c r="BY456" s="23" t="e">
        <f t="shared" si="427"/>
        <v>#DIV/0!</v>
      </c>
      <c r="BZ456" s="23" t="e">
        <f t="shared" si="410"/>
        <v>#DIV/0!</v>
      </c>
      <c r="CA456" s="23" t="e">
        <f t="shared" si="410"/>
        <v>#DIV/0!</v>
      </c>
      <c r="CB456" s="23" t="e">
        <f t="shared" si="410"/>
        <v>#DIV/0!</v>
      </c>
      <c r="CC456" s="23" t="e">
        <f t="shared" si="409"/>
        <v>#DIV/0!</v>
      </c>
      <c r="CD456" s="11"/>
      <c r="CE456" s="24">
        <f t="shared" ref="CE456:CE497" si="440">BP456-CD456</f>
        <v>0</v>
      </c>
      <c r="CF456" s="23" t="e">
        <f t="shared" ref="CF456:CF497" si="441">CE456/CD456</f>
        <v>#DIV/0!</v>
      </c>
      <c r="CL456" s="65" t="e">
        <f t="shared" ref="CL456:CL497" si="442">(CG456+CH456)/(CI456+CH456)</f>
        <v>#DIV/0!</v>
      </c>
      <c r="CM456" s="44">
        <v>167250</v>
      </c>
      <c r="CN456" s="11">
        <v>37</v>
      </c>
      <c r="CO456" s="11">
        <v>204</v>
      </c>
      <c r="CP456" s="11">
        <v>179</v>
      </c>
      <c r="CQ456" s="11">
        <v>390</v>
      </c>
      <c r="CR456" s="11">
        <v>721</v>
      </c>
      <c r="CS456" s="23">
        <f t="shared" si="414"/>
        <v>2.4167210973220117E-2</v>
      </c>
      <c r="CT456" s="23">
        <f t="shared" si="414"/>
        <v>0.13324624428478118</v>
      </c>
      <c r="CU456" s="23">
        <f t="shared" si="414"/>
        <v>0.11691704768125408</v>
      </c>
      <c r="CV456" s="23">
        <f t="shared" si="414"/>
        <v>0.25473546701502287</v>
      </c>
      <c r="CW456" s="23">
        <f t="shared" si="414"/>
        <v>0.47093403004572176</v>
      </c>
      <c r="CX456" s="23">
        <f t="shared" si="434"/>
        <v>0.19321148825065274</v>
      </c>
      <c r="CY456" s="11">
        <v>148</v>
      </c>
      <c r="CZ456" s="23">
        <f t="shared" ref="CZ456:CZ497" si="443">DA456/DB456</f>
        <v>5.3688141923436038E-2</v>
      </c>
      <c r="DA456" s="11">
        <v>115</v>
      </c>
      <c r="DB456" s="11">
        <v>2142</v>
      </c>
      <c r="DC456" s="11">
        <v>710</v>
      </c>
      <c r="DD456" s="11">
        <v>113</v>
      </c>
      <c r="DE456" s="11">
        <v>163</v>
      </c>
      <c r="DF456" s="11">
        <v>57</v>
      </c>
      <c r="DG456" s="11">
        <v>12</v>
      </c>
      <c r="DH456" s="23">
        <f t="shared" si="412"/>
        <v>0.67298578199052128</v>
      </c>
      <c r="DI456" s="23">
        <f t="shared" si="412"/>
        <v>0.10710900473933649</v>
      </c>
      <c r="DJ456" s="23">
        <f t="shared" si="412"/>
        <v>0.15450236966824646</v>
      </c>
      <c r="DK456" s="23">
        <f t="shared" si="412"/>
        <v>5.4028436018957349E-2</v>
      </c>
      <c r="DL456" s="23">
        <f t="shared" si="412"/>
        <v>1.1374407582938388E-2</v>
      </c>
      <c r="DM456" s="23">
        <f t="shared" ref="DM456:DM497" si="444">DN456/DO456</f>
        <v>0.62317996505532902</v>
      </c>
      <c r="DN456" s="11">
        <v>1070</v>
      </c>
      <c r="DO456" s="11">
        <v>1717</v>
      </c>
      <c r="DP456" s="11">
        <v>1925</v>
      </c>
      <c r="DQ456" s="11">
        <v>107</v>
      </c>
      <c r="DR456" s="11">
        <v>66</v>
      </c>
      <c r="DS456" s="11">
        <v>27</v>
      </c>
      <c r="DT456" s="23">
        <f t="shared" si="428"/>
        <v>0.90588235294117647</v>
      </c>
      <c r="DU456" s="23">
        <f t="shared" si="428"/>
        <v>5.0352941176470586E-2</v>
      </c>
      <c r="DV456" s="23">
        <f t="shared" si="428"/>
        <v>3.1058823529411764E-2</v>
      </c>
      <c r="DW456" s="23">
        <f t="shared" si="428"/>
        <v>1.2705882352941176E-2</v>
      </c>
      <c r="DX456" s="10">
        <v>927</v>
      </c>
      <c r="DY456" s="23">
        <f t="shared" ref="DY456:DY497" si="445">DX456/DX$67</f>
        <v>1.5004977379227738E-3</v>
      </c>
      <c r="DZ456" s="20">
        <v>706</v>
      </c>
      <c r="EA456" s="20">
        <v>60</v>
      </c>
      <c r="EB456" s="23">
        <f t="shared" si="429"/>
        <v>0.92167101827676245</v>
      </c>
      <c r="EC456" s="23">
        <f t="shared" si="429"/>
        <v>7.8328981723237601E-2</v>
      </c>
      <c r="EE456" s="45">
        <v>2250</v>
      </c>
      <c r="EF456" s="16">
        <v>1962</v>
      </c>
      <c r="EG456" s="16">
        <v>917</v>
      </c>
      <c r="EH456" s="16">
        <v>10</v>
      </c>
      <c r="EI456" s="16">
        <v>0</v>
      </c>
      <c r="EJ456" s="16">
        <v>0</v>
      </c>
      <c r="EK456" s="16">
        <v>0</v>
      </c>
      <c r="EL456" s="23">
        <f t="shared" si="413"/>
        <v>0.98921251348435812</v>
      </c>
      <c r="EM456" s="23">
        <f t="shared" si="413"/>
        <v>1.0787486515641856E-2</v>
      </c>
      <c r="EN456" s="23">
        <f t="shared" si="413"/>
        <v>0</v>
      </c>
      <c r="EO456" s="23">
        <f t="shared" si="413"/>
        <v>0</v>
      </c>
      <c r="EP456" s="23">
        <f t="shared" si="413"/>
        <v>0</v>
      </c>
      <c r="EQ456" s="21">
        <v>766</v>
      </c>
      <c r="ER456" s="21">
        <v>161</v>
      </c>
      <c r="ES456" s="23">
        <f t="shared" si="430"/>
        <v>0.82632146709816612</v>
      </c>
      <c r="ET456" s="23">
        <f t="shared" si="430"/>
        <v>0.17367853290183388</v>
      </c>
      <c r="EU456" s="21">
        <v>19</v>
      </c>
      <c r="EV456" s="21">
        <v>208</v>
      </c>
      <c r="EW456" s="21">
        <v>202</v>
      </c>
      <c r="EX456" s="21">
        <v>337</v>
      </c>
      <c r="EY456" s="23">
        <f t="shared" si="431"/>
        <v>2.4804177545691905E-2</v>
      </c>
      <c r="EZ456" s="23">
        <f t="shared" si="431"/>
        <v>0.27154046997389036</v>
      </c>
      <c r="FA456" s="23">
        <f t="shared" si="431"/>
        <v>0.26370757180156656</v>
      </c>
      <c r="FB456" s="23">
        <f t="shared" si="431"/>
        <v>0.43994778067885115</v>
      </c>
      <c r="FC456" s="53"/>
      <c r="FD456" s="53"/>
      <c r="FE456" s="53"/>
      <c r="FF456" s="53"/>
      <c r="FG456" s="53"/>
      <c r="FH456" s="53"/>
      <c r="FI456" s="53"/>
      <c r="FJ456" s="53"/>
      <c r="FK456" s="53"/>
      <c r="FL456" s="53"/>
      <c r="FM456" s="53"/>
      <c r="FN456" s="53"/>
      <c r="FO456" s="48">
        <v>4463.5766069788797</v>
      </c>
      <c r="FP456" s="48">
        <v>2064.1761912299166</v>
      </c>
      <c r="FQ456" s="48">
        <v>2008.7993415782623</v>
      </c>
      <c r="FR456" s="23">
        <v>0.46244892223929601</v>
      </c>
      <c r="FS456" s="49">
        <v>2.7567138491864564E-2</v>
      </c>
      <c r="FT456" s="38">
        <v>55.376849651654311</v>
      </c>
      <c r="FU456" s="46">
        <v>818</v>
      </c>
      <c r="FV456" s="46">
        <v>66</v>
      </c>
      <c r="FW456" s="46">
        <v>10</v>
      </c>
      <c r="FX456" s="46">
        <v>11</v>
      </c>
      <c r="FY456" s="46">
        <v>114</v>
      </c>
      <c r="FZ456" s="46">
        <v>6</v>
      </c>
      <c r="GA456" s="23">
        <f t="shared" ref="GA456:GA497" si="446">FU456/SUM($FU456:$FZ456)</f>
        <v>0.79804878048780492</v>
      </c>
      <c r="GB456" s="23">
        <f t="shared" ref="GB456:GB497" si="447">FV456/SUM($FU456:$FZ456)</f>
        <v>6.4390243902439026E-2</v>
      </c>
      <c r="GC456" s="23">
        <f t="shared" ref="GC456:GC497" si="448">FW456/SUM($FU456:$FZ456)</f>
        <v>9.7560975609756097E-3</v>
      </c>
      <c r="GD456" s="23">
        <f t="shared" ref="GD456:GD497" si="449">FX456/SUM($FU456:$FZ456)</f>
        <v>1.0731707317073172E-2</v>
      </c>
      <c r="GE456" s="23">
        <f t="shared" ref="GE456:GE497" si="450">FY456/SUM($FU456:$FZ456)</f>
        <v>0.11121951219512195</v>
      </c>
      <c r="GF456" s="23">
        <f t="shared" ref="GF456:GF497" si="451">FZ456/SUM($FU456:$FZ456)</f>
        <v>5.8536585365853658E-3</v>
      </c>
      <c r="GG456" s="46">
        <v>305</v>
      </c>
      <c r="GH456" s="46">
        <v>911</v>
      </c>
      <c r="GI456" s="23">
        <f t="shared" ref="GI456:GI497" si="452">GG456/GH456</f>
        <v>0.33479692645444564</v>
      </c>
      <c r="GJ456" s="22">
        <v>23</v>
      </c>
      <c r="GK456" s="22">
        <v>107</v>
      </c>
      <c r="GL456" s="22">
        <v>636</v>
      </c>
      <c r="GM456" s="23">
        <f t="shared" si="432"/>
        <v>3.0026109660574413E-2</v>
      </c>
      <c r="GN456" s="23">
        <f t="shared" si="432"/>
        <v>0.13968668407310705</v>
      </c>
      <c r="GO456" s="23">
        <f t="shared" si="432"/>
        <v>0.83028720626631858</v>
      </c>
    </row>
    <row r="457" spans="1:197" x14ac:dyDescent="0.25">
      <c r="A457" t="s">
        <v>1069</v>
      </c>
      <c r="B457" s="13" t="s">
        <v>1070</v>
      </c>
      <c r="C457" s="61">
        <v>1.7357249051999999</v>
      </c>
      <c r="D457" s="61">
        <v>1110.86843486</v>
      </c>
      <c r="E457" s="14" t="s">
        <v>1095</v>
      </c>
      <c r="G457" s="41">
        <v>4734</v>
      </c>
      <c r="H457" s="23">
        <f t="shared" si="415"/>
        <v>3.7428339435665397E-3</v>
      </c>
      <c r="I457" s="14"/>
      <c r="J457" s="14"/>
      <c r="K457" s="14"/>
      <c r="L457" s="27">
        <f t="shared" ref="L457:L497" si="453">G457/C457</f>
        <v>2727.3907206248919</v>
      </c>
      <c r="M457" s="42">
        <v>4933</v>
      </c>
      <c r="N457" s="42"/>
      <c r="O457" s="27">
        <f t="shared" si="435"/>
        <v>4933</v>
      </c>
      <c r="P457" s="23" t="e">
        <f t="shared" si="436"/>
        <v>#DIV/0!</v>
      </c>
      <c r="Q457" s="42">
        <v>580</v>
      </c>
      <c r="R457" s="42">
        <v>3812</v>
      </c>
      <c r="S457" s="42">
        <v>34</v>
      </c>
      <c r="T457" s="42">
        <v>198</v>
      </c>
      <c r="U457" s="42">
        <v>110</v>
      </c>
      <c r="V457" s="23">
        <f t="shared" si="421"/>
        <v>0.12251795521757498</v>
      </c>
      <c r="W457" s="23">
        <f t="shared" si="422"/>
        <v>0.80523869877482046</v>
      </c>
      <c r="X457" s="23">
        <f t="shared" si="423"/>
        <v>7.1820870299957752E-3</v>
      </c>
      <c r="Y457" s="23">
        <f t="shared" si="423"/>
        <v>4.1825095057034217E-2</v>
      </c>
      <c r="Z457" s="23">
        <f t="shared" si="423"/>
        <v>2.3236163920574569E-2</v>
      </c>
      <c r="AA457" s="19">
        <v>649</v>
      </c>
      <c r="AB457" s="19">
        <v>1338</v>
      </c>
      <c r="AC457" s="19">
        <v>1703</v>
      </c>
      <c r="AD457" s="19">
        <v>1243</v>
      </c>
      <c r="AE457" s="23">
        <f t="shared" si="424"/>
        <v>0.13156294344212446</v>
      </c>
      <c r="AF457" s="23">
        <f t="shared" si="424"/>
        <v>0.27123454287451854</v>
      </c>
      <c r="AG457" s="23">
        <f t="shared" si="424"/>
        <v>0.34522602878572878</v>
      </c>
      <c r="AH457" s="23">
        <f t="shared" si="424"/>
        <v>0.25197648489762819</v>
      </c>
      <c r="AI457" s="55">
        <v>2552</v>
      </c>
      <c r="AJ457" s="23">
        <f t="shared" si="416"/>
        <v>4.657894784873523E-3</v>
      </c>
      <c r="AK457" s="43"/>
      <c r="AL457" s="24">
        <f t="shared" si="437"/>
        <v>2552</v>
      </c>
      <c r="AM457" s="23" t="e">
        <f t="shared" si="438"/>
        <v>#DIV/0!</v>
      </c>
      <c r="AN457" s="19">
        <v>1185</v>
      </c>
      <c r="AO457" s="19">
        <v>733</v>
      </c>
      <c r="AP457" s="19">
        <v>401</v>
      </c>
      <c r="AQ457" s="19">
        <v>233</v>
      </c>
      <c r="AR457" s="23">
        <f t="shared" si="425"/>
        <v>0.46434169278996867</v>
      </c>
      <c r="AS457" s="23">
        <f t="shared" si="425"/>
        <v>0.28722570532915359</v>
      </c>
      <c r="AT457" s="23">
        <f t="shared" si="425"/>
        <v>0.15713166144200627</v>
      </c>
      <c r="AU457" s="23">
        <f t="shared" si="425"/>
        <v>9.1300940438871478E-2</v>
      </c>
      <c r="AV457" s="19">
        <v>4933</v>
      </c>
      <c r="AW457" s="32">
        <f t="shared" si="433"/>
        <v>1.9329937304075235</v>
      </c>
      <c r="AX457" s="19">
        <v>4722</v>
      </c>
      <c r="AY457" s="19">
        <v>128</v>
      </c>
      <c r="AZ457" s="19">
        <v>17</v>
      </c>
      <c r="BA457" s="19">
        <v>17</v>
      </c>
      <c r="BB457" s="19">
        <v>17</v>
      </c>
      <c r="BC457" s="23">
        <f t="shared" si="411"/>
        <v>0.96347684146092638</v>
      </c>
      <c r="BD457" s="23">
        <f t="shared" si="411"/>
        <v>2.6117118955315242E-2</v>
      </c>
      <c r="BE457" s="23">
        <f t="shared" si="411"/>
        <v>3.4686798612528057E-3</v>
      </c>
      <c r="BF457" s="23">
        <f t="shared" si="411"/>
        <v>3.4686798612528057E-3</v>
      </c>
      <c r="BG457" s="23">
        <f t="shared" si="411"/>
        <v>3.4686798612528057E-3</v>
      </c>
      <c r="BH457" s="19">
        <v>3965</v>
      </c>
      <c r="BI457" s="19">
        <v>918</v>
      </c>
      <c r="BJ457" s="19">
        <v>0</v>
      </c>
      <c r="BK457" s="19">
        <v>50</v>
      </c>
      <c r="BL457" s="23">
        <f t="shared" si="418"/>
        <v>0.80377052503547541</v>
      </c>
      <c r="BM457" s="23">
        <f t="shared" si="419"/>
        <v>0.18609365497668762</v>
      </c>
      <c r="BN457" s="23">
        <f t="shared" si="439"/>
        <v>0</v>
      </c>
      <c r="BO457" s="23">
        <f t="shared" si="420"/>
        <v>1.0135819987837016E-2</v>
      </c>
      <c r="BP457" s="11"/>
      <c r="BQ457" s="23">
        <f t="shared" si="417"/>
        <v>0</v>
      </c>
      <c r="BR457" s="11"/>
      <c r="BS457" s="11"/>
      <c r="BT457" s="11"/>
      <c r="BU457" s="11"/>
      <c r="BV457" s="11"/>
      <c r="BW457" s="11"/>
      <c r="BX457" s="23" t="e">
        <f t="shared" si="426"/>
        <v>#DIV/0!</v>
      </c>
      <c r="BY457" s="23" t="e">
        <f t="shared" si="427"/>
        <v>#DIV/0!</v>
      </c>
      <c r="BZ457" s="23" t="e">
        <f t="shared" si="410"/>
        <v>#DIV/0!</v>
      </c>
      <c r="CA457" s="23" t="e">
        <f t="shared" si="410"/>
        <v>#DIV/0!</v>
      </c>
      <c r="CB457" s="23" t="e">
        <f t="shared" si="410"/>
        <v>#DIV/0!</v>
      </c>
      <c r="CC457" s="23" t="e">
        <f t="shared" si="409"/>
        <v>#DIV/0!</v>
      </c>
      <c r="CD457" s="11"/>
      <c r="CE457" s="24">
        <f t="shared" si="440"/>
        <v>0</v>
      </c>
      <c r="CF457" s="23" t="e">
        <f t="shared" si="441"/>
        <v>#DIV/0!</v>
      </c>
      <c r="CL457" s="65" t="e">
        <f t="shared" si="442"/>
        <v>#DIV/0!</v>
      </c>
      <c r="CM457" s="44">
        <v>54601</v>
      </c>
      <c r="CN457" s="11">
        <v>187</v>
      </c>
      <c r="CO457" s="11">
        <v>1351</v>
      </c>
      <c r="CP457" s="11">
        <v>1643</v>
      </c>
      <c r="CQ457" s="11">
        <v>296</v>
      </c>
      <c r="CR457" s="11">
        <v>199</v>
      </c>
      <c r="CS457" s="23">
        <f t="shared" si="414"/>
        <v>5.0870511425462457E-2</v>
      </c>
      <c r="CT457" s="23">
        <f t="shared" si="414"/>
        <v>0.367519042437432</v>
      </c>
      <c r="CU457" s="23">
        <f t="shared" si="414"/>
        <v>0.4469532100108814</v>
      </c>
      <c r="CV457" s="23">
        <f t="shared" si="414"/>
        <v>8.0522306855277476E-2</v>
      </c>
      <c r="CW457" s="23">
        <f t="shared" si="414"/>
        <v>5.413492927094668E-2</v>
      </c>
      <c r="CX457" s="23">
        <f t="shared" si="434"/>
        <v>4.1144200626959247E-2</v>
      </c>
      <c r="CY457" s="11">
        <v>105</v>
      </c>
      <c r="CZ457" s="23">
        <f t="shared" si="443"/>
        <v>9.5479424285424691E-2</v>
      </c>
      <c r="DA457" s="11">
        <v>471</v>
      </c>
      <c r="DB457" s="11">
        <v>4933</v>
      </c>
      <c r="DC457" s="11">
        <v>1019</v>
      </c>
      <c r="DD457" s="11">
        <v>185</v>
      </c>
      <c r="DE457" s="11">
        <v>492</v>
      </c>
      <c r="DF457" s="11">
        <v>252</v>
      </c>
      <c r="DG457" s="11">
        <v>581</v>
      </c>
      <c r="DH457" s="23">
        <f t="shared" si="412"/>
        <v>0.40292605773032819</v>
      </c>
      <c r="DI457" s="23">
        <f t="shared" si="412"/>
        <v>7.3151443258204829E-2</v>
      </c>
      <c r="DJ457" s="23">
        <f t="shared" si="412"/>
        <v>0.19454329774614473</v>
      </c>
      <c r="DK457" s="23">
        <f t="shared" si="412"/>
        <v>9.9644128113879002E-2</v>
      </c>
      <c r="DL457" s="23">
        <f t="shared" si="412"/>
        <v>0.22973507315144326</v>
      </c>
      <c r="DM457" s="23">
        <f t="shared" si="444"/>
        <v>0.60985198889916747</v>
      </c>
      <c r="DN457" s="11">
        <v>2637</v>
      </c>
      <c r="DO457" s="11">
        <v>4324</v>
      </c>
      <c r="DP457" s="11">
        <v>3928</v>
      </c>
      <c r="DQ457" s="11">
        <v>374</v>
      </c>
      <c r="DR457" s="11">
        <v>506</v>
      </c>
      <c r="DS457" s="11">
        <v>125</v>
      </c>
      <c r="DT457" s="23">
        <f t="shared" si="428"/>
        <v>0.79627001824447596</v>
      </c>
      <c r="DU457" s="23">
        <f t="shared" si="428"/>
        <v>7.5815933509020883E-2</v>
      </c>
      <c r="DV457" s="23">
        <f t="shared" si="428"/>
        <v>0.10257449827691061</v>
      </c>
      <c r="DW457" s="23">
        <f t="shared" si="428"/>
        <v>2.5339549969592541E-2</v>
      </c>
      <c r="DX457" s="10">
        <v>2679</v>
      </c>
      <c r="DY457" s="23">
        <f t="shared" si="445"/>
        <v>4.3363899027994727E-3</v>
      </c>
      <c r="DZ457" s="20">
        <v>1612</v>
      </c>
      <c r="EA457" s="20">
        <v>940</v>
      </c>
      <c r="EB457" s="23">
        <f t="shared" si="429"/>
        <v>0.63166144200626961</v>
      </c>
      <c r="EC457" s="23">
        <f t="shared" si="429"/>
        <v>0.36833855799373039</v>
      </c>
      <c r="EE457" s="45">
        <v>815</v>
      </c>
      <c r="EF457" s="16">
        <v>1964</v>
      </c>
      <c r="EG457" s="16">
        <v>1715</v>
      </c>
      <c r="EH457" s="16">
        <v>65</v>
      </c>
      <c r="EI457" s="16">
        <v>0</v>
      </c>
      <c r="EJ457" s="16">
        <v>866</v>
      </c>
      <c r="EK457" s="16">
        <v>33</v>
      </c>
      <c r="EL457" s="23">
        <f t="shared" si="413"/>
        <v>0.64016424038820452</v>
      </c>
      <c r="EM457" s="23">
        <f t="shared" si="413"/>
        <v>2.4262784621127288E-2</v>
      </c>
      <c r="EN457" s="23">
        <f t="shared" si="413"/>
        <v>0</v>
      </c>
      <c r="EO457" s="23">
        <f t="shared" si="413"/>
        <v>0.3232549458753266</v>
      </c>
      <c r="EP457" s="23">
        <f t="shared" si="413"/>
        <v>1.2318029115341545E-2</v>
      </c>
      <c r="EQ457" s="21">
        <v>2552</v>
      </c>
      <c r="ER457" s="21">
        <v>127</v>
      </c>
      <c r="ES457" s="23">
        <f t="shared" si="430"/>
        <v>0.95259425158641287</v>
      </c>
      <c r="ET457" s="23">
        <f t="shared" si="430"/>
        <v>4.7405748413587162E-2</v>
      </c>
      <c r="EU457" s="21">
        <v>29</v>
      </c>
      <c r="EV457" s="21">
        <v>1000</v>
      </c>
      <c r="EW457" s="21">
        <v>292</v>
      </c>
      <c r="EX457" s="21">
        <v>1231</v>
      </c>
      <c r="EY457" s="23">
        <f t="shared" si="431"/>
        <v>1.1363636363636364E-2</v>
      </c>
      <c r="EZ457" s="23">
        <f t="shared" si="431"/>
        <v>0.39184952978056425</v>
      </c>
      <c r="FA457" s="23">
        <f t="shared" si="431"/>
        <v>0.11442006269592477</v>
      </c>
      <c r="FB457" s="23">
        <f t="shared" si="431"/>
        <v>0.48236677115987459</v>
      </c>
      <c r="FC457" s="53"/>
      <c r="FD457" s="53"/>
      <c r="FE457" s="53"/>
      <c r="FF457" s="53"/>
      <c r="FG457" s="53"/>
      <c r="FH457" s="53"/>
      <c r="FI457" s="53"/>
      <c r="FJ457" s="53"/>
      <c r="FK457" s="53"/>
      <c r="FL457" s="53"/>
      <c r="FM457" s="53"/>
      <c r="FN457" s="53"/>
      <c r="FO457" s="48">
        <v>416.59446740128556</v>
      </c>
      <c r="FP457" s="48">
        <v>151.22008555683206</v>
      </c>
      <c r="FQ457" s="48">
        <v>165.58414391899942</v>
      </c>
      <c r="FR457" s="23">
        <v>0.36299110379487826</v>
      </c>
      <c r="FS457" s="49">
        <v>-8.6747788901780212E-2</v>
      </c>
      <c r="FT457" s="38">
        <v>-14.364058362167356</v>
      </c>
      <c r="FU457" s="46">
        <v>2378</v>
      </c>
      <c r="FV457" s="46">
        <v>88</v>
      </c>
      <c r="FW457" s="46">
        <v>0</v>
      </c>
      <c r="FX457" s="46">
        <v>0</v>
      </c>
      <c r="FY457" s="46">
        <v>63</v>
      </c>
      <c r="FZ457" s="46">
        <v>0</v>
      </c>
      <c r="GA457" s="23">
        <f t="shared" si="446"/>
        <v>0.94029260577303286</v>
      </c>
      <c r="GB457" s="23">
        <f t="shared" si="447"/>
        <v>3.4796362198497431E-2</v>
      </c>
      <c r="GC457" s="23">
        <f t="shared" si="448"/>
        <v>0</v>
      </c>
      <c r="GD457" s="23">
        <f t="shared" si="449"/>
        <v>0</v>
      </c>
      <c r="GE457" s="23">
        <f t="shared" si="450"/>
        <v>2.491103202846975E-2</v>
      </c>
      <c r="GF457" s="23">
        <f t="shared" si="451"/>
        <v>0</v>
      </c>
      <c r="GG457" s="46">
        <v>878</v>
      </c>
      <c r="GH457" s="46">
        <v>2466</v>
      </c>
      <c r="GI457" s="23">
        <f t="shared" si="452"/>
        <v>0.35604217356042173</v>
      </c>
      <c r="GJ457" s="22">
        <v>85</v>
      </c>
      <c r="GK457" s="22">
        <v>1123</v>
      </c>
      <c r="GL457" s="22">
        <v>1344</v>
      </c>
      <c r="GM457" s="23">
        <f t="shared" si="432"/>
        <v>3.3307210031347963E-2</v>
      </c>
      <c r="GN457" s="23">
        <f t="shared" si="432"/>
        <v>0.44004702194357365</v>
      </c>
      <c r="GO457" s="23">
        <f t="shared" si="432"/>
        <v>0.52664576802507834</v>
      </c>
    </row>
    <row r="458" spans="1:197" x14ac:dyDescent="0.25">
      <c r="A458" t="s">
        <v>1071</v>
      </c>
      <c r="B458" s="13" t="s">
        <v>1072</v>
      </c>
      <c r="C458" s="61">
        <v>6.2212038174000002</v>
      </c>
      <c r="D458" s="61">
        <v>3981.5865560700004</v>
      </c>
      <c r="E458" s="14" t="s">
        <v>1095</v>
      </c>
      <c r="G458" s="41">
        <v>4566</v>
      </c>
      <c r="H458" s="23">
        <f t="shared" si="415"/>
        <v>3.6100084043778663E-3</v>
      </c>
      <c r="I458" s="14"/>
      <c r="J458" s="14"/>
      <c r="K458" s="14"/>
      <c r="L458" s="27">
        <f t="shared" si="453"/>
        <v>733.94155440293036</v>
      </c>
      <c r="M458" s="42">
        <v>4570</v>
      </c>
      <c r="N458" s="42"/>
      <c r="O458" s="27">
        <f t="shared" si="435"/>
        <v>4570</v>
      </c>
      <c r="P458" s="23" t="e">
        <f t="shared" si="436"/>
        <v>#DIV/0!</v>
      </c>
      <c r="Q458" s="42">
        <v>1479</v>
      </c>
      <c r="R458" s="42">
        <v>2602</v>
      </c>
      <c r="S458" s="42">
        <v>196</v>
      </c>
      <c r="T458" s="42">
        <v>201</v>
      </c>
      <c r="U458" s="42">
        <v>88</v>
      </c>
      <c r="V458" s="23">
        <f t="shared" si="421"/>
        <v>0.32391590013140603</v>
      </c>
      <c r="W458" s="23">
        <f t="shared" si="422"/>
        <v>0.56986421375383267</v>
      </c>
      <c r="X458" s="23">
        <f t="shared" si="423"/>
        <v>4.2925974594831363E-2</v>
      </c>
      <c r="Y458" s="23">
        <f t="shared" si="423"/>
        <v>4.4021024967148492E-2</v>
      </c>
      <c r="Z458" s="23">
        <f t="shared" si="423"/>
        <v>1.9272886552781428E-2</v>
      </c>
      <c r="AA458" s="19">
        <v>859</v>
      </c>
      <c r="AB458" s="19">
        <v>798</v>
      </c>
      <c r="AC458" s="19">
        <v>1746</v>
      </c>
      <c r="AD458" s="19">
        <v>1167</v>
      </c>
      <c r="AE458" s="23">
        <f t="shared" si="424"/>
        <v>0.18796498905908096</v>
      </c>
      <c r="AF458" s="23">
        <f t="shared" si="424"/>
        <v>0.17461706783369804</v>
      </c>
      <c r="AG458" s="23">
        <f t="shared" si="424"/>
        <v>0.38205689277899346</v>
      </c>
      <c r="AH458" s="23">
        <f t="shared" si="424"/>
        <v>0.25536105032822759</v>
      </c>
      <c r="AI458" s="55">
        <v>1767</v>
      </c>
      <c r="AJ458" s="23">
        <f t="shared" si="416"/>
        <v>3.2251175881157978E-3</v>
      </c>
      <c r="AK458" s="43"/>
      <c r="AL458" s="24">
        <f t="shared" si="437"/>
        <v>1767</v>
      </c>
      <c r="AM458" s="23" t="e">
        <f t="shared" si="438"/>
        <v>#DIV/0!</v>
      </c>
      <c r="AN458" s="19">
        <v>639</v>
      </c>
      <c r="AO458" s="19">
        <v>577</v>
      </c>
      <c r="AP458" s="19">
        <v>216</v>
      </c>
      <c r="AQ458" s="19">
        <v>335</v>
      </c>
      <c r="AR458" s="23">
        <f t="shared" si="425"/>
        <v>0.36162988115449918</v>
      </c>
      <c r="AS458" s="23">
        <f t="shared" si="425"/>
        <v>0.32654216185625351</v>
      </c>
      <c r="AT458" s="23">
        <f t="shared" si="425"/>
        <v>0.12224108658743633</v>
      </c>
      <c r="AU458" s="23">
        <f t="shared" si="425"/>
        <v>0.18958687040181099</v>
      </c>
      <c r="AV458" s="19">
        <v>4274</v>
      </c>
      <c r="AW458" s="32">
        <f t="shared" si="433"/>
        <v>2.4187889077532541</v>
      </c>
      <c r="AX458" s="19">
        <v>4015</v>
      </c>
      <c r="AY458" s="19">
        <v>72</v>
      </c>
      <c r="AZ458" s="19">
        <v>100</v>
      </c>
      <c r="BA458" s="19">
        <v>61</v>
      </c>
      <c r="BB458" s="19">
        <v>59</v>
      </c>
      <c r="BC458" s="23">
        <f t="shared" si="411"/>
        <v>0.93220338983050843</v>
      </c>
      <c r="BD458" s="23">
        <f t="shared" si="411"/>
        <v>1.6716972370559555E-2</v>
      </c>
      <c r="BE458" s="23">
        <f t="shared" si="411"/>
        <v>2.3218017181332713E-2</v>
      </c>
      <c r="BF458" s="23">
        <f t="shared" si="411"/>
        <v>1.4162990480612956E-2</v>
      </c>
      <c r="BG458" s="23">
        <f t="shared" si="411"/>
        <v>1.3698630136986301E-2</v>
      </c>
      <c r="BH458" s="19">
        <v>3134</v>
      </c>
      <c r="BI458" s="19">
        <v>1173</v>
      </c>
      <c r="BJ458" s="19">
        <v>14</v>
      </c>
      <c r="BK458" s="19">
        <v>249</v>
      </c>
      <c r="BL458" s="23">
        <f t="shared" si="418"/>
        <v>0.68577680525164109</v>
      </c>
      <c r="BM458" s="23">
        <f t="shared" si="419"/>
        <v>0.25667396061269149</v>
      </c>
      <c r="BN458" s="23">
        <f t="shared" si="439"/>
        <v>3.063457330415755E-3</v>
      </c>
      <c r="BO458" s="23">
        <f t="shared" si="420"/>
        <v>5.4485776805251643E-2</v>
      </c>
      <c r="BP458" s="11"/>
      <c r="BQ458" s="23">
        <f t="shared" si="417"/>
        <v>0</v>
      </c>
      <c r="BR458" s="11"/>
      <c r="BS458" s="11"/>
      <c r="BT458" s="11"/>
      <c r="BU458" s="11"/>
      <c r="BV458" s="11"/>
      <c r="BW458" s="11"/>
      <c r="BX458" s="23" t="e">
        <f t="shared" si="426"/>
        <v>#DIV/0!</v>
      </c>
      <c r="BY458" s="23" t="e">
        <f t="shared" si="427"/>
        <v>#DIV/0!</v>
      </c>
      <c r="BZ458" s="23" t="e">
        <f t="shared" si="410"/>
        <v>#DIV/0!</v>
      </c>
      <c r="CA458" s="23" t="e">
        <f t="shared" si="410"/>
        <v>#DIV/0!</v>
      </c>
      <c r="CB458" s="23" t="e">
        <f t="shared" si="410"/>
        <v>#DIV/0!</v>
      </c>
      <c r="CC458" s="23" t="e">
        <f t="shared" si="409"/>
        <v>#DIV/0!</v>
      </c>
      <c r="CD458" s="11"/>
      <c r="CE458" s="24">
        <f t="shared" si="440"/>
        <v>0</v>
      </c>
      <c r="CF458" s="23" t="e">
        <f t="shared" si="441"/>
        <v>#DIV/0!</v>
      </c>
      <c r="CL458" s="65" t="e">
        <f t="shared" si="442"/>
        <v>#DIV/0!</v>
      </c>
      <c r="CM458" s="44">
        <v>55151</v>
      </c>
      <c r="CN458" s="11">
        <v>234</v>
      </c>
      <c r="CO458" s="11">
        <v>1028</v>
      </c>
      <c r="CP458" s="11">
        <v>1125</v>
      </c>
      <c r="CQ458" s="11">
        <v>542</v>
      </c>
      <c r="CR458" s="11">
        <v>475</v>
      </c>
      <c r="CS458" s="23">
        <f t="shared" si="414"/>
        <v>6.8742655699177438E-2</v>
      </c>
      <c r="CT458" s="23">
        <f t="shared" si="414"/>
        <v>0.30199764982373678</v>
      </c>
      <c r="CU458" s="23">
        <f t="shared" si="414"/>
        <v>0.33049353701527617</v>
      </c>
      <c r="CV458" s="23">
        <f t="shared" si="414"/>
        <v>0.1592244418331375</v>
      </c>
      <c r="CW458" s="23">
        <f t="shared" si="414"/>
        <v>0.13954171562867215</v>
      </c>
      <c r="CX458" s="23">
        <f t="shared" si="434"/>
        <v>0.10922467458970006</v>
      </c>
      <c r="CY458" s="11">
        <v>193</v>
      </c>
      <c r="CZ458" s="23">
        <f t="shared" si="443"/>
        <v>0.20413857242501743</v>
      </c>
      <c r="DA458" s="11">
        <v>878</v>
      </c>
      <c r="DB458" s="11">
        <v>4301</v>
      </c>
      <c r="DC458" s="11">
        <v>868</v>
      </c>
      <c r="DD458" s="11">
        <v>319</v>
      </c>
      <c r="DE458" s="11">
        <v>518</v>
      </c>
      <c r="DF458" s="11">
        <v>138</v>
      </c>
      <c r="DG458" s="11">
        <v>134</v>
      </c>
      <c r="DH458" s="23">
        <f t="shared" si="412"/>
        <v>0.43904906423874557</v>
      </c>
      <c r="DI458" s="23">
        <f t="shared" si="412"/>
        <v>0.16135558927668184</v>
      </c>
      <c r="DJ458" s="23">
        <f t="shared" si="412"/>
        <v>0.2620131512392514</v>
      </c>
      <c r="DK458" s="23">
        <f t="shared" si="412"/>
        <v>6.9802731411229141E-2</v>
      </c>
      <c r="DL458" s="23">
        <f t="shared" si="412"/>
        <v>6.7779463834092057E-2</v>
      </c>
      <c r="DM458" s="23">
        <f t="shared" si="444"/>
        <v>0.55943691345151203</v>
      </c>
      <c r="DN458" s="11">
        <v>2146</v>
      </c>
      <c r="DO458" s="11">
        <v>3836</v>
      </c>
      <c r="DP458" s="11">
        <v>3481</v>
      </c>
      <c r="DQ458" s="11">
        <v>321</v>
      </c>
      <c r="DR458" s="11">
        <v>260</v>
      </c>
      <c r="DS458" s="11">
        <v>212</v>
      </c>
      <c r="DT458" s="23">
        <f t="shared" si="428"/>
        <v>0.81445952269536737</v>
      </c>
      <c r="DU458" s="23">
        <f t="shared" si="428"/>
        <v>7.5105287786616751E-2</v>
      </c>
      <c r="DV458" s="23">
        <f t="shared" si="428"/>
        <v>6.0832943378568087E-2</v>
      </c>
      <c r="DW458" s="23">
        <f t="shared" si="428"/>
        <v>4.9602246139447824E-2</v>
      </c>
      <c r="DX458" s="10">
        <v>1967</v>
      </c>
      <c r="DY458" s="23">
        <f t="shared" si="445"/>
        <v>3.1839040458404486E-3</v>
      </c>
      <c r="DZ458" s="20">
        <v>1266</v>
      </c>
      <c r="EA458" s="20">
        <v>501</v>
      </c>
      <c r="EB458" s="23">
        <f t="shared" si="429"/>
        <v>0.71646859083191849</v>
      </c>
      <c r="EC458" s="23">
        <f t="shared" si="429"/>
        <v>0.28353140916808151</v>
      </c>
      <c r="EE458" s="45">
        <v>878</v>
      </c>
      <c r="EF458" s="16">
        <v>1971</v>
      </c>
      <c r="EG458" s="16">
        <v>1527</v>
      </c>
      <c r="EH458" s="16">
        <v>92</v>
      </c>
      <c r="EI458" s="16">
        <v>13</v>
      </c>
      <c r="EJ458" s="16">
        <v>231</v>
      </c>
      <c r="EK458" s="16">
        <v>104</v>
      </c>
      <c r="EL458" s="23">
        <f t="shared" si="413"/>
        <v>0.77630910015251653</v>
      </c>
      <c r="EM458" s="23">
        <f t="shared" si="413"/>
        <v>4.6771733604473821E-2</v>
      </c>
      <c r="EN458" s="23">
        <f t="shared" si="413"/>
        <v>6.6090493136756485E-3</v>
      </c>
      <c r="EO458" s="23">
        <f t="shared" si="413"/>
        <v>0.11743772241992882</v>
      </c>
      <c r="EP458" s="23">
        <f t="shared" si="413"/>
        <v>5.2872394509405188E-2</v>
      </c>
      <c r="EQ458" s="21">
        <v>1767</v>
      </c>
      <c r="ER458" s="21">
        <v>200</v>
      </c>
      <c r="ES458" s="23">
        <f t="shared" si="430"/>
        <v>0.89832231825114384</v>
      </c>
      <c r="ET458" s="23">
        <f t="shared" si="430"/>
        <v>0.10167768174885612</v>
      </c>
      <c r="EU458" s="21">
        <v>89</v>
      </c>
      <c r="EV458" s="21">
        <v>492</v>
      </c>
      <c r="EW458" s="21">
        <v>484</v>
      </c>
      <c r="EX458" s="21">
        <v>702</v>
      </c>
      <c r="EY458" s="23">
        <f t="shared" si="431"/>
        <v>5.0367855121675152E-2</v>
      </c>
      <c r="EZ458" s="23">
        <f t="shared" si="431"/>
        <v>0.27843803056027167</v>
      </c>
      <c r="FA458" s="23">
        <f t="shared" si="431"/>
        <v>0.27391058290888509</v>
      </c>
      <c r="FB458" s="23">
        <f t="shared" si="431"/>
        <v>0.39728353140916806</v>
      </c>
      <c r="FC458" s="53"/>
      <c r="FD458" s="53"/>
      <c r="FE458" s="53"/>
      <c r="FF458" s="53"/>
      <c r="FG458" s="53"/>
      <c r="FH458" s="53"/>
      <c r="FI458" s="53"/>
      <c r="FJ458" s="53"/>
      <c r="FK458" s="53"/>
      <c r="FL458" s="53"/>
      <c r="FM458" s="53"/>
      <c r="FN458" s="53"/>
      <c r="FO458" s="48">
        <v>255.61930670339763</v>
      </c>
      <c r="FP458" s="48">
        <v>86.815932107463269</v>
      </c>
      <c r="FQ458" s="48">
        <v>98.511436628416448</v>
      </c>
      <c r="FR458" s="23">
        <v>0.33962979255005282</v>
      </c>
      <c r="FS458" s="49">
        <v>-0.11872230190965982</v>
      </c>
      <c r="FT458" s="38">
        <v>-11.695504520953179</v>
      </c>
      <c r="FU458" s="46">
        <v>1370</v>
      </c>
      <c r="FV458" s="46">
        <v>257</v>
      </c>
      <c r="FW458" s="46">
        <v>38</v>
      </c>
      <c r="FX458" s="46">
        <v>3</v>
      </c>
      <c r="FY458" s="46">
        <v>215</v>
      </c>
      <c r="FZ458" s="46">
        <v>3</v>
      </c>
      <c r="GA458" s="23">
        <f t="shared" si="446"/>
        <v>0.72640509013785792</v>
      </c>
      <c r="GB458" s="23">
        <f t="shared" si="447"/>
        <v>0.13626723223753975</v>
      </c>
      <c r="GC458" s="23">
        <f t="shared" si="448"/>
        <v>2.0148462354188761E-2</v>
      </c>
      <c r="GD458" s="23">
        <f t="shared" si="449"/>
        <v>1.5906680805938495E-3</v>
      </c>
      <c r="GE458" s="23">
        <f t="shared" si="450"/>
        <v>0.11399787910922587</v>
      </c>
      <c r="GF458" s="23">
        <f t="shared" si="451"/>
        <v>1.5906680805938495E-3</v>
      </c>
      <c r="GG458" s="46">
        <v>691</v>
      </c>
      <c r="GH458" s="46">
        <v>1671</v>
      </c>
      <c r="GI458" s="23">
        <f t="shared" si="452"/>
        <v>0.41352483542788748</v>
      </c>
      <c r="GJ458" s="22">
        <v>152</v>
      </c>
      <c r="GK458" s="22">
        <v>636</v>
      </c>
      <c r="GL458" s="22">
        <v>979</v>
      </c>
      <c r="GM458" s="23">
        <f t="shared" si="432"/>
        <v>8.6021505376344093E-2</v>
      </c>
      <c r="GN458" s="23">
        <f t="shared" si="432"/>
        <v>0.35993208828522921</v>
      </c>
      <c r="GO458" s="23">
        <f t="shared" si="432"/>
        <v>0.55404640633842672</v>
      </c>
    </row>
    <row r="459" spans="1:197" x14ac:dyDescent="0.25">
      <c r="A459" t="s">
        <v>1073</v>
      </c>
      <c r="B459" s="13" t="s">
        <v>1074</v>
      </c>
      <c r="C459" s="61">
        <v>5.3600737904999995</v>
      </c>
      <c r="D459" s="61">
        <v>3430.4611085250003</v>
      </c>
      <c r="E459" s="14" t="s">
        <v>1095</v>
      </c>
      <c r="G459" s="41">
        <v>4016</v>
      </c>
      <c r="H459" s="23">
        <f t="shared" si="415"/>
        <v>3.1751628891768533E-3</v>
      </c>
      <c r="I459" s="14"/>
      <c r="J459" s="14"/>
      <c r="K459" s="14"/>
      <c r="L459" s="27">
        <f t="shared" si="453"/>
        <v>749.24341659583354</v>
      </c>
      <c r="M459" s="42">
        <v>3694</v>
      </c>
      <c r="N459" s="42"/>
      <c r="O459" s="27">
        <f t="shared" si="435"/>
        <v>3694</v>
      </c>
      <c r="P459" s="23" t="e">
        <f t="shared" si="436"/>
        <v>#DIV/0!</v>
      </c>
      <c r="Q459" s="42">
        <v>3099</v>
      </c>
      <c r="R459" s="42">
        <v>320</v>
      </c>
      <c r="S459" s="42">
        <v>379</v>
      </c>
      <c r="T459" s="42">
        <v>144</v>
      </c>
      <c r="U459" s="42">
        <v>74</v>
      </c>
      <c r="V459" s="23">
        <f t="shared" si="421"/>
        <v>0.77166334661354585</v>
      </c>
      <c r="W459" s="23">
        <f t="shared" si="422"/>
        <v>7.9681274900398405E-2</v>
      </c>
      <c r="X459" s="23">
        <f t="shared" si="423"/>
        <v>9.4372509960159362E-2</v>
      </c>
      <c r="Y459" s="23">
        <f t="shared" si="423"/>
        <v>3.5856573705179286E-2</v>
      </c>
      <c r="Z459" s="23">
        <f t="shared" si="423"/>
        <v>1.8426294820717132E-2</v>
      </c>
      <c r="AA459" s="19">
        <v>835</v>
      </c>
      <c r="AB459" s="19">
        <v>405</v>
      </c>
      <c r="AC459" s="19">
        <v>1663</v>
      </c>
      <c r="AD459" s="19">
        <v>791</v>
      </c>
      <c r="AE459" s="23">
        <f t="shared" si="424"/>
        <v>0.22604223064428802</v>
      </c>
      <c r="AF459" s="23">
        <f t="shared" si="424"/>
        <v>0.10963724959393611</v>
      </c>
      <c r="AG459" s="23">
        <f t="shared" si="424"/>
        <v>0.45018949648077966</v>
      </c>
      <c r="AH459" s="23">
        <f t="shared" si="424"/>
        <v>0.2141310232809962</v>
      </c>
      <c r="AI459" s="55">
        <v>1421</v>
      </c>
      <c r="AJ459" s="23">
        <f t="shared" si="416"/>
        <v>2.5936005052136662E-3</v>
      </c>
      <c r="AK459" s="43"/>
      <c r="AL459" s="24">
        <f t="shared" si="437"/>
        <v>1421</v>
      </c>
      <c r="AM459" s="23" t="e">
        <f t="shared" si="438"/>
        <v>#DIV/0!</v>
      </c>
      <c r="AN459" s="19">
        <v>268</v>
      </c>
      <c r="AO459" s="19">
        <v>541</v>
      </c>
      <c r="AP459" s="19">
        <v>300</v>
      </c>
      <c r="AQ459" s="19">
        <v>312</v>
      </c>
      <c r="AR459" s="23">
        <f t="shared" si="425"/>
        <v>0.18859957776213934</v>
      </c>
      <c r="AS459" s="23">
        <f t="shared" si="425"/>
        <v>0.38071780436312458</v>
      </c>
      <c r="AT459" s="23">
        <f t="shared" si="425"/>
        <v>0.21111893033075299</v>
      </c>
      <c r="AU459" s="23">
        <f t="shared" si="425"/>
        <v>0.21956368754398312</v>
      </c>
      <c r="AV459" s="19">
        <v>3694</v>
      </c>
      <c r="AW459" s="32">
        <f t="shared" si="433"/>
        <v>2.5995777621393383</v>
      </c>
      <c r="AX459" s="19">
        <v>3248</v>
      </c>
      <c r="AY459" s="19">
        <v>35</v>
      </c>
      <c r="AZ459" s="19">
        <v>107</v>
      </c>
      <c r="BA459" s="19">
        <v>124</v>
      </c>
      <c r="BB459" s="19">
        <v>33</v>
      </c>
      <c r="BC459" s="23">
        <f t="shared" si="411"/>
        <v>0.91570341133352129</v>
      </c>
      <c r="BD459" s="23">
        <f t="shared" si="411"/>
        <v>9.86749365661122E-3</v>
      </c>
      <c r="BE459" s="23">
        <f t="shared" si="411"/>
        <v>3.0166337750211446E-2</v>
      </c>
      <c r="BF459" s="23">
        <f t="shared" si="411"/>
        <v>3.4959120383422609E-2</v>
      </c>
      <c r="BG459" s="23">
        <f t="shared" si="411"/>
        <v>9.303636876233437E-3</v>
      </c>
      <c r="BH459" s="19">
        <v>2514</v>
      </c>
      <c r="BI459" s="19">
        <v>866</v>
      </c>
      <c r="BJ459" s="19">
        <v>20</v>
      </c>
      <c r="BK459" s="19">
        <v>294</v>
      </c>
      <c r="BL459" s="23">
        <f t="shared" si="418"/>
        <v>0.68056307525717374</v>
      </c>
      <c r="BM459" s="23">
        <f t="shared" si="419"/>
        <v>0.23443421765024364</v>
      </c>
      <c r="BN459" s="23">
        <f t="shared" si="439"/>
        <v>5.4141851651326473E-3</v>
      </c>
      <c r="BO459" s="23">
        <f t="shared" si="420"/>
        <v>7.9588521927449918E-2</v>
      </c>
      <c r="BP459" s="11"/>
      <c r="BQ459" s="23">
        <f t="shared" si="417"/>
        <v>0</v>
      </c>
      <c r="BR459" s="11"/>
      <c r="BS459" s="11"/>
      <c r="BT459" s="11"/>
      <c r="BU459" s="11"/>
      <c r="BV459" s="11"/>
      <c r="BW459" s="11"/>
      <c r="BX459" s="23" t="e">
        <f t="shared" si="426"/>
        <v>#DIV/0!</v>
      </c>
      <c r="BY459" s="23" t="e">
        <f t="shared" si="427"/>
        <v>#DIV/0!</v>
      </c>
      <c r="BZ459" s="23" t="e">
        <f t="shared" si="410"/>
        <v>#DIV/0!</v>
      </c>
      <c r="CA459" s="23" t="e">
        <f t="shared" si="410"/>
        <v>#DIV/0!</v>
      </c>
      <c r="CB459" s="23" t="e">
        <f t="shared" si="410"/>
        <v>#DIV/0!</v>
      </c>
      <c r="CC459" s="23" t="e">
        <f t="shared" si="409"/>
        <v>#DIV/0!</v>
      </c>
      <c r="CD459" s="11"/>
      <c r="CE459" s="24">
        <f t="shared" si="440"/>
        <v>0</v>
      </c>
      <c r="CF459" s="23" t="e">
        <f t="shared" si="441"/>
        <v>#DIV/0!</v>
      </c>
      <c r="CL459" s="65" t="e">
        <f t="shared" si="442"/>
        <v>#DIV/0!</v>
      </c>
      <c r="CM459" s="44">
        <v>163884</v>
      </c>
      <c r="CN459" s="11">
        <v>22</v>
      </c>
      <c r="CO459" s="11">
        <v>483</v>
      </c>
      <c r="CP459" s="11">
        <v>470</v>
      </c>
      <c r="CQ459" s="11">
        <v>685</v>
      </c>
      <c r="CR459" s="11">
        <v>1001</v>
      </c>
      <c r="CS459" s="23">
        <f t="shared" si="414"/>
        <v>8.2675685832393833E-3</v>
      </c>
      <c r="CT459" s="23">
        <f t="shared" si="414"/>
        <v>0.18151071025930102</v>
      </c>
      <c r="CU459" s="23">
        <f t="shared" si="414"/>
        <v>0.17662532882375048</v>
      </c>
      <c r="CV459" s="23">
        <f t="shared" si="414"/>
        <v>0.25742202179631718</v>
      </c>
      <c r="CW459" s="23">
        <f t="shared" si="414"/>
        <v>0.37617437053739194</v>
      </c>
      <c r="CX459" s="23">
        <f t="shared" si="434"/>
        <v>0.1569317382125264</v>
      </c>
      <c r="CY459" s="11">
        <v>223</v>
      </c>
      <c r="CZ459" s="23">
        <f t="shared" si="443"/>
        <v>1.0828370330265295E-2</v>
      </c>
      <c r="DA459" s="11">
        <v>40</v>
      </c>
      <c r="DB459" s="11">
        <v>3694</v>
      </c>
      <c r="DC459" s="11">
        <v>1313</v>
      </c>
      <c r="DD459" s="11">
        <v>98</v>
      </c>
      <c r="DE459" s="11">
        <v>330</v>
      </c>
      <c r="DF459" s="11">
        <v>39</v>
      </c>
      <c r="DG459" s="11">
        <v>70</v>
      </c>
      <c r="DH459" s="23">
        <f t="shared" si="412"/>
        <v>0.7097297297297297</v>
      </c>
      <c r="DI459" s="23">
        <f t="shared" si="412"/>
        <v>5.2972972972972973E-2</v>
      </c>
      <c r="DJ459" s="23">
        <f t="shared" si="412"/>
        <v>0.17837837837837839</v>
      </c>
      <c r="DK459" s="23">
        <f t="shared" si="412"/>
        <v>2.1081081081081081E-2</v>
      </c>
      <c r="DL459" s="23">
        <f t="shared" si="412"/>
        <v>3.783783783783784E-2</v>
      </c>
      <c r="DM459" s="23">
        <f t="shared" si="444"/>
        <v>0.63240299523485366</v>
      </c>
      <c r="DN459" s="11">
        <v>1858</v>
      </c>
      <c r="DO459" s="11">
        <v>2938</v>
      </c>
      <c r="DP459" s="11">
        <v>3443</v>
      </c>
      <c r="DQ459" s="11">
        <v>180</v>
      </c>
      <c r="DR459" s="11">
        <v>10</v>
      </c>
      <c r="DS459" s="11">
        <v>61</v>
      </c>
      <c r="DT459" s="23">
        <f t="shared" si="428"/>
        <v>0.93205197617758528</v>
      </c>
      <c r="DU459" s="23">
        <f t="shared" si="428"/>
        <v>4.8727666486193831E-2</v>
      </c>
      <c r="DV459" s="23">
        <f t="shared" si="428"/>
        <v>2.7070925825663237E-3</v>
      </c>
      <c r="DW459" s="23">
        <f t="shared" si="428"/>
        <v>1.6513264753654576E-2</v>
      </c>
      <c r="DX459" s="10">
        <v>1554</v>
      </c>
      <c r="DY459" s="23">
        <f t="shared" si="445"/>
        <v>2.5153975024077564E-3</v>
      </c>
      <c r="DZ459" s="20">
        <v>1406</v>
      </c>
      <c r="EA459" s="20">
        <v>15</v>
      </c>
      <c r="EB459" s="23">
        <f t="shared" si="429"/>
        <v>0.98944405348346232</v>
      </c>
      <c r="EC459" s="23">
        <f t="shared" si="429"/>
        <v>1.055594651653765E-2</v>
      </c>
      <c r="EE459" s="45" t="s">
        <v>72</v>
      </c>
      <c r="EF459" s="16">
        <v>1979</v>
      </c>
      <c r="EG459" s="16">
        <v>1509</v>
      </c>
      <c r="EH459" s="16">
        <v>0</v>
      </c>
      <c r="EI459" s="16">
        <v>38</v>
      </c>
      <c r="EJ459" s="16">
        <v>7</v>
      </c>
      <c r="EK459" s="16">
        <v>0</v>
      </c>
      <c r="EL459" s="23">
        <f t="shared" si="413"/>
        <v>0.97104247104247099</v>
      </c>
      <c r="EM459" s="23">
        <f t="shared" si="413"/>
        <v>0</v>
      </c>
      <c r="EN459" s="23">
        <f t="shared" si="413"/>
        <v>2.4453024453024452E-2</v>
      </c>
      <c r="EO459" s="23">
        <f t="shared" si="413"/>
        <v>4.5045045045045045E-3</v>
      </c>
      <c r="EP459" s="23">
        <f t="shared" si="413"/>
        <v>0</v>
      </c>
      <c r="EQ459" s="21">
        <v>1421</v>
      </c>
      <c r="ER459" s="21">
        <v>133</v>
      </c>
      <c r="ES459" s="23">
        <f t="shared" si="430"/>
        <v>0.9144144144144144</v>
      </c>
      <c r="ET459" s="23">
        <f t="shared" si="430"/>
        <v>8.5585585585585586E-2</v>
      </c>
      <c r="EU459" s="21">
        <v>43</v>
      </c>
      <c r="EV459" s="21">
        <v>399</v>
      </c>
      <c r="EW459" s="21">
        <v>407</v>
      </c>
      <c r="EX459" s="21">
        <v>572</v>
      </c>
      <c r="EY459" s="23">
        <f t="shared" si="431"/>
        <v>3.0260380014074596E-2</v>
      </c>
      <c r="EZ459" s="23">
        <f t="shared" si="431"/>
        <v>0.28078817733990147</v>
      </c>
      <c r="FA459" s="23">
        <f t="shared" si="431"/>
        <v>0.28641801548205487</v>
      </c>
      <c r="FB459" s="23">
        <f t="shared" si="431"/>
        <v>0.40253342716396906</v>
      </c>
      <c r="FC459" s="53"/>
      <c r="FD459" s="53"/>
      <c r="FE459" s="53"/>
      <c r="FF459" s="53"/>
      <c r="FG459" s="53"/>
      <c r="FH459" s="53"/>
      <c r="FI459" s="53"/>
      <c r="FJ459" s="53"/>
      <c r="FK459" s="53"/>
      <c r="FL459" s="53"/>
      <c r="FM459" s="53"/>
      <c r="FN459" s="53"/>
      <c r="FO459" s="48">
        <v>235.91666666666666</v>
      </c>
      <c r="FP459" s="48">
        <v>64.33349447109309</v>
      </c>
      <c r="FQ459" s="48">
        <v>73.234027368556568</v>
      </c>
      <c r="FR459" s="23">
        <v>0.27269584374889339</v>
      </c>
      <c r="FS459" s="49">
        <v>-0.12153548312549817</v>
      </c>
      <c r="FT459" s="38">
        <v>-8.9005328974634779</v>
      </c>
      <c r="FU459" s="46">
        <v>1515</v>
      </c>
      <c r="FV459" s="46">
        <v>74</v>
      </c>
      <c r="FW459" s="46">
        <v>2</v>
      </c>
      <c r="FX459" s="46">
        <v>0</v>
      </c>
      <c r="FY459" s="46">
        <v>229</v>
      </c>
      <c r="FZ459" s="46">
        <v>9</v>
      </c>
      <c r="GA459" s="23">
        <f t="shared" si="446"/>
        <v>0.82832148715144893</v>
      </c>
      <c r="GB459" s="23">
        <f t="shared" si="447"/>
        <v>4.0459267359212688E-2</v>
      </c>
      <c r="GC459" s="23">
        <f t="shared" si="448"/>
        <v>1.0934937124111536E-3</v>
      </c>
      <c r="GD459" s="23">
        <f t="shared" si="449"/>
        <v>0</v>
      </c>
      <c r="GE459" s="23">
        <f t="shared" si="450"/>
        <v>0.12520503007107708</v>
      </c>
      <c r="GF459" s="23">
        <f t="shared" si="451"/>
        <v>4.9207217058501911E-3</v>
      </c>
      <c r="GG459" s="46">
        <v>746</v>
      </c>
      <c r="GH459" s="46">
        <v>1600</v>
      </c>
      <c r="GI459" s="23">
        <f t="shared" si="452"/>
        <v>0.46625</v>
      </c>
      <c r="GJ459" s="22">
        <v>21</v>
      </c>
      <c r="GK459" s="22">
        <v>360</v>
      </c>
      <c r="GL459" s="22">
        <v>1040</v>
      </c>
      <c r="GM459" s="23">
        <f t="shared" si="432"/>
        <v>1.4778325123152709E-2</v>
      </c>
      <c r="GN459" s="23">
        <f t="shared" si="432"/>
        <v>0.25334271639690359</v>
      </c>
      <c r="GO459" s="23">
        <f t="shared" si="432"/>
        <v>0.73187895847994366</v>
      </c>
    </row>
    <row r="460" spans="1:197" x14ac:dyDescent="0.25">
      <c r="A460" t="s">
        <v>1075</v>
      </c>
      <c r="B460" s="13" t="s">
        <v>1076</v>
      </c>
      <c r="C460" s="61">
        <v>2.5756592004000001</v>
      </c>
      <c r="D460" s="61">
        <v>1648.4285592200001</v>
      </c>
      <c r="E460" s="14" t="s">
        <v>1095</v>
      </c>
      <c r="G460" s="41">
        <v>4323</v>
      </c>
      <c r="H460" s="23">
        <f t="shared" si="415"/>
        <v>3.4178857494799645E-3</v>
      </c>
      <c r="I460" s="14"/>
      <c r="J460" s="14"/>
      <c r="K460" s="14"/>
      <c r="L460" s="27">
        <f t="shared" si="453"/>
        <v>1678.4052794440497</v>
      </c>
      <c r="M460" s="42">
        <v>4081</v>
      </c>
      <c r="N460" s="42"/>
      <c r="O460" s="27">
        <f t="shared" si="435"/>
        <v>4081</v>
      </c>
      <c r="P460" s="23" t="e">
        <f t="shared" si="436"/>
        <v>#DIV/0!</v>
      </c>
      <c r="Q460" s="42">
        <v>4010</v>
      </c>
      <c r="R460" s="42">
        <v>53</v>
      </c>
      <c r="S460" s="42">
        <v>26</v>
      </c>
      <c r="T460" s="42">
        <v>133</v>
      </c>
      <c r="U460" s="42">
        <v>101</v>
      </c>
      <c r="V460" s="23">
        <f t="shared" si="421"/>
        <v>0.92759657645153826</v>
      </c>
      <c r="W460" s="23">
        <f t="shared" si="422"/>
        <v>1.226000462641684E-2</v>
      </c>
      <c r="X460" s="23">
        <f t="shared" si="423"/>
        <v>6.0143418922044877E-3</v>
      </c>
      <c r="Y460" s="23">
        <f t="shared" si="423"/>
        <v>3.0765671987046033E-2</v>
      </c>
      <c r="Z460" s="23">
        <f t="shared" si="423"/>
        <v>2.3363405042794355E-2</v>
      </c>
      <c r="AA460" s="19">
        <v>910</v>
      </c>
      <c r="AB460" s="19">
        <v>329</v>
      </c>
      <c r="AC460" s="19">
        <v>1920</v>
      </c>
      <c r="AD460" s="19">
        <v>922</v>
      </c>
      <c r="AE460" s="23">
        <f t="shared" si="424"/>
        <v>0.22298456260720412</v>
      </c>
      <c r="AF460" s="23">
        <f t="shared" si="424"/>
        <v>8.0617495711835338E-2</v>
      </c>
      <c r="AG460" s="23">
        <f t="shared" si="424"/>
        <v>0.47047292330311197</v>
      </c>
      <c r="AH460" s="23">
        <f t="shared" si="424"/>
        <v>0.22592501837784856</v>
      </c>
      <c r="AI460" s="55">
        <v>1914</v>
      </c>
      <c r="AJ460" s="23">
        <f t="shared" si="416"/>
        <v>3.4934210886551423E-3</v>
      </c>
      <c r="AK460" s="43"/>
      <c r="AL460" s="24">
        <f t="shared" si="437"/>
        <v>1914</v>
      </c>
      <c r="AM460" s="23" t="e">
        <f t="shared" si="438"/>
        <v>#DIV/0!</v>
      </c>
      <c r="AN460" s="19">
        <v>723</v>
      </c>
      <c r="AO460" s="19">
        <v>680</v>
      </c>
      <c r="AP460" s="19">
        <v>199</v>
      </c>
      <c r="AQ460" s="19">
        <v>312</v>
      </c>
      <c r="AR460" s="23">
        <f t="shared" si="425"/>
        <v>0.37774294670846392</v>
      </c>
      <c r="AS460" s="23">
        <f t="shared" si="425"/>
        <v>0.35527690700104492</v>
      </c>
      <c r="AT460" s="23">
        <f t="shared" si="425"/>
        <v>0.10397074190177638</v>
      </c>
      <c r="AU460" s="23">
        <f t="shared" si="425"/>
        <v>0.16300940438871472</v>
      </c>
      <c r="AV460" s="19">
        <v>4021</v>
      </c>
      <c r="AW460" s="32">
        <f t="shared" si="433"/>
        <v>2.1008359456635319</v>
      </c>
      <c r="AX460" s="19">
        <v>3708</v>
      </c>
      <c r="AY460" s="19">
        <v>26</v>
      </c>
      <c r="AZ460" s="19">
        <v>225</v>
      </c>
      <c r="BA460" s="19">
        <v>0</v>
      </c>
      <c r="BB460" s="19">
        <v>0</v>
      </c>
      <c r="BC460" s="23">
        <f t="shared" si="411"/>
        <v>0.93660015155342258</v>
      </c>
      <c r="BD460" s="23">
        <f t="shared" si="411"/>
        <v>6.5673149785299319E-3</v>
      </c>
      <c r="BE460" s="23">
        <f t="shared" si="411"/>
        <v>5.6832533468047487E-2</v>
      </c>
      <c r="BF460" s="23">
        <f t="shared" si="411"/>
        <v>0</v>
      </c>
      <c r="BG460" s="23">
        <f t="shared" si="411"/>
        <v>0</v>
      </c>
      <c r="BH460" s="19">
        <v>2336</v>
      </c>
      <c r="BI460" s="19">
        <v>1442</v>
      </c>
      <c r="BJ460" s="19">
        <v>27</v>
      </c>
      <c r="BK460" s="19">
        <v>276</v>
      </c>
      <c r="BL460" s="23">
        <f t="shared" si="418"/>
        <v>0.57240872335211956</v>
      </c>
      <c r="BM460" s="23">
        <f t="shared" si="419"/>
        <v>0.35334476843910806</v>
      </c>
      <c r="BN460" s="23">
        <f t="shared" si="439"/>
        <v>6.6160254839500122E-3</v>
      </c>
      <c r="BO460" s="23">
        <f t="shared" si="420"/>
        <v>6.7630482724822347E-2</v>
      </c>
      <c r="BP460" s="11"/>
      <c r="BQ460" s="23">
        <f t="shared" si="417"/>
        <v>0</v>
      </c>
      <c r="BR460" s="11"/>
      <c r="BS460" s="11"/>
      <c r="BT460" s="11"/>
      <c r="BU460" s="11"/>
      <c r="BV460" s="11"/>
      <c r="BW460" s="11"/>
      <c r="BX460" s="23" t="e">
        <f t="shared" si="426"/>
        <v>#DIV/0!</v>
      </c>
      <c r="BY460" s="23" t="e">
        <f t="shared" si="427"/>
        <v>#DIV/0!</v>
      </c>
      <c r="BZ460" s="23" t="e">
        <f t="shared" si="410"/>
        <v>#DIV/0!</v>
      </c>
      <c r="CA460" s="23" t="e">
        <f t="shared" si="410"/>
        <v>#DIV/0!</v>
      </c>
      <c r="CB460" s="23" t="e">
        <f t="shared" si="410"/>
        <v>#DIV/0!</v>
      </c>
      <c r="CC460" s="23" t="e">
        <f t="shared" si="409"/>
        <v>#DIV/0!</v>
      </c>
      <c r="CD460" s="11"/>
      <c r="CE460" s="24">
        <f t="shared" si="440"/>
        <v>0</v>
      </c>
      <c r="CF460" s="23" t="e">
        <f t="shared" si="441"/>
        <v>#DIV/0!</v>
      </c>
      <c r="CL460" s="65" t="e">
        <f t="shared" si="442"/>
        <v>#DIV/0!</v>
      </c>
      <c r="CM460" s="44">
        <v>81961</v>
      </c>
      <c r="CN460" s="11">
        <v>72</v>
      </c>
      <c r="CO460" s="11">
        <v>320</v>
      </c>
      <c r="CP460" s="11">
        <v>711</v>
      </c>
      <c r="CQ460" s="11">
        <v>1161</v>
      </c>
      <c r="CR460" s="11">
        <v>797</v>
      </c>
      <c r="CS460" s="23">
        <f t="shared" si="414"/>
        <v>2.3521724926494611E-2</v>
      </c>
      <c r="CT460" s="23">
        <f t="shared" si="414"/>
        <v>0.10454099967330938</v>
      </c>
      <c r="CU460" s="23">
        <f t="shared" si="414"/>
        <v>0.23227703364913427</v>
      </c>
      <c r="CV460" s="23">
        <f t="shared" si="414"/>
        <v>0.37928781443972559</v>
      </c>
      <c r="CW460" s="23">
        <f t="shared" si="414"/>
        <v>0.26037242731133614</v>
      </c>
      <c r="CX460" s="23">
        <f t="shared" si="434"/>
        <v>0.15099268547544409</v>
      </c>
      <c r="CY460" s="11">
        <v>289</v>
      </c>
      <c r="CZ460" s="23">
        <f t="shared" si="443"/>
        <v>2.2631186272071623E-2</v>
      </c>
      <c r="DA460" s="11">
        <v>91</v>
      </c>
      <c r="DB460" s="11">
        <v>4021</v>
      </c>
      <c r="DC460" s="11">
        <v>1259</v>
      </c>
      <c r="DD460" s="11">
        <v>186</v>
      </c>
      <c r="DE460" s="11">
        <v>372</v>
      </c>
      <c r="DF460" s="11">
        <v>76</v>
      </c>
      <c r="DG460" s="11">
        <v>73</v>
      </c>
      <c r="DH460" s="23">
        <f t="shared" si="412"/>
        <v>0.64038657171922686</v>
      </c>
      <c r="DI460" s="23">
        <f t="shared" si="412"/>
        <v>9.4608341810783314E-2</v>
      </c>
      <c r="DJ460" s="23">
        <f t="shared" si="412"/>
        <v>0.18921668362156663</v>
      </c>
      <c r="DK460" s="23">
        <f t="shared" si="412"/>
        <v>3.8657171922685654E-2</v>
      </c>
      <c r="DL460" s="23">
        <f t="shared" si="412"/>
        <v>3.7131230925737536E-2</v>
      </c>
      <c r="DM460" s="23">
        <f t="shared" si="444"/>
        <v>0.60377358490566035</v>
      </c>
      <c r="DN460" s="11">
        <v>2016</v>
      </c>
      <c r="DO460" s="11">
        <v>3339</v>
      </c>
      <c r="DP460" s="11">
        <v>3637</v>
      </c>
      <c r="DQ460" s="11">
        <v>175</v>
      </c>
      <c r="DR460" s="11">
        <v>98</v>
      </c>
      <c r="DS460" s="11">
        <v>111</v>
      </c>
      <c r="DT460" s="23">
        <f t="shared" si="428"/>
        <v>0.90450136781895052</v>
      </c>
      <c r="DU460" s="23">
        <f t="shared" si="428"/>
        <v>4.3521512061676197E-2</v>
      </c>
      <c r="DV460" s="23">
        <f t="shared" si="428"/>
        <v>2.4372046754538673E-2</v>
      </c>
      <c r="DW460" s="23">
        <f t="shared" si="428"/>
        <v>2.7605073364834618E-2</v>
      </c>
      <c r="DX460" s="10">
        <v>2038</v>
      </c>
      <c r="DY460" s="23">
        <f t="shared" si="445"/>
        <v>3.298828899554059E-3</v>
      </c>
      <c r="DZ460" s="20">
        <v>1492</v>
      </c>
      <c r="EA460" s="20">
        <v>422</v>
      </c>
      <c r="EB460" s="23">
        <f t="shared" si="429"/>
        <v>0.77951933124346917</v>
      </c>
      <c r="EC460" s="23">
        <f t="shared" si="429"/>
        <v>0.22048066875653083</v>
      </c>
      <c r="EE460" s="45">
        <v>983</v>
      </c>
      <c r="EF460" s="16">
        <v>1956</v>
      </c>
      <c r="EG460" s="16">
        <v>1523</v>
      </c>
      <c r="EH460" s="16">
        <v>94</v>
      </c>
      <c r="EI460" s="16">
        <v>235</v>
      </c>
      <c r="EJ460" s="16">
        <v>186</v>
      </c>
      <c r="EK460" s="16">
        <v>0</v>
      </c>
      <c r="EL460" s="23">
        <f t="shared" si="413"/>
        <v>0.74730127576054961</v>
      </c>
      <c r="EM460" s="23">
        <f t="shared" si="413"/>
        <v>4.6123650637880272E-2</v>
      </c>
      <c r="EN460" s="23">
        <f t="shared" si="413"/>
        <v>0.11530912659470069</v>
      </c>
      <c r="EO460" s="23">
        <f t="shared" si="413"/>
        <v>9.1265947006869477E-2</v>
      </c>
      <c r="EP460" s="23">
        <f t="shared" si="413"/>
        <v>0</v>
      </c>
      <c r="EQ460" s="21">
        <v>1914</v>
      </c>
      <c r="ER460" s="21">
        <v>124</v>
      </c>
      <c r="ES460" s="23">
        <f t="shared" si="430"/>
        <v>0.93915603532875369</v>
      </c>
      <c r="ET460" s="23">
        <f t="shared" si="430"/>
        <v>6.0843964671246323E-2</v>
      </c>
      <c r="EU460" s="21">
        <v>114</v>
      </c>
      <c r="EV460" s="21">
        <v>970</v>
      </c>
      <c r="EW460" s="21">
        <v>367</v>
      </c>
      <c r="EX460" s="21">
        <v>463</v>
      </c>
      <c r="EY460" s="23">
        <f t="shared" si="431"/>
        <v>5.9561128526645767E-2</v>
      </c>
      <c r="EZ460" s="23">
        <f t="shared" si="431"/>
        <v>0.50679205851619646</v>
      </c>
      <c r="FA460" s="23">
        <f t="shared" si="431"/>
        <v>0.19174503657262279</v>
      </c>
      <c r="FB460" s="23">
        <f t="shared" si="431"/>
        <v>0.241901776384535</v>
      </c>
      <c r="FC460" s="53"/>
      <c r="FD460" s="53"/>
      <c r="FE460" s="53"/>
      <c r="FF460" s="53"/>
      <c r="FG460" s="53"/>
      <c r="FH460" s="53"/>
      <c r="FI460" s="53"/>
      <c r="FJ460" s="53"/>
      <c r="FK460" s="53"/>
      <c r="FL460" s="53"/>
      <c r="FM460" s="53"/>
      <c r="FN460" s="53"/>
      <c r="FO460" s="48">
        <v>828.61650596877871</v>
      </c>
      <c r="FP460" s="48">
        <v>392.2646056728783</v>
      </c>
      <c r="FQ460" s="48">
        <v>419.28935189694374</v>
      </c>
      <c r="FR460" s="23">
        <v>0.4733970453729513</v>
      </c>
      <c r="FS460" s="49">
        <v>-6.4453690755084558E-2</v>
      </c>
      <c r="FT460" s="38">
        <v>-27.024746224065439</v>
      </c>
      <c r="FU460" s="46">
        <v>1476</v>
      </c>
      <c r="FV460" s="46">
        <v>56</v>
      </c>
      <c r="FW460" s="46">
        <v>17</v>
      </c>
      <c r="FX460" s="46">
        <v>94</v>
      </c>
      <c r="FY460" s="46">
        <v>272</v>
      </c>
      <c r="FZ460" s="46">
        <v>35</v>
      </c>
      <c r="GA460" s="23">
        <f t="shared" si="446"/>
        <v>0.75692307692307692</v>
      </c>
      <c r="GB460" s="23">
        <f t="shared" si="447"/>
        <v>2.8717948717948718E-2</v>
      </c>
      <c r="GC460" s="23">
        <f t="shared" si="448"/>
        <v>8.7179487179487175E-3</v>
      </c>
      <c r="GD460" s="23">
        <f t="shared" si="449"/>
        <v>4.8205128205128206E-2</v>
      </c>
      <c r="GE460" s="23">
        <f t="shared" si="450"/>
        <v>0.13948717948717948</v>
      </c>
      <c r="GF460" s="23">
        <f t="shared" si="451"/>
        <v>1.7948717948717947E-2</v>
      </c>
      <c r="GG460" s="46">
        <v>536</v>
      </c>
      <c r="GH460" s="46">
        <v>1678</v>
      </c>
      <c r="GI460" s="23">
        <f t="shared" si="452"/>
        <v>0.31942789034564956</v>
      </c>
      <c r="GJ460" s="22">
        <v>96</v>
      </c>
      <c r="GK460" s="22">
        <v>858</v>
      </c>
      <c r="GL460" s="22">
        <v>960</v>
      </c>
      <c r="GM460" s="23">
        <f t="shared" si="432"/>
        <v>5.0156739811912224E-2</v>
      </c>
      <c r="GN460" s="23">
        <f t="shared" si="432"/>
        <v>0.44827586206896552</v>
      </c>
      <c r="GO460" s="23">
        <f t="shared" si="432"/>
        <v>0.50156739811912221</v>
      </c>
    </row>
    <row r="461" spans="1:197" x14ac:dyDescent="0.25">
      <c r="A461" t="s">
        <v>1077</v>
      </c>
      <c r="B461" s="13" t="s">
        <v>1078</v>
      </c>
      <c r="C461" s="61">
        <v>0.60856387020000002</v>
      </c>
      <c r="D461" s="61">
        <v>389.48245310999999</v>
      </c>
      <c r="E461" s="14" t="s">
        <v>1095</v>
      </c>
      <c r="G461" s="41">
        <v>1720</v>
      </c>
      <c r="H461" s="23">
        <f t="shared" si="415"/>
        <v>1.3598805202649869E-3</v>
      </c>
      <c r="I461" s="14"/>
      <c r="J461" s="14"/>
      <c r="K461" s="14"/>
      <c r="L461" s="27">
        <f t="shared" si="453"/>
        <v>2826.3261823853177</v>
      </c>
      <c r="M461" s="42">
        <v>1683</v>
      </c>
      <c r="N461" s="42"/>
      <c r="O461" s="27">
        <f t="shared" si="435"/>
        <v>1683</v>
      </c>
      <c r="P461" s="23" t="e">
        <f t="shared" si="436"/>
        <v>#DIV/0!</v>
      </c>
      <c r="Q461" s="42">
        <v>495</v>
      </c>
      <c r="R461" s="42">
        <v>1077</v>
      </c>
      <c r="S461" s="42">
        <v>32</v>
      </c>
      <c r="T461" s="42">
        <v>82</v>
      </c>
      <c r="U461" s="42">
        <v>34</v>
      </c>
      <c r="V461" s="23">
        <f t="shared" si="421"/>
        <v>0.28779069767441862</v>
      </c>
      <c r="W461" s="23">
        <f t="shared" si="422"/>
        <v>0.62616279069767444</v>
      </c>
      <c r="X461" s="23">
        <f t="shared" si="423"/>
        <v>1.8604651162790697E-2</v>
      </c>
      <c r="Y461" s="23">
        <f t="shared" si="423"/>
        <v>4.7674418604651166E-2</v>
      </c>
      <c r="Z461" s="23">
        <f t="shared" si="423"/>
        <v>1.9767441860465116E-2</v>
      </c>
      <c r="AA461" s="19">
        <v>166</v>
      </c>
      <c r="AB461" s="19">
        <v>249</v>
      </c>
      <c r="AC461" s="19">
        <v>555</v>
      </c>
      <c r="AD461" s="19">
        <v>713</v>
      </c>
      <c r="AE461" s="23">
        <f t="shared" si="424"/>
        <v>9.8633392751039814E-2</v>
      </c>
      <c r="AF461" s="23">
        <f t="shared" si="424"/>
        <v>0.14795008912655971</v>
      </c>
      <c r="AG461" s="23">
        <f t="shared" si="424"/>
        <v>0.32976827094474154</v>
      </c>
      <c r="AH461" s="23">
        <f t="shared" si="424"/>
        <v>0.42364824717765892</v>
      </c>
      <c r="AI461" s="55">
        <v>723</v>
      </c>
      <c r="AJ461" s="23">
        <f t="shared" si="416"/>
        <v>1.3196151761220836E-3</v>
      </c>
      <c r="AK461" s="43"/>
      <c r="AL461" s="24">
        <f t="shared" si="437"/>
        <v>723</v>
      </c>
      <c r="AM461" s="23" t="e">
        <f t="shared" si="438"/>
        <v>#DIV/0!</v>
      </c>
      <c r="AN461" s="19">
        <v>254</v>
      </c>
      <c r="AO461" s="19">
        <v>271</v>
      </c>
      <c r="AP461" s="19">
        <v>125</v>
      </c>
      <c r="AQ461" s="19">
        <v>73</v>
      </c>
      <c r="AR461" s="23">
        <f t="shared" si="425"/>
        <v>0.35131396957123096</v>
      </c>
      <c r="AS461" s="23">
        <f t="shared" si="425"/>
        <v>0.37482710926694329</v>
      </c>
      <c r="AT461" s="23">
        <f t="shared" si="425"/>
        <v>0.17289073305670816</v>
      </c>
      <c r="AU461" s="23">
        <f t="shared" si="425"/>
        <v>0.10096818810511757</v>
      </c>
      <c r="AV461" s="19">
        <v>1675</v>
      </c>
      <c r="AW461" s="32">
        <f t="shared" si="433"/>
        <v>2.3167358229598896</v>
      </c>
      <c r="AX461" s="19">
        <v>1578</v>
      </c>
      <c r="AY461" s="19">
        <v>0</v>
      </c>
      <c r="AZ461" s="19">
        <v>27</v>
      </c>
      <c r="BA461" s="19">
        <v>0</v>
      </c>
      <c r="BB461" s="19">
        <v>35</v>
      </c>
      <c r="BC461" s="23">
        <f t="shared" si="411"/>
        <v>0.96219512195121948</v>
      </c>
      <c r="BD461" s="23">
        <f t="shared" si="411"/>
        <v>0</v>
      </c>
      <c r="BE461" s="23">
        <f t="shared" si="411"/>
        <v>1.6463414634146342E-2</v>
      </c>
      <c r="BF461" s="23">
        <f t="shared" si="411"/>
        <v>0</v>
      </c>
      <c r="BG461" s="23">
        <f t="shared" si="411"/>
        <v>2.1341463414634148E-2</v>
      </c>
      <c r="BH461" s="19">
        <v>1063</v>
      </c>
      <c r="BI461" s="19">
        <v>530</v>
      </c>
      <c r="BJ461" s="19">
        <v>9</v>
      </c>
      <c r="BK461" s="19">
        <v>81</v>
      </c>
      <c r="BL461" s="23">
        <f t="shared" si="418"/>
        <v>0.63161021984551391</v>
      </c>
      <c r="BM461" s="23">
        <f t="shared" si="419"/>
        <v>0.31491384432560904</v>
      </c>
      <c r="BN461" s="23">
        <f t="shared" si="439"/>
        <v>5.3475935828877002E-3</v>
      </c>
      <c r="BO461" s="23">
        <f t="shared" si="420"/>
        <v>4.8128342245989303E-2</v>
      </c>
      <c r="BP461" s="11"/>
      <c r="BQ461" s="23">
        <f t="shared" si="417"/>
        <v>0</v>
      </c>
      <c r="BR461" s="11"/>
      <c r="BS461" s="11"/>
      <c r="BT461" s="11"/>
      <c r="BU461" s="11"/>
      <c r="BV461" s="11"/>
      <c r="BW461" s="11"/>
      <c r="BX461" s="23" t="e">
        <f t="shared" si="426"/>
        <v>#DIV/0!</v>
      </c>
      <c r="BY461" s="23" t="e">
        <f t="shared" si="427"/>
        <v>#DIV/0!</v>
      </c>
      <c r="BZ461" s="23" t="e">
        <f t="shared" si="410"/>
        <v>#DIV/0!</v>
      </c>
      <c r="CA461" s="23" t="e">
        <f t="shared" si="410"/>
        <v>#DIV/0!</v>
      </c>
      <c r="CB461" s="23" t="e">
        <f t="shared" si="410"/>
        <v>#DIV/0!</v>
      </c>
      <c r="CC461" s="23" t="e">
        <f t="shared" si="409"/>
        <v>#DIV/0!</v>
      </c>
      <c r="CD461" s="11"/>
      <c r="CE461" s="24">
        <f t="shared" si="440"/>
        <v>0</v>
      </c>
      <c r="CF461" s="23" t="e">
        <f t="shared" si="441"/>
        <v>#DIV/0!</v>
      </c>
      <c r="CL461" s="65" t="e">
        <f t="shared" si="442"/>
        <v>#DIV/0!</v>
      </c>
      <c r="CM461" s="44">
        <v>64716</v>
      </c>
      <c r="CN461" s="11">
        <v>42</v>
      </c>
      <c r="CO461" s="11">
        <v>318</v>
      </c>
      <c r="CP461" s="11">
        <v>416</v>
      </c>
      <c r="CQ461" s="11">
        <v>304</v>
      </c>
      <c r="CR461" s="11">
        <v>369</v>
      </c>
      <c r="CS461" s="23">
        <f t="shared" si="414"/>
        <v>2.8985507246376812E-2</v>
      </c>
      <c r="CT461" s="23">
        <f t="shared" si="414"/>
        <v>0.21946169772256729</v>
      </c>
      <c r="CU461" s="23">
        <f t="shared" si="414"/>
        <v>0.28709454796411316</v>
      </c>
      <c r="CV461" s="23">
        <f t="shared" si="414"/>
        <v>0.20979986197377501</v>
      </c>
      <c r="CW461" s="23">
        <f t="shared" si="414"/>
        <v>0.25465838509316768</v>
      </c>
      <c r="CX461" s="23">
        <f t="shared" si="434"/>
        <v>6.0857538035961271E-2</v>
      </c>
      <c r="CY461" s="11">
        <v>44</v>
      </c>
      <c r="CZ461" s="23">
        <f t="shared" si="443"/>
        <v>4.5751633986928102E-2</v>
      </c>
      <c r="DA461" s="11">
        <v>77</v>
      </c>
      <c r="DB461" s="11">
        <v>1683</v>
      </c>
      <c r="DC461" s="11">
        <v>241</v>
      </c>
      <c r="DD461" s="11">
        <v>99</v>
      </c>
      <c r="DE461" s="11">
        <v>160</v>
      </c>
      <c r="DF461" s="11">
        <v>28</v>
      </c>
      <c r="DG461" s="11">
        <v>65</v>
      </c>
      <c r="DH461" s="23">
        <f t="shared" si="412"/>
        <v>0.40640809443507586</v>
      </c>
      <c r="DI461" s="23">
        <f t="shared" si="412"/>
        <v>0.16694772344013492</v>
      </c>
      <c r="DJ461" s="23">
        <f t="shared" si="412"/>
        <v>0.26981450252951095</v>
      </c>
      <c r="DK461" s="23">
        <f t="shared" si="412"/>
        <v>4.7217537942664416E-2</v>
      </c>
      <c r="DL461" s="23">
        <f t="shared" si="412"/>
        <v>0.10961214165261383</v>
      </c>
      <c r="DM461" s="23">
        <f t="shared" si="444"/>
        <v>0.44109947643979058</v>
      </c>
      <c r="DN461" s="11">
        <v>674</v>
      </c>
      <c r="DO461" s="11">
        <v>1528</v>
      </c>
      <c r="DP461" s="11">
        <v>1292</v>
      </c>
      <c r="DQ461" s="11">
        <v>113</v>
      </c>
      <c r="DR461" s="11">
        <v>136</v>
      </c>
      <c r="DS461" s="11">
        <v>134</v>
      </c>
      <c r="DT461" s="23">
        <f t="shared" si="428"/>
        <v>0.77134328358208959</v>
      </c>
      <c r="DU461" s="23">
        <f t="shared" si="428"/>
        <v>6.7462686567164185E-2</v>
      </c>
      <c r="DV461" s="23">
        <f t="shared" si="428"/>
        <v>8.1194029850746266E-2</v>
      </c>
      <c r="DW461" s="23">
        <f t="shared" si="428"/>
        <v>0.08</v>
      </c>
      <c r="DX461" s="10">
        <v>859</v>
      </c>
      <c r="DY461" s="23">
        <f t="shared" si="445"/>
        <v>1.3904288639435412E-3</v>
      </c>
      <c r="DZ461" s="20">
        <v>531</v>
      </c>
      <c r="EA461" s="20">
        <v>192</v>
      </c>
      <c r="EB461" s="23">
        <f t="shared" si="429"/>
        <v>0.73443983402489632</v>
      </c>
      <c r="EC461" s="23">
        <f t="shared" si="429"/>
        <v>0.26556016597510373</v>
      </c>
      <c r="EE461" s="45" t="s">
        <v>72</v>
      </c>
      <c r="EF461" s="16">
        <v>1951</v>
      </c>
      <c r="EG461" s="16">
        <v>640</v>
      </c>
      <c r="EH461" s="16">
        <v>12</v>
      </c>
      <c r="EI461" s="16">
        <v>14</v>
      </c>
      <c r="EJ461" s="16">
        <v>193</v>
      </c>
      <c r="EK461" s="16">
        <v>0</v>
      </c>
      <c r="EL461" s="23">
        <f t="shared" si="413"/>
        <v>0.74505238649592553</v>
      </c>
      <c r="EM461" s="23">
        <f t="shared" si="413"/>
        <v>1.3969732246798603E-2</v>
      </c>
      <c r="EN461" s="23">
        <f t="shared" si="413"/>
        <v>1.6298020954598369E-2</v>
      </c>
      <c r="EO461" s="23">
        <f t="shared" si="413"/>
        <v>0.22467986030267753</v>
      </c>
      <c r="EP461" s="23">
        <f t="shared" si="413"/>
        <v>0</v>
      </c>
      <c r="EQ461" s="21">
        <v>723</v>
      </c>
      <c r="ER461" s="21">
        <v>136</v>
      </c>
      <c r="ES461" s="23">
        <f t="shared" si="430"/>
        <v>0.84167636786961586</v>
      </c>
      <c r="ET461" s="23">
        <f t="shared" si="430"/>
        <v>0.15832363213038417</v>
      </c>
      <c r="EU461" s="21">
        <v>0</v>
      </c>
      <c r="EV461" s="21">
        <v>234</v>
      </c>
      <c r="EW461" s="21">
        <v>111</v>
      </c>
      <c r="EX461" s="21">
        <v>378</v>
      </c>
      <c r="EY461" s="23">
        <f t="shared" si="431"/>
        <v>0</v>
      </c>
      <c r="EZ461" s="23">
        <f t="shared" si="431"/>
        <v>0.32365145228215769</v>
      </c>
      <c r="FA461" s="23">
        <f t="shared" si="431"/>
        <v>0.15352697095435686</v>
      </c>
      <c r="FB461" s="23">
        <f t="shared" si="431"/>
        <v>0.52282157676348551</v>
      </c>
      <c r="FC461" s="53"/>
      <c r="FD461" s="53"/>
      <c r="FE461" s="53"/>
      <c r="FF461" s="53"/>
      <c r="FG461" s="53"/>
      <c r="FH461" s="53"/>
      <c r="FI461" s="53"/>
      <c r="FJ461" s="53"/>
      <c r="FK461" s="53"/>
      <c r="FL461" s="53"/>
      <c r="FM461" s="53"/>
      <c r="FN461" s="53"/>
      <c r="FO461" s="48">
        <v>173.41806703397611</v>
      </c>
      <c r="FP461" s="48">
        <v>26.893508901001816</v>
      </c>
      <c r="FQ461" s="48">
        <v>40.273612319941854</v>
      </c>
      <c r="FR461" s="23">
        <v>0.15507904891900814</v>
      </c>
      <c r="FS461" s="49">
        <v>-0.33223002974368793</v>
      </c>
      <c r="FT461" s="38">
        <v>-13.380103418940038</v>
      </c>
      <c r="FU461" s="46">
        <v>388</v>
      </c>
      <c r="FV461" s="46">
        <v>122</v>
      </c>
      <c r="FW461" s="46">
        <v>14</v>
      </c>
      <c r="FX461" s="46">
        <v>25</v>
      </c>
      <c r="FY461" s="46">
        <v>39</v>
      </c>
      <c r="FZ461" s="46">
        <v>0</v>
      </c>
      <c r="GA461" s="23">
        <f t="shared" si="446"/>
        <v>0.65986394557823125</v>
      </c>
      <c r="GB461" s="23">
        <f t="shared" si="447"/>
        <v>0.20748299319727892</v>
      </c>
      <c r="GC461" s="23">
        <f t="shared" si="448"/>
        <v>2.3809523809523808E-2</v>
      </c>
      <c r="GD461" s="23">
        <f t="shared" si="449"/>
        <v>4.2517006802721087E-2</v>
      </c>
      <c r="GE461" s="23">
        <f t="shared" si="450"/>
        <v>6.6326530612244902E-2</v>
      </c>
      <c r="GF461" s="23">
        <f t="shared" si="451"/>
        <v>0</v>
      </c>
      <c r="GG461" s="46">
        <v>165</v>
      </c>
      <c r="GH461" s="46">
        <v>549</v>
      </c>
      <c r="GI461" s="23">
        <f t="shared" si="452"/>
        <v>0.30054644808743169</v>
      </c>
      <c r="GJ461" s="22">
        <v>126</v>
      </c>
      <c r="GK461" s="22">
        <v>233</v>
      </c>
      <c r="GL461" s="22">
        <v>364</v>
      </c>
      <c r="GM461" s="23">
        <f t="shared" si="432"/>
        <v>0.17427385892116182</v>
      </c>
      <c r="GN461" s="23">
        <f t="shared" si="432"/>
        <v>0.32226832641770403</v>
      </c>
      <c r="GO461" s="23">
        <f t="shared" si="432"/>
        <v>0.50345781466113415</v>
      </c>
    </row>
    <row r="462" spans="1:197" x14ac:dyDescent="0.25">
      <c r="A462" t="s">
        <v>1079</v>
      </c>
      <c r="B462" s="13" t="s">
        <v>1080</v>
      </c>
      <c r="C462" s="61">
        <v>3.6512079318000001</v>
      </c>
      <c r="D462" s="61">
        <v>2336.7825329900002</v>
      </c>
      <c r="E462" s="14" t="s">
        <v>1095</v>
      </c>
      <c r="G462" s="41">
        <v>2435</v>
      </c>
      <c r="H462" s="23">
        <f t="shared" si="415"/>
        <v>1.9251796900263043E-3</v>
      </c>
      <c r="I462" s="14"/>
      <c r="J462" s="14"/>
      <c r="K462" s="14"/>
      <c r="L462" s="27">
        <f t="shared" si="453"/>
        <v>666.90258278431577</v>
      </c>
      <c r="M462" s="42">
        <v>2404</v>
      </c>
      <c r="N462" s="42"/>
      <c r="O462" s="27">
        <f t="shared" si="435"/>
        <v>2404</v>
      </c>
      <c r="P462" s="23" t="e">
        <f t="shared" si="436"/>
        <v>#DIV/0!</v>
      </c>
      <c r="Q462" s="42">
        <v>1735</v>
      </c>
      <c r="R462" s="42">
        <v>346</v>
      </c>
      <c r="S462" s="42">
        <v>20</v>
      </c>
      <c r="T462" s="42">
        <v>153</v>
      </c>
      <c r="U462" s="42">
        <v>181</v>
      </c>
      <c r="V462" s="23">
        <f t="shared" si="421"/>
        <v>0.71252566735112932</v>
      </c>
      <c r="W462" s="23">
        <f t="shared" si="422"/>
        <v>0.14209445585215605</v>
      </c>
      <c r="X462" s="23">
        <f t="shared" si="423"/>
        <v>8.2135523613963042E-3</v>
      </c>
      <c r="Y462" s="23">
        <f t="shared" si="423"/>
        <v>6.2833675564681724E-2</v>
      </c>
      <c r="Z462" s="23">
        <f t="shared" si="423"/>
        <v>7.433264887063655E-2</v>
      </c>
      <c r="AA462" s="19">
        <v>362</v>
      </c>
      <c r="AB462" s="19">
        <v>678</v>
      </c>
      <c r="AC462" s="19">
        <v>942</v>
      </c>
      <c r="AD462" s="19">
        <v>422</v>
      </c>
      <c r="AE462" s="23">
        <f t="shared" si="424"/>
        <v>0.15058236272878536</v>
      </c>
      <c r="AF462" s="23">
        <f t="shared" si="424"/>
        <v>0.2820299500831947</v>
      </c>
      <c r="AG462" s="23">
        <f t="shared" si="424"/>
        <v>0.39184692179700498</v>
      </c>
      <c r="AH462" s="23">
        <f t="shared" si="424"/>
        <v>0.17554076539101499</v>
      </c>
      <c r="AI462" s="55">
        <v>1161</v>
      </c>
      <c r="AJ462" s="23">
        <f t="shared" si="416"/>
        <v>2.119050096096458E-3</v>
      </c>
      <c r="AK462" s="43"/>
      <c r="AL462" s="24">
        <f t="shared" si="437"/>
        <v>1161</v>
      </c>
      <c r="AM462" s="23" t="e">
        <f t="shared" si="438"/>
        <v>#DIV/0!</v>
      </c>
      <c r="AN462" s="19">
        <v>385</v>
      </c>
      <c r="AO462" s="19">
        <v>518</v>
      </c>
      <c r="AP462" s="19">
        <v>127</v>
      </c>
      <c r="AQ462" s="19">
        <v>131</v>
      </c>
      <c r="AR462" s="23">
        <f t="shared" si="425"/>
        <v>0.33161068044788977</v>
      </c>
      <c r="AS462" s="23">
        <f t="shared" si="425"/>
        <v>0.44616709732988802</v>
      </c>
      <c r="AT462" s="23">
        <f t="shared" si="425"/>
        <v>0.10938845822566753</v>
      </c>
      <c r="AU462" s="23">
        <f t="shared" si="425"/>
        <v>0.11283376399655469</v>
      </c>
      <c r="AV462" s="19">
        <v>2404</v>
      </c>
      <c r="AW462" s="32">
        <f t="shared" si="433"/>
        <v>2.070628768303187</v>
      </c>
      <c r="AX462" s="19">
        <v>2256</v>
      </c>
      <c r="AY462" s="19">
        <v>6</v>
      </c>
      <c r="AZ462" s="19">
        <v>54</v>
      </c>
      <c r="BA462" s="19">
        <v>2</v>
      </c>
      <c r="BB462" s="19">
        <v>5</v>
      </c>
      <c r="BC462" s="23">
        <f t="shared" si="411"/>
        <v>0.97115798536375375</v>
      </c>
      <c r="BD462" s="23">
        <f t="shared" si="411"/>
        <v>2.582866982350409E-3</v>
      </c>
      <c r="BE462" s="23">
        <f t="shared" si="411"/>
        <v>2.3245802841153681E-2</v>
      </c>
      <c r="BF462" s="23">
        <f t="shared" si="411"/>
        <v>8.6095566078346966E-4</v>
      </c>
      <c r="BG462" s="23">
        <f t="shared" si="411"/>
        <v>2.1523891519586742E-3</v>
      </c>
      <c r="BH462" s="19">
        <v>1948</v>
      </c>
      <c r="BI462" s="19">
        <v>362</v>
      </c>
      <c r="BJ462" s="19">
        <v>3</v>
      </c>
      <c r="BK462" s="19">
        <v>91</v>
      </c>
      <c r="BL462" s="23">
        <f t="shared" si="418"/>
        <v>0.81031613976705485</v>
      </c>
      <c r="BM462" s="23">
        <f t="shared" si="419"/>
        <v>0.15058236272878536</v>
      </c>
      <c r="BN462" s="23">
        <f t="shared" si="439"/>
        <v>1.2479201331114808E-3</v>
      </c>
      <c r="BO462" s="23">
        <f t="shared" si="420"/>
        <v>3.7853577371048254E-2</v>
      </c>
      <c r="BP462" s="11"/>
      <c r="BQ462" s="23">
        <f t="shared" si="417"/>
        <v>0</v>
      </c>
      <c r="BR462" s="11"/>
      <c r="BS462" s="11"/>
      <c r="BT462" s="11"/>
      <c r="BU462" s="11"/>
      <c r="BV462" s="11"/>
      <c r="BW462" s="11"/>
      <c r="BX462" s="23" t="e">
        <f t="shared" si="426"/>
        <v>#DIV/0!</v>
      </c>
      <c r="BY462" s="23" t="e">
        <f t="shared" si="427"/>
        <v>#DIV/0!</v>
      </c>
      <c r="BZ462" s="23" t="e">
        <f t="shared" si="410"/>
        <v>#DIV/0!</v>
      </c>
      <c r="CA462" s="23" t="e">
        <f t="shared" si="410"/>
        <v>#DIV/0!</v>
      </c>
      <c r="CB462" s="23" t="e">
        <f t="shared" si="410"/>
        <v>#DIV/0!</v>
      </c>
      <c r="CC462" s="23" t="e">
        <f t="shared" si="409"/>
        <v>#DIV/0!</v>
      </c>
      <c r="CD462" s="11"/>
      <c r="CE462" s="24">
        <f t="shared" si="440"/>
        <v>0</v>
      </c>
      <c r="CF462" s="23" t="e">
        <f t="shared" si="441"/>
        <v>#DIV/0!</v>
      </c>
      <c r="CL462" s="65" t="e">
        <f t="shared" si="442"/>
        <v>#DIV/0!</v>
      </c>
      <c r="CM462" s="44">
        <v>47596</v>
      </c>
      <c r="CN462" s="11">
        <v>213</v>
      </c>
      <c r="CO462" s="11">
        <v>957</v>
      </c>
      <c r="CP462" s="11">
        <v>466</v>
      </c>
      <c r="CQ462" s="11">
        <v>160</v>
      </c>
      <c r="CR462" s="11">
        <v>94</v>
      </c>
      <c r="CS462" s="23">
        <f t="shared" si="414"/>
        <v>0.1126984126984127</v>
      </c>
      <c r="CT462" s="23">
        <f t="shared" si="414"/>
        <v>0.50634920634920633</v>
      </c>
      <c r="CU462" s="23">
        <f t="shared" si="414"/>
        <v>0.24656084656084656</v>
      </c>
      <c r="CV462" s="23">
        <f t="shared" si="414"/>
        <v>8.4656084656084651E-2</v>
      </c>
      <c r="CW462" s="23">
        <f t="shared" si="414"/>
        <v>4.9735449735449737E-2</v>
      </c>
      <c r="CX462" s="23">
        <f t="shared" si="434"/>
        <v>4.6511627906976744E-2</v>
      </c>
      <c r="CY462" s="11">
        <v>54</v>
      </c>
      <c r="CZ462" s="23">
        <f t="shared" si="443"/>
        <v>0.15973377703826955</v>
      </c>
      <c r="DA462" s="11">
        <v>384</v>
      </c>
      <c r="DB462" s="11">
        <v>2404</v>
      </c>
      <c r="DC462" s="11">
        <v>284</v>
      </c>
      <c r="DD462" s="11">
        <v>350</v>
      </c>
      <c r="DE462" s="11">
        <v>255</v>
      </c>
      <c r="DF462" s="11">
        <v>62</v>
      </c>
      <c r="DG462" s="11">
        <v>393</v>
      </c>
      <c r="DH462" s="23">
        <f t="shared" si="412"/>
        <v>0.21130952380952381</v>
      </c>
      <c r="DI462" s="23">
        <f t="shared" si="412"/>
        <v>0.26041666666666669</v>
      </c>
      <c r="DJ462" s="23">
        <f t="shared" si="412"/>
        <v>0.18973214285714285</v>
      </c>
      <c r="DK462" s="23">
        <f t="shared" si="412"/>
        <v>4.6130952380952384E-2</v>
      </c>
      <c r="DL462" s="23">
        <f t="shared" si="412"/>
        <v>0.2924107142857143</v>
      </c>
      <c r="DM462" s="23">
        <f t="shared" si="444"/>
        <v>0.69223300970873791</v>
      </c>
      <c r="DN462" s="11">
        <v>1426</v>
      </c>
      <c r="DO462" s="11">
        <v>2060</v>
      </c>
      <c r="DP462" s="11">
        <v>1723</v>
      </c>
      <c r="DQ462" s="11">
        <v>216</v>
      </c>
      <c r="DR462" s="11">
        <v>300</v>
      </c>
      <c r="DS462" s="11">
        <v>165</v>
      </c>
      <c r="DT462" s="23">
        <f t="shared" si="428"/>
        <v>0.71672212978369387</v>
      </c>
      <c r="DU462" s="23">
        <f t="shared" si="428"/>
        <v>8.9850249584026626E-2</v>
      </c>
      <c r="DV462" s="23">
        <f t="shared" si="428"/>
        <v>0.12479201331114809</v>
      </c>
      <c r="DW462" s="23">
        <f t="shared" si="428"/>
        <v>6.8635607321131442E-2</v>
      </c>
      <c r="DX462" s="10">
        <v>1300</v>
      </c>
      <c r="DY462" s="23">
        <f t="shared" si="445"/>
        <v>2.1042578848970935E-3</v>
      </c>
      <c r="DZ462" s="20">
        <v>582</v>
      </c>
      <c r="EA462" s="20">
        <v>579</v>
      </c>
      <c r="EB462" s="23">
        <f t="shared" si="429"/>
        <v>0.50129198966408273</v>
      </c>
      <c r="EC462" s="23">
        <f t="shared" si="429"/>
        <v>0.49870801033591733</v>
      </c>
      <c r="EE462" s="45">
        <v>945</v>
      </c>
      <c r="EF462" s="16">
        <v>1921</v>
      </c>
      <c r="EG462" s="16">
        <v>848</v>
      </c>
      <c r="EH462" s="16">
        <v>448</v>
      </c>
      <c r="EI462" s="16">
        <v>0</v>
      </c>
      <c r="EJ462" s="16">
        <v>0</v>
      </c>
      <c r="EK462" s="16">
        <v>4</v>
      </c>
      <c r="EL462" s="23">
        <f t="shared" si="413"/>
        <v>0.65230769230769226</v>
      </c>
      <c r="EM462" s="23">
        <f t="shared" si="413"/>
        <v>0.3446153846153846</v>
      </c>
      <c r="EN462" s="23">
        <f t="shared" si="413"/>
        <v>0</v>
      </c>
      <c r="EO462" s="23">
        <f t="shared" si="413"/>
        <v>0</v>
      </c>
      <c r="EP462" s="23">
        <f t="shared" si="413"/>
        <v>3.0769230769230769E-3</v>
      </c>
      <c r="EQ462" s="21">
        <v>1161</v>
      </c>
      <c r="ER462" s="21">
        <v>139</v>
      </c>
      <c r="ES462" s="23">
        <f t="shared" si="430"/>
        <v>0.8930769230769231</v>
      </c>
      <c r="ET462" s="23">
        <f t="shared" si="430"/>
        <v>0.10692307692307693</v>
      </c>
      <c r="EU462" s="21">
        <v>12</v>
      </c>
      <c r="EV462" s="21">
        <v>649</v>
      </c>
      <c r="EW462" s="21">
        <v>163</v>
      </c>
      <c r="EX462" s="21">
        <v>337</v>
      </c>
      <c r="EY462" s="23">
        <f t="shared" si="431"/>
        <v>1.0335917312661499E-2</v>
      </c>
      <c r="EZ462" s="23">
        <f t="shared" si="431"/>
        <v>0.55900086132644278</v>
      </c>
      <c r="FA462" s="23">
        <f t="shared" si="431"/>
        <v>0.14039621016365203</v>
      </c>
      <c r="FB462" s="23">
        <f t="shared" si="431"/>
        <v>0.29026701119724374</v>
      </c>
      <c r="FC462" s="53"/>
      <c r="FD462" s="53"/>
      <c r="FE462" s="53"/>
      <c r="FF462" s="53"/>
      <c r="FG462" s="53"/>
      <c r="FH462" s="53"/>
      <c r="FI462" s="53"/>
      <c r="FJ462" s="53"/>
      <c r="FK462" s="53"/>
      <c r="FL462" s="53"/>
      <c r="FM462" s="53"/>
      <c r="FN462" s="53"/>
      <c r="FO462" s="48">
        <v>437.22157943067032</v>
      </c>
      <c r="FP462" s="48">
        <v>103.03237648208554</v>
      </c>
      <c r="FQ462" s="48">
        <v>112.20104571867499</v>
      </c>
      <c r="FR462" s="23">
        <v>0.23565254170722663</v>
      </c>
      <c r="FS462" s="49">
        <v>-8.1716433014165729E-2</v>
      </c>
      <c r="FT462" s="38">
        <v>-9.1686692365894515</v>
      </c>
      <c r="FU462" s="46">
        <v>1137</v>
      </c>
      <c r="FV462" s="46">
        <v>64</v>
      </c>
      <c r="FW462" s="46">
        <v>35</v>
      </c>
      <c r="FX462" s="46">
        <v>27</v>
      </c>
      <c r="FY462" s="46">
        <v>61</v>
      </c>
      <c r="FZ462" s="46">
        <v>11</v>
      </c>
      <c r="GA462" s="23">
        <f t="shared" si="446"/>
        <v>0.85168539325842696</v>
      </c>
      <c r="GB462" s="23">
        <f t="shared" si="447"/>
        <v>4.7940074906367043E-2</v>
      </c>
      <c r="GC462" s="23">
        <f t="shared" si="448"/>
        <v>2.6217228464419477E-2</v>
      </c>
      <c r="GD462" s="23">
        <f t="shared" si="449"/>
        <v>2.0224719101123594E-2</v>
      </c>
      <c r="GE462" s="23">
        <f t="shared" si="450"/>
        <v>4.5692883895131084E-2</v>
      </c>
      <c r="GF462" s="23">
        <f t="shared" si="451"/>
        <v>8.2397003745318352E-3</v>
      </c>
      <c r="GG462" s="46">
        <v>589</v>
      </c>
      <c r="GH462" s="46">
        <v>1274</v>
      </c>
      <c r="GI462" s="23">
        <f t="shared" si="452"/>
        <v>0.46232339089481944</v>
      </c>
      <c r="GJ462" s="22">
        <v>117</v>
      </c>
      <c r="GK462" s="22">
        <v>389</v>
      </c>
      <c r="GL462" s="22">
        <v>655</v>
      </c>
      <c r="GM462" s="23">
        <f t="shared" si="432"/>
        <v>0.10077519379844961</v>
      </c>
      <c r="GN462" s="23">
        <f t="shared" si="432"/>
        <v>0.33505598621877691</v>
      </c>
      <c r="GO462" s="23">
        <f t="shared" si="432"/>
        <v>0.56416881998277346</v>
      </c>
    </row>
    <row r="463" spans="1:197" x14ac:dyDescent="0.25">
      <c r="A463" t="s">
        <v>1081</v>
      </c>
      <c r="B463" s="13" t="s">
        <v>1082</v>
      </c>
      <c r="C463" s="61">
        <v>0.78046292610000001</v>
      </c>
      <c r="D463" s="61">
        <v>499.49829410500001</v>
      </c>
      <c r="E463" s="14" t="s">
        <v>1095</v>
      </c>
      <c r="G463" s="41">
        <v>3832</v>
      </c>
      <c r="H463" s="23">
        <f t="shared" si="415"/>
        <v>3.0296872986368779E-3</v>
      </c>
      <c r="I463" s="14"/>
      <c r="J463" s="14"/>
      <c r="K463" s="14"/>
      <c r="L463" s="27">
        <f t="shared" si="453"/>
        <v>4909.9065078576314</v>
      </c>
      <c r="M463" s="42">
        <v>3838</v>
      </c>
      <c r="N463" s="42"/>
      <c r="O463" s="27">
        <f t="shared" si="435"/>
        <v>3838</v>
      </c>
      <c r="P463" s="23" t="e">
        <f t="shared" si="436"/>
        <v>#DIV/0!</v>
      </c>
      <c r="Q463" s="42">
        <v>158</v>
      </c>
      <c r="R463" s="42">
        <v>3441</v>
      </c>
      <c r="S463" s="42">
        <v>10</v>
      </c>
      <c r="T463" s="42">
        <v>171</v>
      </c>
      <c r="U463" s="42">
        <v>52</v>
      </c>
      <c r="V463" s="23">
        <f t="shared" si="421"/>
        <v>4.1231732776617951E-2</v>
      </c>
      <c r="W463" s="23">
        <f t="shared" si="422"/>
        <v>0.89796450939457206</v>
      </c>
      <c r="X463" s="23">
        <f t="shared" si="423"/>
        <v>2.6096033402922755E-3</v>
      </c>
      <c r="Y463" s="23">
        <f t="shared" si="423"/>
        <v>4.4624217118997909E-2</v>
      </c>
      <c r="Z463" s="23">
        <f t="shared" si="423"/>
        <v>1.3569937369519834E-2</v>
      </c>
      <c r="AA463" s="19">
        <v>1241</v>
      </c>
      <c r="AB463" s="19">
        <v>1024</v>
      </c>
      <c r="AC463" s="19">
        <v>1389</v>
      </c>
      <c r="AD463" s="19">
        <v>184</v>
      </c>
      <c r="AE463" s="23">
        <f t="shared" si="424"/>
        <v>0.32334549244398125</v>
      </c>
      <c r="AF463" s="23">
        <f t="shared" si="424"/>
        <v>0.26680562793121415</v>
      </c>
      <c r="AG463" s="23">
        <f t="shared" si="424"/>
        <v>0.36190724335591457</v>
      </c>
      <c r="AH463" s="23">
        <f t="shared" si="424"/>
        <v>4.7941636268890045E-2</v>
      </c>
      <c r="AI463" s="55">
        <v>1724</v>
      </c>
      <c r="AJ463" s="23">
        <f t="shared" si="416"/>
        <v>3.1466342512233361E-3</v>
      </c>
      <c r="AK463" s="43"/>
      <c r="AL463" s="24">
        <f t="shared" si="437"/>
        <v>1724</v>
      </c>
      <c r="AM463" s="23" t="e">
        <f t="shared" si="438"/>
        <v>#DIV/0!</v>
      </c>
      <c r="AN463" s="19">
        <v>567</v>
      </c>
      <c r="AO463" s="19">
        <v>705</v>
      </c>
      <c r="AP463" s="19">
        <v>249</v>
      </c>
      <c r="AQ463" s="19">
        <v>203</v>
      </c>
      <c r="AR463" s="23">
        <f t="shared" si="425"/>
        <v>0.32888631090487241</v>
      </c>
      <c r="AS463" s="23">
        <f t="shared" si="425"/>
        <v>0.40893271461716935</v>
      </c>
      <c r="AT463" s="23">
        <f t="shared" si="425"/>
        <v>0.14443155452436196</v>
      </c>
      <c r="AU463" s="23">
        <f t="shared" si="425"/>
        <v>0.11774941995359629</v>
      </c>
      <c r="AV463" s="19">
        <v>3838</v>
      </c>
      <c r="AW463" s="32">
        <f t="shared" si="433"/>
        <v>2.2262180974477959</v>
      </c>
      <c r="AX463" s="19">
        <v>3111</v>
      </c>
      <c r="AY463" s="19">
        <v>343</v>
      </c>
      <c r="AZ463" s="19">
        <v>0</v>
      </c>
      <c r="BA463" s="19">
        <v>0</v>
      </c>
      <c r="BB463" s="19">
        <v>40</v>
      </c>
      <c r="BC463" s="23">
        <f t="shared" si="411"/>
        <v>0.89038351459645104</v>
      </c>
      <c r="BD463" s="23">
        <f t="shared" si="411"/>
        <v>9.8168288494562106E-2</v>
      </c>
      <c r="BE463" s="23">
        <f t="shared" si="411"/>
        <v>0</v>
      </c>
      <c r="BF463" s="23">
        <f t="shared" si="411"/>
        <v>0</v>
      </c>
      <c r="BG463" s="23">
        <f t="shared" si="411"/>
        <v>1.1448196908986834E-2</v>
      </c>
      <c r="BH463" s="19">
        <v>3232</v>
      </c>
      <c r="BI463" s="19">
        <v>580</v>
      </c>
      <c r="BJ463" s="19">
        <v>0</v>
      </c>
      <c r="BK463" s="19">
        <v>26</v>
      </c>
      <c r="BL463" s="23">
        <f t="shared" si="418"/>
        <v>0.84210526315789469</v>
      </c>
      <c r="BM463" s="23">
        <f t="shared" si="419"/>
        <v>0.15112037519541427</v>
      </c>
      <c r="BN463" s="23">
        <f t="shared" si="439"/>
        <v>0</v>
      </c>
      <c r="BO463" s="23">
        <f t="shared" si="420"/>
        <v>6.7743616466909851E-3</v>
      </c>
      <c r="BP463" s="11"/>
      <c r="BQ463" s="23">
        <f t="shared" si="417"/>
        <v>0</v>
      </c>
      <c r="BR463" s="11"/>
      <c r="BS463" s="11"/>
      <c r="BT463" s="11"/>
      <c r="BU463" s="11"/>
      <c r="BV463" s="11"/>
      <c r="BW463" s="11"/>
      <c r="BX463" s="23" t="e">
        <f t="shared" si="426"/>
        <v>#DIV/0!</v>
      </c>
      <c r="BY463" s="23" t="e">
        <f t="shared" si="427"/>
        <v>#DIV/0!</v>
      </c>
      <c r="BZ463" s="23" t="e">
        <f t="shared" si="410"/>
        <v>#DIV/0!</v>
      </c>
      <c r="CA463" s="23" t="e">
        <f t="shared" si="410"/>
        <v>#DIV/0!</v>
      </c>
      <c r="CB463" s="23" t="e">
        <f t="shared" si="410"/>
        <v>#DIV/0!</v>
      </c>
      <c r="CC463" s="23" t="e">
        <f t="shared" si="409"/>
        <v>#DIV/0!</v>
      </c>
      <c r="CD463" s="11"/>
      <c r="CE463" s="24">
        <f t="shared" si="440"/>
        <v>0</v>
      </c>
      <c r="CF463" s="23" t="e">
        <f t="shared" si="441"/>
        <v>#DIV/0!</v>
      </c>
      <c r="CL463" s="65" t="e">
        <f t="shared" si="442"/>
        <v>#DIV/0!</v>
      </c>
      <c r="CM463" s="44">
        <v>18364</v>
      </c>
      <c r="CN463" s="11">
        <v>235</v>
      </c>
      <c r="CO463" s="11">
        <v>505</v>
      </c>
      <c r="CP463" s="11">
        <v>767</v>
      </c>
      <c r="CQ463" s="11">
        <v>497</v>
      </c>
      <c r="CR463" s="11">
        <v>92</v>
      </c>
      <c r="CS463" s="23">
        <f t="shared" si="414"/>
        <v>0.11211832061068702</v>
      </c>
      <c r="CT463" s="23">
        <f t="shared" si="414"/>
        <v>0.2409351145038168</v>
      </c>
      <c r="CU463" s="23">
        <f t="shared" si="414"/>
        <v>0.36593511450381677</v>
      </c>
      <c r="CV463" s="23">
        <f t="shared" si="414"/>
        <v>0.23711832061068702</v>
      </c>
      <c r="CW463" s="23">
        <f t="shared" si="414"/>
        <v>4.3893129770992363E-2</v>
      </c>
      <c r="CX463" s="23">
        <f t="shared" si="434"/>
        <v>6.7285382830626447E-2</v>
      </c>
      <c r="CY463" s="11">
        <v>116</v>
      </c>
      <c r="CZ463" s="23">
        <f t="shared" si="443"/>
        <v>0.45284002084418967</v>
      </c>
      <c r="DA463" s="11">
        <v>1738</v>
      </c>
      <c r="DB463" s="11">
        <v>3838</v>
      </c>
      <c r="DC463" s="11">
        <v>387</v>
      </c>
      <c r="DD463" s="11">
        <v>551</v>
      </c>
      <c r="DE463" s="11">
        <v>201</v>
      </c>
      <c r="DF463" s="11">
        <v>31</v>
      </c>
      <c r="DG463" s="11">
        <v>266</v>
      </c>
      <c r="DH463" s="23">
        <f t="shared" si="412"/>
        <v>0.26949860724233982</v>
      </c>
      <c r="DI463" s="23">
        <f t="shared" si="412"/>
        <v>0.38370473537604455</v>
      </c>
      <c r="DJ463" s="23">
        <f t="shared" si="412"/>
        <v>0.13997214484679665</v>
      </c>
      <c r="DK463" s="23">
        <f t="shared" si="412"/>
        <v>2.1587743732590529E-2</v>
      </c>
      <c r="DL463" s="23">
        <f t="shared" si="412"/>
        <v>0.18523676880222842</v>
      </c>
      <c r="DM463" s="23">
        <f t="shared" si="444"/>
        <v>0.58383010432190763</v>
      </c>
      <c r="DN463" s="11">
        <v>1567</v>
      </c>
      <c r="DO463" s="11">
        <v>2684</v>
      </c>
      <c r="DP463" s="11">
        <v>2509</v>
      </c>
      <c r="DQ463" s="11">
        <v>376</v>
      </c>
      <c r="DR463" s="11">
        <v>552</v>
      </c>
      <c r="DS463" s="11">
        <v>401</v>
      </c>
      <c r="DT463" s="23">
        <f t="shared" si="428"/>
        <v>0.65372589890568</v>
      </c>
      <c r="DU463" s="23">
        <f t="shared" si="428"/>
        <v>9.7967691505992702E-2</v>
      </c>
      <c r="DV463" s="23">
        <f t="shared" si="428"/>
        <v>0.14382490880667015</v>
      </c>
      <c r="DW463" s="23">
        <f t="shared" si="428"/>
        <v>0.10448150078165712</v>
      </c>
      <c r="DX463" s="10">
        <v>1894</v>
      </c>
      <c r="DY463" s="23">
        <f t="shared" si="445"/>
        <v>3.0657418723039195E-3</v>
      </c>
      <c r="DZ463" s="20">
        <v>193</v>
      </c>
      <c r="EA463" s="20">
        <v>1531</v>
      </c>
      <c r="EB463" s="23">
        <f t="shared" si="429"/>
        <v>0.11194895591647332</v>
      </c>
      <c r="EC463" s="23">
        <f t="shared" si="429"/>
        <v>0.88805104408352664</v>
      </c>
      <c r="EE463" s="45">
        <v>800</v>
      </c>
      <c r="EF463" s="16">
        <v>1956</v>
      </c>
      <c r="EG463" s="16">
        <v>584</v>
      </c>
      <c r="EH463" s="16">
        <v>211</v>
      </c>
      <c r="EI463" s="16">
        <v>985</v>
      </c>
      <c r="EJ463" s="16">
        <v>114</v>
      </c>
      <c r="EK463" s="16">
        <v>0</v>
      </c>
      <c r="EL463" s="23">
        <f t="shared" si="413"/>
        <v>0.30834213305174235</v>
      </c>
      <c r="EM463" s="23">
        <f t="shared" si="413"/>
        <v>0.11140443505807814</v>
      </c>
      <c r="EN463" s="23">
        <f t="shared" si="413"/>
        <v>0.52006335797254488</v>
      </c>
      <c r="EO463" s="23">
        <f t="shared" si="413"/>
        <v>6.0190073917634639E-2</v>
      </c>
      <c r="EP463" s="23">
        <f t="shared" si="413"/>
        <v>0</v>
      </c>
      <c r="EQ463" s="21">
        <v>1724</v>
      </c>
      <c r="ER463" s="21">
        <v>170</v>
      </c>
      <c r="ES463" s="23">
        <f t="shared" si="430"/>
        <v>0.91024287222808875</v>
      </c>
      <c r="ET463" s="23">
        <f t="shared" si="430"/>
        <v>8.9757127771911305E-2</v>
      </c>
      <c r="EU463" s="21">
        <v>55</v>
      </c>
      <c r="EV463" s="21">
        <v>1376</v>
      </c>
      <c r="EW463" s="21">
        <v>186</v>
      </c>
      <c r="EX463" s="21">
        <v>107</v>
      </c>
      <c r="EY463" s="23">
        <f t="shared" si="431"/>
        <v>3.1902552204176336E-2</v>
      </c>
      <c r="EZ463" s="23">
        <f t="shared" si="431"/>
        <v>0.79814385150812062</v>
      </c>
      <c r="FA463" s="23">
        <f t="shared" si="431"/>
        <v>0.10788863109048724</v>
      </c>
      <c r="FB463" s="23">
        <f t="shared" si="431"/>
        <v>6.2064965197215778E-2</v>
      </c>
      <c r="FC463" s="53"/>
      <c r="FD463" s="53"/>
      <c r="FE463" s="53"/>
      <c r="FF463" s="53"/>
      <c r="FG463" s="53"/>
      <c r="FH463" s="53"/>
      <c r="FI463" s="53"/>
      <c r="FJ463" s="53"/>
      <c r="FK463" s="53"/>
      <c r="FL463" s="53"/>
      <c r="FM463" s="53"/>
      <c r="FN463" s="53"/>
      <c r="FO463" s="48">
        <v>621.79501836547286</v>
      </c>
      <c r="FP463" s="48">
        <v>223.9409129005729</v>
      </c>
      <c r="FQ463" s="48">
        <v>249.44349093665744</v>
      </c>
      <c r="FR463" s="23">
        <v>0.36015231110929713</v>
      </c>
      <c r="FS463" s="49">
        <v>-0.10223789741044216</v>
      </c>
      <c r="FT463" s="38">
        <v>-25.502578036084543</v>
      </c>
      <c r="FU463" s="46">
        <v>954</v>
      </c>
      <c r="FV463" s="46">
        <v>177</v>
      </c>
      <c r="FW463" s="46">
        <v>203</v>
      </c>
      <c r="FX463" s="46">
        <v>39</v>
      </c>
      <c r="FY463" s="46">
        <v>25</v>
      </c>
      <c r="FZ463" s="46">
        <v>0</v>
      </c>
      <c r="GA463" s="23">
        <f t="shared" si="446"/>
        <v>0.68240343347639487</v>
      </c>
      <c r="GB463" s="23">
        <f t="shared" si="447"/>
        <v>0.12660944206008584</v>
      </c>
      <c r="GC463" s="23">
        <f t="shared" si="448"/>
        <v>0.14520743919885551</v>
      </c>
      <c r="GD463" s="23">
        <f t="shared" si="449"/>
        <v>2.7896995708154508E-2</v>
      </c>
      <c r="GE463" s="23">
        <f t="shared" si="450"/>
        <v>1.7882689556509301E-2</v>
      </c>
      <c r="GF463" s="23">
        <f t="shared" si="451"/>
        <v>0</v>
      </c>
      <c r="GG463" s="46">
        <v>609</v>
      </c>
      <c r="GH463" s="46">
        <v>1373</v>
      </c>
      <c r="GI463" s="23">
        <f t="shared" si="452"/>
        <v>0.44355426074289878</v>
      </c>
      <c r="GJ463" s="22">
        <v>531</v>
      </c>
      <c r="GK463" s="22">
        <v>742</v>
      </c>
      <c r="GL463" s="22">
        <v>451</v>
      </c>
      <c r="GM463" s="23">
        <f t="shared" si="432"/>
        <v>0.30800464037122971</v>
      </c>
      <c r="GN463" s="23">
        <f t="shared" si="432"/>
        <v>0.43039443155452434</v>
      </c>
      <c r="GO463" s="23">
        <f t="shared" si="432"/>
        <v>0.26160092807424595</v>
      </c>
    </row>
    <row r="464" spans="1:197" x14ac:dyDescent="0.25">
      <c r="A464" t="s">
        <v>1083</v>
      </c>
      <c r="B464" s="13" t="s">
        <v>1084</v>
      </c>
      <c r="C464" s="61">
        <v>14.099839182</v>
      </c>
      <c r="D464" s="61">
        <v>9023.9335951000012</v>
      </c>
      <c r="E464" s="14" t="s">
        <v>1095</v>
      </c>
      <c r="G464" s="41">
        <v>4087</v>
      </c>
      <c r="H464" s="23">
        <f t="shared" si="415"/>
        <v>3.2312974920482569E-3</v>
      </c>
      <c r="I464" s="14"/>
      <c r="J464" s="14"/>
      <c r="K464" s="14"/>
      <c r="L464" s="27">
        <f t="shared" si="453"/>
        <v>289.86146205252516</v>
      </c>
      <c r="M464" s="42">
        <v>3937</v>
      </c>
      <c r="N464" s="42"/>
      <c r="O464" s="27">
        <f t="shared" si="435"/>
        <v>3937</v>
      </c>
      <c r="P464" s="23" t="e">
        <f t="shared" si="436"/>
        <v>#DIV/0!</v>
      </c>
      <c r="Q464" s="42">
        <v>3518</v>
      </c>
      <c r="R464" s="42">
        <v>125</v>
      </c>
      <c r="S464" s="42">
        <v>167</v>
      </c>
      <c r="T464" s="42">
        <v>149</v>
      </c>
      <c r="U464" s="42">
        <v>128</v>
      </c>
      <c r="V464" s="23">
        <f t="shared" si="421"/>
        <v>0.8607780768289699</v>
      </c>
      <c r="W464" s="23">
        <f t="shared" si="422"/>
        <v>3.0584781012967948E-2</v>
      </c>
      <c r="X464" s="23">
        <f t="shared" si="423"/>
        <v>4.0861267433325174E-2</v>
      </c>
      <c r="Y464" s="23">
        <f t="shared" si="423"/>
        <v>3.6457058967457795E-2</v>
      </c>
      <c r="Z464" s="23">
        <f t="shared" si="423"/>
        <v>3.1318815757279177E-2</v>
      </c>
      <c r="AA464" s="19">
        <v>655</v>
      </c>
      <c r="AB464" s="19">
        <v>284</v>
      </c>
      <c r="AC464" s="19">
        <v>1744</v>
      </c>
      <c r="AD464" s="19">
        <v>1254</v>
      </c>
      <c r="AE464" s="23">
        <f t="shared" si="424"/>
        <v>0.16637033274066548</v>
      </c>
      <c r="AF464" s="23">
        <f t="shared" si="424"/>
        <v>7.2136144272288538E-2</v>
      </c>
      <c r="AG464" s="23">
        <f t="shared" si="424"/>
        <v>0.44297688595377188</v>
      </c>
      <c r="AH464" s="23">
        <f t="shared" si="424"/>
        <v>0.31851663703327404</v>
      </c>
      <c r="AI464" s="55">
        <v>1688</v>
      </c>
      <c r="AJ464" s="23">
        <f t="shared" si="416"/>
        <v>3.0809272714994152E-3</v>
      </c>
      <c r="AK464" s="43"/>
      <c r="AL464" s="24">
        <f t="shared" si="437"/>
        <v>1688</v>
      </c>
      <c r="AM464" s="23" t="e">
        <f t="shared" si="438"/>
        <v>#DIV/0!</v>
      </c>
      <c r="AN464" s="19">
        <v>327</v>
      </c>
      <c r="AO464" s="19">
        <v>855</v>
      </c>
      <c r="AP464" s="19">
        <v>248</v>
      </c>
      <c r="AQ464" s="19">
        <v>258</v>
      </c>
      <c r="AR464" s="23">
        <f t="shared" si="425"/>
        <v>0.19372037914691942</v>
      </c>
      <c r="AS464" s="23">
        <f t="shared" si="425"/>
        <v>0.50651658767772512</v>
      </c>
      <c r="AT464" s="23">
        <f t="shared" si="425"/>
        <v>0.14691943127962084</v>
      </c>
      <c r="AU464" s="23">
        <f t="shared" si="425"/>
        <v>0.15284360189573459</v>
      </c>
      <c r="AV464" s="19">
        <v>3930</v>
      </c>
      <c r="AW464" s="32">
        <f t="shared" si="433"/>
        <v>2.3281990521327014</v>
      </c>
      <c r="AX464" s="19">
        <v>3381</v>
      </c>
      <c r="AY464" s="19">
        <v>21</v>
      </c>
      <c r="AZ464" s="19">
        <v>388</v>
      </c>
      <c r="BA464" s="19">
        <v>47</v>
      </c>
      <c r="BB464" s="19">
        <v>26</v>
      </c>
      <c r="BC464" s="23">
        <f t="shared" si="411"/>
        <v>0.87522650789541812</v>
      </c>
      <c r="BD464" s="23">
        <f t="shared" si="411"/>
        <v>5.4361894900336527E-3</v>
      </c>
      <c r="BE464" s="23">
        <f t="shared" si="411"/>
        <v>0.10044007248252654</v>
      </c>
      <c r="BF464" s="23">
        <f t="shared" si="411"/>
        <v>1.2166709811027699E-2</v>
      </c>
      <c r="BG464" s="23">
        <f t="shared" si="411"/>
        <v>6.7305203209940458E-3</v>
      </c>
      <c r="BH464" s="19">
        <v>2307</v>
      </c>
      <c r="BI464" s="19">
        <v>1049</v>
      </c>
      <c r="BJ464" s="19">
        <v>15</v>
      </c>
      <c r="BK464" s="19">
        <v>566</v>
      </c>
      <c r="BL464" s="23">
        <f t="shared" si="418"/>
        <v>0.58597917195834393</v>
      </c>
      <c r="BM464" s="23">
        <f t="shared" si="419"/>
        <v>0.2664465328930658</v>
      </c>
      <c r="BN464" s="23">
        <f t="shared" si="439"/>
        <v>3.8100076200152399E-3</v>
      </c>
      <c r="BO464" s="23">
        <f t="shared" si="420"/>
        <v>0.14376428752857506</v>
      </c>
      <c r="BP464" s="11"/>
      <c r="BQ464" s="23">
        <f t="shared" si="417"/>
        <v>0</v>
      </c>
      <c r="BR464" s="11"/>
      <c r="BS464" s="11"/>
      <c r="BT464" s="11"/>
      <c r="BU464" s="11"/>
      <c r="BV464" s="11"/>
      <c r="BW464" s="11"/>
      <c r="BX464" s="23" t="e">
        <f t="shared" si="426"/>
        <v>#DIV/0!</v>
      </c>
      <c r="BY464" s="23" t="e">
        <f t="shared" si="427"/>
        <v>#DIV/0!</v>
      </c>
      <c r="BZ464" s="23" t="e">
        <f t="shared" si="410"/>
        <v>#DIV/0!</v>
      </c>
      <c r="CA464" s="23" t="e">
        <f t="shared" si="410"/>
        <v>#DIV/0!</v>
      </c>
      <c r="CB464" s="23" t="e">
        <f t="shared" si="410"/>
        <v>#DIV/0!</v>
      </c>
      <c r="CC464" s="23" t="e">
        <f t="shared" si="410"/>
        <v>#DIV/0!</v>
      </c>
      <c r="CD464" s="11"/>
      <c r="CE464" s="24">
        <f t="shared" si="440"/>
        <v>0</v>
      </c>
      <c r="CF464" s="23" t="e">
        <f t="shared" si="441"/>
        <v>#DIV/0!</v>
      </c>
      <c r="CL464" s="65" t="e">
        <f t="shared" si="442"/>
        <v>#DIV/0!</v>
      </c>
      <c r="CM464" s="44">
        <v>168409</v>
      </c>
      <c r="CN464" s="11">
        <v>21</v>
      </c>
      <c r="CO464" s="11">
        <v>186</v>
      </c>
      <c r="CP464" s="11">
        <v>569</v>
      </c>
      <c r="CQ464" s="11">
        <v>1068</v>
      </c>
      <c r="CR464" s="11">
        <v>1361</v>
      </c>
      <c r="CS464" s="23">
        <f t="shared" si="414"/>
        <v>6.5522620904836194E-3</v>
      </c>
      <c r="CT464" s="23">
        <f t="shared" si="414"/>
        <v>5.8034321372854913E-2</v>
      </c>
      <c r="CU464" s="23">
        <f t="shared" si="414"/>
        <v>0.17753510140405615</v>
      </c>
      <c r="CV464" s="23">
        <f t="shared" si="414"/>
        <v>0.33322932917316694</v>
      </c>
      <c r="CW464" s="23">
        <f t="shared" si="414"/>
        <v>0.4246489859594384</v>
      </c>
      <c r="CX464" s="23">
        <f t="shared" si="434"/>
        <v>0.22985781990521326</v>
      </c>
      <c r="CY464" s="11">
        <v>388</v>
      </c>
      <c r="CZ464" s="23">
        <f t="shared" si="443"/>
        <v>1.5302218821729151E-2</v>
      </c>
      <c r="DA464" s="11">
        <v>60</v>
      </c>
      <c r="DB464" s="11">
        <v>3921</v>
      </c>
      <c r="DC464" s="11">
        <v>1286</v>
      </c>
      <c r="DD464" s="11">
        <v>120</v>
      </c>
      <c r="DE464" s="11">
        <v>322</v>
      </c>
      <c r="DF464" s="11">
        <v>10</v>
      </c>
      <c r="DG464" s="11">
        <v>57</v>
      </c>
      <c r="DH464" s="23">
        <f t="shared" si="412"/>
        <v>0.71643454038997212</v>
      </c>
      <c r="DI464" s="23">
        <f t="shared" si="412"/>
        <v>6.6852367688022288E-2</v>
      </c>
      <c r="DJ464" s="23">
        <f t="shared" si="412"/>
        <v>0.17938718662952646</v>
      </c>
      <c r="DK464" s="23">
        <f t="shared" si="412"/>
        <v>5.5710306406685237E-3</v>
      </c>
      <c r="DL464" s="23">
        <f t="shared" si="412"/>
        <v>3.1754874651810587E-2</v>
      </c>
      <c r="DM464" s="23">
        <f t="shared" si="444"/>
        <v>0.56176470588235294</v>
      </c>
      <c r="DN464" s="11">
        <v>1910</v>
      </c>
      <c r="DO464" s="11">
        <v>3400</v>
      </c>
      <c r="DP464" s="11">
        <v>3750</v>
      </c>
      <c r="DQ464" s="11">
        <v>133</v>
      </c>
      <c r="DR464" s="11">
        <v>31</v>
      </c>
      <c r="DS464" s="11">
        <v>16</v>
      </c>
      <c r="DT464" s="23">
        <f t="shared" si="428"/>
        <v>0.95419847328244278</v>
      </c>
      <c r="DU464" s="23">
        <f t="shared" si="428"/>
        <v>3.3842239185750633E-2</v>
      </c>
      <c r="DV464" s="23">
        <f t="shared" si="428"/>
        <v>7.8880407124681928E-3</v>
      </c>
      <c r="DW464" s="23">
        <f t="shared" si="428"/>
        <v>4.0712468193384223E-3</v>
      </c>
      <c r="DX464" s="10">
        <v>1902</v>
      </c>
      <c r="DY464" s="23">
        <f t="shared" si="445"/>
        <v>3.0786911515955939E-3</v>
      </c>
      <c r="DZ464" s="20">
        <v>1581</v>
      </c>
      <c r="EA464" s="20">
        <v>107</v>
      </c>
      <c r="EB464" s="23">
        <f t="shared" si="429"/>
        <v>0.93661137440758291</v>
      </c>
      <c r="EC464" s="23">
        <f t="shared" si="429"/>
        <v>6.3388625592417064E-2</v>
      </c>
      <c r="EE464" s="45">
        <v>1695</v>
      </c>
      <c r="EF464" s="16">
        <v>1967</v>
      </c>
      <c r="EG464" s="16">
        <v>1826</v>
      </c>
      <c r="EH464" s="16">
        <v>38</v>
      </c>
      <c r="EI464" s="16">
        <v>38</v>
      </c>
      <c r="EJ464" s="16">
        <v>0</v>
      </c>
      <c r="EK464" s="16">
        <v>0</v>
      </c>
      <c r="EL464" s="23">
        <f t="shared" si="413"/>
        <v>0.96004206098843325</v>
      </c>
      <c r="EM464" s="23">
        <f t="shared" si="413"/>
        <v>1.9978969505783387E-2</v>
      </c>
      <c r="EN464" s="23">
        <f t="shared" si="413"/>
        <v>1.9978969505783387E-2</v>
      </c>
      <c r="EO464" s="23">
        <f t="shared" si="413"/>
        <v>0</v>
      </c>
      <c r="EP464" s="23">
        <f t="shared" si="413"/>
        <v>0</v>
      </c>
      <c r="EQ464" s="21">
        <v>1688</v>
      </c>
      <c r="ER464" s="21">
        <v>214</v>
      </c>
      <c r="ES464" s="23">
        <f t="shared" si="430"/>
        <v>0.88748685594111465</v>
      </c>
      <c r="ET464" s="23">
        <f t="shared" si="430"/>
        <v>0.11251314405888538</v>
      </c>
      <c r="EU464" s="21">
        <v>56</v>
      </c>
      <c r="EV464" s="21">
        <v>465</v>
      </c>
      <c r="EW464" s="21">
        <v>460</v>
      </c>
      <c r="EX464" s="21">
        <v>707</v>
      </c>
      <c r="EY464" s="23">
        <f t="shared" si="431"/>
        <v>3.3175355450236969E-2</v>
      </c>
      <c r="EZ464" s="23">
        <f t="shared" si="431"/>
        <v>0.27547393364928913</v>
      </c>
      <c r="FA464" s="23">
        <f t="shared" si="431"/>
        <v>0.27251184834123221</v>
      </c>
      <c r="FB464" s="23">
        <f t="shared" si="431"/>
        <v>0.41883886255924169</v>
      </c>
      <c r="FC464" s="53"/>
      <c r="FD464" s="53"/>
      <c r="FE464" s="53"/>
      <c r="FF464" s="53"/>
      <c r="FG464" s="53"/>
      <c r="FH464" s="53"/>
      <c r="FI464" s="53"/>
      <c r="FJ464" s="53"/>
      <c r="FK464" s="53"/>
      <c r="FL464" s="53"/>
      <c r="FM464" s="53"/>
      <c r="FN464" s="53"/>
      <c r="FO464" s="48">
        <v>1693.8184113865932</v>
      </c>
      <c r="FP464" s="48">
        <v>437.39511061211778</v>
      </c>
      <c r="FQ464" s="48">
        <v>473.62524360759625</v>
      </c>
      <c r="FR464" s="23">
        <v>0.25823022566749498</v>
      </c>
      <c r="FS464" s="49">
        <v>-7.6495358903410846E-2</v>
      </c>
      <c r="FT464" s="38">
        <v>-36.230132995478471</v>
      </c>
      <c r="FU464" s="46">
        <v>1562</v>
      </c>
      <c r="FV464" s="46">
        <v>55</v>
      </c>
      <c r="FW464" s="46">
        <v>1</v>
      </c>
      <c r="FX464" s="46">
        <v>32</v>
      </c>
      <c r="FY464" s="46">
        <v>141</v>
      </c>
      <c r="FZ464" s="46">
        <v>2</v>
      </c>
      <c r="GA464" s="23">
        <f t="shared" si="446"/>
        <v>0.87116564417177911</v>
      </c>
      <c r="GB464" s="23">
        <f t="shared" si="447"/>
        <v>3.0674846625766871E-2</v>
      </c>
      <c r="GC464" s="23">
        <f t="shared" si="448"/>
        <v>5.5772448410485224E-4</v>
      </c>
      <c r="GD464" s="23">
        <f t="shared" si="449"/>
        <v>1.7847183491355272E-2</v>
      </c>
      <c r="GE464" s="23">
        <f t="shared" si="450"/>
        <v>7.8639152258784165E-2</v>
      </c>
      <c r="GF464" s="23">
        <f t="shared" si="451"/>
        <v>1.1154489682097045E-3</v>
      </c>
      <c r="GG464" s="46">
        <v>735</v>
      </c>
      <c r="GH464" s="46">
        <v>1652</v>
      </c>
      <c r="GI464" s="23">
        <f t="shared" si="452"/>
        <v>0.44491525423728812</v>
      </c>
      <c r="GJ464" s="22">
        <v>75</v>
      </c>
      <c r="GK464" s="22">
        <v>268</v>
      </c>
      <c r="GL464" s="22">
        <v>1345</v>
      </c>
      <c r="GM464" s="23">
        <f t="shared" si="432"/>
        <v>4.4431279620853081E-2</v>
      </c>
      <c r="GN464" s="23">
        <f t="shared" si="432"/>
        <v>0.15876777251184834</v>
      </c>
      <c r="GO464" s="23">
        <f t="shared" si="432"/>
        <v>0.7968009478672986</v>
      </c>
    </row>
    <row r="465" spans="1:197" x14ac:dyDescent="0.25">
      <c r="A465" t="s">
        <v>1085</v>
      </c>
      <c r="B465" s="13" t="s">
        <v>1086</v>
      </c>
      <c r="C465" s="61">
        <v>0.50670605700000004</v>
      </c>
      <c r="D465" s="61">
        <v>324.29318885000004</v>
      </c>
      <c r="E465" s="14" t="s">
        <v>1095</v>
      </c>
      <c r="G465" s="41">
        <v>2643</v>
      </c>
      <c r="H465" s="23">
        <f t="shared" si="415"/>
        <v>2.0896303575932327E-3</v>
      </c>
      <c r="I465" s="14"/>
      <c r="J465" s="14"/>
      <c r="K465" s="14"/>
      <c r="L465" s="27">
        <f t="shared" si="453"/>
        <v>5216.0418520515132</v>
      </c>
      <c r="M465" s="42">
        <v>3189</v>
      </c>
      <c r="N465" s="42"/>
      <c r="O465" s="27">
        <f t="shared" si="435"/>
        <v>3189</v>
      </c>
      <c r="P465" s="23" t="e">
        <f t="shared" si="436"/>
        <v>#DIV/0!</v>
      </c>
      <c r="Q465" s="42">
        <v>502</v>
      </c>
      <c r="R465" s="42">
        <v>1368</v>
      </c>
      <c r="S465" s="42">
        <v>45</v>
      </c>
      <c r="T465" s="42">
        <v>158</v>
      </c>
      <c r="U465" s="42">
        <v>570</v>
      </c>
      <c r="V465" s="23">
        <f t="shared" si="421"/>
        <v>0.18993567915247825</v>
      </c>
      <c r="W465" s="23">
        <f t="shared" si="422"/>
        <v>0.51759364358683313</v>
      </c>
      <c r="X465" s="23">
        <f t="shared" si="423"/>
        <v>1.70261066969353E-2</v>
      </c>
      <c r="Y465" s="23">
        <f t="shared" si="423"/>
        <v>5.9780552402572837E-2</v>
      </c>
      <c r="Z465" s="23">
        <f t="shared" si="423"/>
        <v>0.21566401816118047</v>
      </c>
      <c r="AA465" s="19">
        <v>1085</v>
      </c>
      <c r="AB465" s="19">
        <v>559</v>
      </c>
      <c r="AC465" s="19">
        <v>1205</v>
      </c>
      <c r="AD465" s="19">
        <v>340</v>
      </c>
      <c r="AE465" s="23">
        <f t="shared" si="424"/>
        <v>0.34023204766384446</v>
      </c>
      <c r="AF465" s="23">
        <f t="shared" si="424"/>
        <v>0.17529005957980559</v>
      </c>
      <c r="AG465" s="23">
        <f t="shared" si="424"/>
        <v>0.37786139855754153</v>
      </c>
      <c r="AH465" s="23">
        <f t="shared" si="424"/>
        <v>0.10661649419880841</v>
      </c>
      <c r="AI465" s="55">
        <v>1267</v>
      </c>
      <c r="AJ465" s="23">
        <f t="shared" si="416"/>
        <v>2.3125206475057814E-3</v>
      </c>
      <c r="AK465" s="43"/>
      <c r="AL465" s="24">
        <f t="shared" si="437"/>
        <v>1267</v>
      </c>
      <c r="AM465" s="23" t="e">
        <f t="shared" si="438"/>
        <v>#DIV/0!</v>
      </c>
      <c r="AN465" s="19">
        <v>631</v>
      </c>
      <c r="AO465" s="19">
        <v>204</v>
      </c>
      <c r="AP465" s="19">
        <v>194</v>
      </c>
      <c r="AQ465" s="19">
        <v>238</v>
      </c>
      <c r="AR465" s="23">
        <f t="shared" si="425"/>
        <v>0.49802683504340961</v>
      </c>
      <c r="AS465" s="23">
        <f t="shared" si="425"/>
        <v>0.16101026045777428</v>
      </c>
      <c r="AT465" s="23">
        <f t="shared" si="425"/>
        <v>0.15311760063141278</v>
      </c>
      <c r="AU465" s="23">
        <f t="shared" si="425"/>
        <v>0.18784530386740331</v>
      </c>
      <c r="AV465" s="19">
        <v>3179</v>
      </c>
      <c r="AW465" s="32">
        <f t="shared" si="433"/>
        <v>2.5090765588003157</v>
      </c>
      <c r="AX465" s="19">
        <v>2106</v>
      </c>
      <c r="AY465" s="19">
        <v>518</v>
      </c>
      <c r="AZ465" s="19">
        <v>10</v>
      </c>
      <c r="BA465" s="19">
        <v>0</v>
      </c>
      <c r="BB465" s="19">
        <v>217</v>
      </c>
      <c r="BC465" s="23">
        <f t="shared" si="411"/>
        <v>0.73868817958611011</v>
      </c>
      <c r="BD465" s="23">
        <f t="shared" si="411"/>
        <v>0.18169063486495968</v>
      </c>
      <c r="BE465" s="23">
        <f t="shared" si="411"/>
        <v>3.5075412136092599E-3</v>
      </c>
      <c r="BF465" s="23">
        <f t="shared" si="411"/>
        <v>0</v>
      </c>
      <c r="BG465" s="23">
        <f t="shared" si="411"/>
        <v>7.6113644335320946E-2</v>
      </c>
      <c r="BH465" s="19">
        <v>2162</v>
      </c>
      <c r="BI465" s="19">
        <v>395</v>
      </c>
      <c r="BJ465" s="19">
        <v>392</v>
      </c>
      <c r="BK465" s="19">
        <v>240</v>
      </c>
      <c r="BL465" s="23">
        <f t="shared" si="418"/>
        <v>0.67795547193477579</v>
      </c>
      <c r="BM465" s="23">
        <f t="shared" si="419"/>
        <v>0.12386328002508623</v>
      </c>
      <c r="BN465" s="23">
        <f t="shared" si="439"/>
        <v>0.12292254625274381</v>
      </c>
      <c r="BO465" s="23">
        <f t="shared" si="420"/>
        <v>7.5258701787394161E-2</v>
      </c>
      <c r="BP465" s="11"/>
      <c r="BQ465" s="23">
        <f t="shared" si="417"/>
        <v>0</v>
      </c>
      <c r="BR465" s="11"/>
      <c r="BS465" s="11"/>
      <c r="BT465" s="11"/>
      <c r="BU465" s="11"/>
      <c r="BV465" s="11"/>
      <c r="BW465" s="11"/>
      <c r="BX465" s="23" t="e">
        <f t="shared" si="426"/>
        <v>#DIV/0!</v>
      </c>
      <c r="BY465" s="23" t="e">
        <f t="shared" si="427"/>
        <v>#DIV/0!</v>
      </c>
      <c r="BZ465" s="23" t="e">
        <f t="shared" ref="BZ465:CC497" si="454">BT465/SUM($BR465:$BW465)</f>
        <v>#DIV/0!</v>
      </c>
      <c r="CA465" s="23" t="e">
        <f t="shared" si="454"/>
        <v>#DIV/0!</v>
      </c>
      <c r="CB465" s="23" t="e">
        <f t="shared" si="454"/>
        <v>#DIV/0!</v>
      </c>
      <c r="CC465" s="23" t="e">
        <f t="shared" si="454"/>
        <v>#DIV/0!</v>
      </c>
      <c r="CD465" s="11"/>
      <c r="CE465" s="24">
        <f t="shared" si="440"/>
        <v>0</v>
      </c>
      <c r="CF465" s="23" t="e">
        <f t="shared" si="441"/>
        <v>#DIV/0!</v>
      </c>
      <c r="CL465" s="65" t="e">
        <f t="shared" si="442"/>
        <v>#DIV/0!</v>
      </c>
      <c r="CM465" s="44">
        <v>22118</v>
      </c>
      <c r="CN465" s="11">
        <v>467</v>
      </c>
      <c r="CO465" s="11">
        <v>668</v>
      </c>
      <c r="CP465" s="11">
        <v>468</v>
      </c>
      <c r="CQ465" s="11">
        <v>104</v>
      </c>
      <c r="CR465" s="11">
        <v>25</v>
      </c>
      <c r="CS465" s="23">
        <f t="shared" si="414"/>
        <v>0.26963048498845266</v>
      </c>
      <c r="CT465" s="23">
        <f t="shared" si="414"/>
        <v>0.38568129330254042</v>
      </c>
      <c r="CU465" s="23">
        <f t="shared" si="414"/>
        <v>0.2702078521939954</v>
      </c>
      <c r="CV465" s="23">
        <f t="shared" si="414"/>
        <v>6.0046189376443418E-2</v>
      </c>
      <c r="CW465" s="23">
        <f t="shared" si="414"/>
        <v>1.4434180138568129E-2</v>
      </c>
      <c r="CX465" s="23">
        <f t="shared" si="434"/>
        <v>0.13970007892659828</v>
      </c>
      <c r="CY465" s="11">
        <v>177</v>
      </c>
      <c r="CZ465" s="23">
        <f t="shared" si="443"/>
        <v>0.35402947632486675</v>
      </c>
      <c r="DA465" s="11">
        <v>1129</v>
      </c>
      <c r="DB465" s="11">
        <v>3189</v>
      </c>
      <c r="DC465" s="11">
        <v>124</v>
      </c>
      <c r="DD465" s="11">
        <v>413</v>
      </c>
      <c r="DE465" s="11">
        <v>194</v>
      </c>
      <c r="DF465" s="11">
        <v>40</v>
      </c>
      <c r="DG465" s="11">
        <v>343</v>
      </c>
      <c r="DH465" s="23">
        <f t="shared" si="412"/>
        <v>0.11131059245960502</v>
      </c>
      <c r="DI465" s="23">
        <f t="shared" si="412"/>
        <v>0.37073608617594256</v>
      </c>
      <c r="DJ465" s="23">
        <f t="shared" si="412"/>
        <v>0.1741472172351885</v>
      </c>
      <c r="DK465" s="23">
        <f t="shared" si="412"/>
        <v>3.5906642728904849E-2</v>
      </c>
      <c r="DL465" s="23">
        <f t="shared" si="412"/>
        <v>0.30789946140035906</v>
      </c>
      <c r="DM465" s="23">
        <f t="shared" si="444"/>
        <v>0.55231788079470201</v>
      </c>
      <c r="DN465" s="11">
        <v>1251</v>
      </c>
      <c r="DO465" s="11">
        <v>2265</v>
      </c>
      <c r="DP465" s="11">
        <v>1927</v>
      </c>
      <c r="DQ465" s="11">
        <v>546</v>
      </c>
      <c r="DR465" s="11">
        <v>439</v>
      </c>
      <c r="DS465" s="11">
        <v>267</v>
      </c>
      <c r="DT465" s="23">
        <f t="shared" si="428"/>
        <v>0.60616546083674117</v>
      </c>
      <c r="DU465" s="23">
        <f t="shared" si="428"/>
        <v>0.17175212330921674</v>
      </c>
      <c r="DV465" s="23">
        <f t="shared" si="428"/>
        <v>0.13809374016986473</v>
      </c>
      <c r="DW465" s="23">
        <f t="shared" si="428"/>
        <v>8.3988675684177408E-2</v>
      </c>
      <c r="DX465" s="10">
        <v>1366</v>
      </c>
      <c r="DY465" s="23">
        <f t="shared" si="445"/>
        <v>2.2110894390534076E-3</v>
      </c>
      <c r="DZ465" s="20">
        <v>485</v>
      </c>
      <c r="EA465" s="20">
        <v>782</v>
      </c>
      <c r="EB465" s="23">
        <f t="shared" si="429"/>
        <v>0.38279400157853194</v>
      </c>
      <c r="EC465" s="23">
        <f t="shared" si="429"/>
        <v>0.61720599842146806</v>
      </c>
      <c r="EE465" s="45">
        <v>606</v>
      </c>
      <c r="EF465" s="16">
        <v>1953</v>
      </c>
      <c r="EG465" s="16">
        <v>944</v>
      </c>
      <c r="EH465" s="16">
        <v>101</v>
      </c>
      <c r="EI465" s="16">
        <v>2</v>
      </c>
      <c r="EJ465" s="16">
        <v>319</v>
      </c>
      <c r="EK465" s="16">
        <v>0</v>
      </c>
      <c r="EL465" s="23">
        <f t="shared" si="413"/>
        <v>0.69106881405563692</v>
      </c>
      <c r="EM465" s="23">
        <f t="shared" si="413"/>
        <v>7.3938506588579797E-2</v>
      </c>
      <c r="EN465" s="23">
        <f t="shared" si="413"/>
        <v>1.4641288433382138E-3</v>
      </c>
      <c r="EO465" s="23">
        <f t="shared" si="413"/>
        <v>0.23352855051244509</v>
      </c>
      <c r="EP465" s="23">
        <f t="shared" si="413"/>
        <v>0</v>
      </c>
      <c r="EQ465" s="21">
        <v>1267</v>
      </c>
      <c r="ER465" s="21">
        <v>99</v>
      </c>
      <c r="ES465" s="23">
        <f t="shared" si="430"/>
        <v>0.92752562225475843</v>
      </c>
      <c r="ET465" s="23">
        <f t="shared" si="430"/>
        <v>7.2474377745241583E-2</v>
      </c>
      <c r="EU465" s="21">
        <v>161</v>
      </c>
      <c r="EV465" s="21">
        <v>412</v>
      </c>
      <c r="EW465" s="21">
        <v>322</v>
      </c>
      <c r="EX465" s="21">
        <v>372</v>
      </c>
      <c r="EY465" s="23">
        <f t="shared" si="431"/>
        <v>0.1270718232044199</v>
      </c>
      <c r="EZ465" s="23">
        <f t="shared" si="431"/>
        <v>0.32517758484609316</v>
      </c>
      <c r="FA465" s="23">
        <f t="shared" si="431"/>
        <v>0.2541436464088398</v>
      </c>
      <c r="FB465" s="23">
        <f t="shared" si="431"/>
        <v>0.2936069455406472</v>
      </c>
      <c r="FC465" s="53"/>
      <c r="FD465" s="53"/>
      <c r="FE465" s="53"/>
      <c r="FF465" s="53"/>
      <c r="FG465" s="53"/>
      <c r="FH465" s="53"/>
      <c r="FI465" s="53"/>
      <c r="FJ465" s="53"/>
      <c r="FK465" s="53"/>
      <c r="FL465" s="53"/>
      <c r="FM465" s="53"/>
      <c r="FN465" s="53"/>
      <c r="FO465" s="48">
        <v>1213.8960055096418</v>
      </c>
      <c r="FP465" s="48">
        <v>688.14633056515743</v>
      </c>
      <c r="FQ465" s="48">
        <v>744.53290396995521</v>
      </c>
      <c r="FR465" s="23">
        <v>0.56689067880756905</v>
      </c>
      <c r="FS465" s="49">
        <v>-7.5734159100473014E-2</v>
      </c>
      <c r="FT465" s="38">
        <v>-56.386573404797787</v>
      </c>
      <c r="FU465" s="46">
        <v>637</v>
      </c>
      <c r="FV465" s="46">
        <v>264</v>
      </c>
      <c r="FW465" s="46">
        <v>111</v>
      </c>
      <c r="FX465" s="46">
        <v>34</v>
      </c>
      <c r="FY465" s="46">
        <v>45</v>
      </c>
      <c r="FZ465" s="46">
        <v>17</v>
      </c>
      <c r="GA465" s="23">
        <f t="shared" si="446"/>
        <v>0.57490974729241873</v>
      </c>
      <c r="GB465" s="23">
        <f t="shared" si="447"/>
        <v>0.23826714801444043</v>
      </c>
      <c r="GC465" s="23">
        <f t="shared" si="448"/>
        <v>0.10018050541516245</v>
      </c>
      <c r="GD465" s="23">
        <f t="shared" si="449"/>
        <v>3.0685920577617327E-2</v>
      </c>
      <c r="GE465" s="23">
        <f t="shared" si="450"/>
        <v>4.0613718411552348E-2</v>
      </c>
      <c r="GF465" s="23">
        <f t="shared" si="451"/>
        <v>1.5342960288808664E-2</v>
      </c>
      <c r="GG465" s="46">
        <v>403</v>
      </c>
      <c r="GH465" s="46">
        <v>1063</v>
      </c>
      <c r="GI465" s="23">
        <f t="shared" si="452"/>
        <v>0.37911571025399809</v>
      </c>
      <c r="GJ465" s="22">
        <v>401</v>
      </c>
      <c r="GK465" s="22">
        <v>444</v>
      </c>
      <c r="GL465" s="22">
        <v>422</v>
      </c>
      <c r="GM465" s="23">
        <f t="shared" si="432"/>
        <v>0.31649565903709548</v>
      </c>
      <c r="GN465" s="23">
        <f t="shared" si="432"/>
        <v>0.35043409629044986</v>
      </c>
      <c r="GO465" s="23">
        <f t="shared" si="432"/>
        <v>0.33307024467245461</v>
      </c>
    </row>
    <row r="466" spans="1:197" x14ac:dyDescent="0.25">
      <c r="A466" t="s">
        <v>1155</v>
      </c>
      <c r="B466" s="13" t="s">
        <v>1154</v>
      </c>
      <c r="C466" s="61">
        <v>0.80627409719999998</v>
      </c>
      <c r="D466" s="61">
        <v>516.01751046000004</v>
      </c>
      <c r="E466" s="14" t="s">
        <v>1095</v>
      </c>
      <c r="G466" s="41">
        <v>5095</v>
      </c>
      <c r="H466" s="23">
        <f t="shared" si="415"/>
        <v>4.0282507271802957E-3</v>
      </c>
      <c r="I466" s="14"/>
      <c r="J466" s="14"/>
      <c r="K466" s="14"/>
      <c r="L466" s="27">
        <f t="shared" si="453"/>
        <v>6319.1909769813201</v>
      </c>
      <c r="M466" s="42">
        <v>3746</v>
      </c>
      <c r="N466" s="42"/>
      <c r="O466" s="27">
        <f t="shared" si="435"/>
        <v>3746</v>
      </c>
      <c r="P466" s="23" t="e">
        <f t="shared" si="436"/>
        <v>#DIV/0!</v>
      </c>
      <c r="Q466" s="42">
        <v>2407</v>
      </c>
      <c r="R466" s="42">
        <v>779</v>
      </c>
      <c r="S466" s="42">
        <v>1337</v>
      </c>
      <c r="T466" s="42">
        <v>279</v>
      </c>
      <c r="U466" s="42">
        <v>293</v>
      </c>
      <c r="V466" s="23">
        <f t="shared" si="421"/>
        <v>0.47242394504416096</v>
      </c>
      <c r="W466" s="23">
        <f t="shared" si="422"/>
        <v>0.15289499509322865</v>
      </c>
      <c r="X466" s="23">
        <f t="shared" si="423"/>
        <v>0.26241413150147203</v>
      </c>
      <c r="Y466" s="23">
        <f t="shared" si="423"/>
        <v>5.4759568204121686E-2</v>
      </c>
      <c r="Z466" s="23">
        <f t="shared" si="423"/>
        <v>5.7507360157016685E-2</v>
      </c>
      <c r="AA466" s="19">
        <v>40</v>
      </c>
      <c r="AB466" s="19">
        <v>3155</v>
      </c>
      <c r="AC466" s="19">
        <v>297</v>
      </c>
      <c r="AD466" s="19">
        <v>254</v>
      </c>
      <c r="AE466" s="23">
        <f t="shared" si="424"/>
        <v>1.0678056593699947E-2</v>
      </c>
      <c r="AF466" s="23">
        <f t="shared" si="424"/>
        <v>0.84223171382808326</v>
      </c>
      <c r="AG466" s="23">
        <f t="shared" si="424"/>
        <v>7.9284570208222105E-2</v>
      </c>
      <c r="AH466" s="23">
        <f t="shared" si="424"/>
        <v>6.7805659369994664E-2</v>
      </c>
      <c r="AI466" s="55">
        <v>797</v>
      </c>
      <c r="AJ466" s="23">
        <f t="shared" si="416"/>
        <v>1.4546795233323659E-3</v>
      </c>
      <c r="AK466" s="43"/>
      <c r="AL466" s="24">
        <f t="shared" si="437"/>
        <v>797</v>
      </c>
      <c r="AM466" s="23" t="e">
        <f t="shared" si="438"/>
        <v>#DIV/0!</v>
      </c>
      <c r="AN466" s="19">
        <v>520</v>
      </c>
      <c r="AO466" s="19">
        <v>236</v>
      </c>
      <c r="AP466" s="19">
        <v>28</v>
      </c>
      <c r="AQ466" s="19">
        <v>13</v>
      </c>
      <c r="AR466" s="23">
        <f t="shared" si="425"/>
        <v>0.65244667503136766</v>
      </c>
      <c r="AS466" s="23">
        <f t="shared" si="425"/>
        <v>0.29611041405269761</v>
      </c>
      <c r="AT466" s="23">
        <f t="shared" si="425"/>
        <v>3.5131744040150563E-2</v>
      </c>
      <c r="AU466" s="23">
        <f t="shared" si="425"/>
        <v>1.631116687578419E-2</v>
      </c>
      <c r="AV466" s="19">
        <v>1175</v>
      </c>
      <c r="AW466" s="32">
        <f t="shared" si="433"/>
        <v>1.4742785445420326</v>
      </c>
      <c r="AX466" s="19">
        <v>2693</v>
      </c>
      <c r="AY466" s="19">
        <v>136</v>
      </c>
      <c r="AZ466" s="19">
        <v>193</v>
      </c>
      <c r="BA466" s="19">
        <v>665</v>
      </c>
      <c r="BB466" s="19">
        <v>59</v>
      </c>
      <c r="BC466" s="23">
        <f t="shared" si="411"/>
        <v>0.7189001601708489</v>
      </c>
      <c r="BD466" s="23">
        <f t="shared" si="411"/>
        <v>3.6305392418579815E-2</v>
      </c>
      <c r="BE466" s="23">
        <f t="shared" si="411"/>
        <v>5.1521623064602243E-2</v>
      </c>
      <c r="BF466" s="23">
        <f t="shared" si="411"/>
        <v>0.17752269087026162</v>
      </c>
      <c r="BG466" s="23">
        <f t="shared" si="411"/>
        <v>1.5750133475707421E-2</v>
      </c>
      <c r="BH466" s="19">
        <v>1211</v>
      </c>
      <c r="BI466" s="19">
        <v>1749</v>
      </c>
      <c r="BJ466" s="19">
        <v>47</v>
      </c>
      <c r="BK466" s="19">
        <v>739</v>
      </c>
      <c r="BL466" s="23">
        <f t="shared" si="418"/>
        <v>0.3232781633742659</v>
      </c>
      <c r="BM466" s="23">
        <f t="shared" si="419"/>
        <v>0.46689802455953017</v>
      </c>
      <c r="BN466" s="23">
        <f t="shared" si="439"/>
        <v>1.2546716497597437E-2</v>
      </c>
      <c r="BO466" s="23">
        <f t="shared" si="420"/>
        <v>0.19727709556860651</v>
      </c>
      <c r="BP466" s="11"/>
      <c r="BQ466" s="23">
        <f t="shared" si="417"/>
        <v>0</v>
      </c>
      <c r="BR466" s="11"/>
      <c r="BS466" s="11"/>
      <c r="BT466" s="11"/>
      <c r="BU466" s="11"/>
      <c r="BV466" s="11"/>
      <c r="BW466" s="11"/>
      <c r="BX466" s="23" t="e">
        <f t="shared" si="426"/>
        <v>#DIV/0!</v>
      </c>
      <c r="BY466" s="23" t="e">
        <f t="shared" si="427"/>
        <v>#DIV/0!</v>
      </c>
      <c r="BZ466" s="23" t="e">
        <f t="shared" si="454"/>
        <v>#DIV/0!</v>
      </c>
      <c r="CA466" s="23" t="e">
        <f t="shared" si="454"/>
        <v>#DIV/0!</v>
      </c>
      <c r="CB466" s="23" t="e">
        <f t="shared" si="454"/>
        <v>#DIV/0!</v>
      </c>
      <c r="CC466" s="23" t="e">
        <f t="shared" si="454"/>
        <v>#DIV/0!</v>
      </c>
      <c r="CD466" s="11"/>
      <c r="CE466" s="24">
        <f t="shared" si="440"/>
        <v>0</v>
      </c>
      <c r="CF466" s="23" t="e">
        <f t="shared" si="441"/>
        <v>#DIV/0!</v>
      </c>
      <c r="CL466" s="65" t="e">
        <f t="shared" si="442"/>
        <v>#DIV/0!</v>
      </c>
      <c r="CM466" s="44">
        <v>18480</v>
      </c>
      <c r="CN466" s="11">
        <v>70</v>
      </c>
      <c r="CO466" s="11">
        <v>151</v>
      </c>
      <c r="CP466" s="11">
        <v>125</v>
      </c>
      <c r="CQ466" s="11">
        <v>164</v>
      </c>
      <c r="CR466" s="11">
        <v>318</v>
      </c>
      <c r="CS466" s="23">
        <f t="shared" si="414"/>
        <v>8.4541062801932368E-2</v>
      </c>
      <c r="CT466" s="23">
        <f t="shared" si="414"/>
        <v>0.18236714975845411</v>
      </c>
      <c r="CU466" s="23">
        <f t="shared" si="414"/>
        <v>0.15096618357487923</v>
      </c>
      <c r="CV466" s="23">
        <f t="shared" si="414"/>
        <v>0.19806763285024154</v>
      </c>
      <c r="CW466" s="23">
        <f t="shared" si="414"/>
        <v>0.38405797101449274</v>
      </c>
      <c r="CX466" s="23">
        <f t="shared" si="434"/>
        <v>3.7641154328732745E-2</v>
      </c>
      <c r="CY466" s="11">
        <v>30</v>
      </c>
      <c r="CZ466" s="23">
        <f t="shared" si="443"/>
        <v>0.47107438016528924</v>
      </c>
      <c r="DA466" s="11">
        <v>570</v>
      </c>
      <c r="DB466" s="11">
        <v>1210</v>
      </c>
      <c r="DC466" s="11">
        <v>695</v>
      </c>
      <c r="DD466" s="11">
        <v>294</v>
      </c>
      <c r="DE466" s="11">
        <v>337</v>
      </c>
      <c r="DF466" s="11">
        <v>14</v>
      </c>
      <c r="DG466" s="11">
        <v>67</v>
      </c>
      <c r="DH466" s="23">
        <f t="shared" si="412"/>
        <v>0.49395877754086709</v>
      </c>
      <c r="DI466" s="23">
        <f t="shared" si="412"/>
        <v>0.20895522388059701</v>
      </c>
      <c r="DJ466" s="23">
        <f t="shared" si="412"/>
        <v>0.23951670220326937</v>
      </c>
      <c r="DK466" s="23">
        <f t="shared" si="412"/>
        <v>9.9502487562189053E-3</v>
      </c>
      <c r="DL466" s="23">
        <f t="shared" si="412"/>
        <v>4.7619047619047616E-2</v>
      </c>
      <c r="DM466" s="23">
        <f t="shared" si="444"/>
        <v>0.41359015516318887</v>
      </c>
      <c r="DN466" s="11">
        <v>1546</v>
      </c>
      <c r="DO466" s="11">
        <v>3738</v>
      </c>
      <c r="DP466" s="11">
        <v>836</v>
      </c>
      <c r="DQ466" s="11">
        <v>46</v>
      </c>
      <c r="DR466" s="11">
        <v>227</v>
      </c>
      <c r="DS466" s="11">
        <v>66</v>
      </c>
      <c r="DT466" s="23">
        <f t="shared" si="428"/>
        <v>0.71148936170212762</v>
      </c>
      <c r="DU466" s="23">
        <f t="shared" si="428"/>
        <v>3.9148936170212763E-2</v>
      </c>
      <c r="DV466" s="23">
        <f t="shared" si="428"/>
        <v>0.19319148936170213</v>
      </c>
      <c r="DW466" s="23">
        <f t="shared" si="428"/>
        <v>5.6170212765957447E-2</v>
      </c>
      <c r="DX466" s="10">
        <v>1164</v>
      </c>
      <c r="DY466" s="23">
        <f t="shared" si="445"/>
        <v>1.8841201369386286E-3</v>
      </c>
      <c r="DZ466" s="20">
        <v>100</v>
      </c>
      <c r="EA466" s="20">
        <v>697</v>
      </c>
      <c r="EB466" s="23">
        <f t="shared" si="429"/>
        <v>0.12547051442910917</v>
      </c>
      <c r="EC466" s="23">
        <f t="shared" si="429"/>
        <v>0.87452948557089083</v>
      </c>
      <c r="EE466" s="45">
        <v>1152</v>
      </c>
      <c r="EF466" s="16">
        <v>1910</v>
      </c>
      <c r="EG466" s="16">
        <v>153</v>
      </c>
      <c r="EH466" s="16">
        <v>69</v>
      </c>
      <c r="EI466" s="16">
        <v>159</v>
      </c>
      <c r="EJ466" s="16">
        <v>783</v>
      </c>
      <c r="EK466" s="16">
        <v>0</v>
      </c>
      <c r="EL466" s="23">
        <f t="shared" si="413"/>
        <v>0.13144329896907217</v>
      </c>
      <c r="EM466" s="23">
        <f t="shared" si="413"/>
        <v>5.9278350515463915E-2</v>
      </c>
      <c r="EN466" s="23">
        <f t="shared" si="413"/>
        <v>0.13659793814432988</v>
      </c>
      <c r="EO466" s="23">
        <f t="shared" si="413"/>
        <v>0.67268041237113407</v>
      </c>
      <c r="EP466" s="23">
        <f t="shared" si="413"/>
        <v>0</v>
      </c>
      <c r="EQ466" s="21">
        <v>797</v>
      </c>
      <c r="ER466" s="21">
        <v>367</v>
      </c>
      <c r="ES466" s="23">
        <f t="shared" si="430"/>
        <v>0.68470790378006874</v>
      </c>
      <c r="ET466" s="23">
        <f t="shared" si="430"/>
        <v>0.31529209621993126</v>
      </c>
      <c r="EU466" s="21">
        <v>68</v>
      </c>
      <c r="EV466" s="21">
        <v>563</v>
      </c>
      <c r="EW466" s="21">
        <v>87</v>
      </c>
      <c r="EX466" s="21">
        <v>79</v>
      </c>
      <c r="EY466" s="23">
        <f t="shared" si="431"/>
        <v>8.5319949811794235E-2</v>
      </c>
      <c r="EZ466" s="23">
        <f t="shared" si="431"/>
        <v>0.70639899623588454</v>
      </c>
      <c r="FA466" s="23">
        <f t="shared" si="431"/>
        <v>0.10915934755332497</v>
      </c>
      <c r="FB466" s="23">
        <f t="shared" si="431"/>
        <v>9.9121706398996243E-2</v>
      </c>
      <c r="FC466" s="53"/>
      <c r="FD466" s="53"/>
      <c r="FE466" s="53"/>
      <c r="FF466" s="53"/>
      <c r="FG466" s="53"/>
      <c r="FH466" s="53"/>
      <c r="FI466" s="53"/>
      <c r="FJ466" s="53"/>
      <c r="FK466" s="53"/>
      <c r="FL466" s="53"/>
      <c r="FM466" s="53"/>
      <c r="FN466" s="53"/>
      <c r="FO466" s="48">
        <v>849.36324609733697</v>
      </c>
      <c r="FP466" s="48">
        <v>287.69158671291342</v>
      </c>
      <c r="FQ466" s="48">
        <v>313.65029272157574</v>
      </c>
      <c r="FR466" s="23">
        <v>0.33871442876154778</v>
      </c>
      <c r="FS466" s="49">
        <v>-8.2763213078540329E-2</v>
      </c>
      <c r="FT466" s="38">
        <v>-25.958706008662318</v>
      </c>
      <c r="FU466" s="46">
        <v>416</v>
      </c>
      <c r="FV466" s="46">
        <v>63</v>
      </c>
      <c r="FW466" s="46">
        <v>82</v>
      </c>
      <c r="FX466" s="46">
        <v>652</v>
      </c>
      <c r="FY466" s="46">
        <v>70</v>
      </c>
      <c r="FZ466" s="46">
        <v>5</v>
      </c>
      <c r="GA466" s="23">
        <f t="shared" si="446"/>
        <v>0.32298136645962733</v>
      </c>
      <c r="GB466" s="23">
        <f t="shared" si="447"/>
        <v>4.8913043478260872E-2</v>
      </c>
      <c r="GC466" s="23">
        <f t="shared" si="448"/>
        <v>6.3664596273291921E-2</v>
      </c>
      <c r="GD466" s="23">
        <f t="shared" si="449"/>
        <v>0.50621118012422361</v>
      </c>
      <c r="GE466" s="23">
        <f t="shared" si="450"/>
        <v>5.434782608695652E-2</v>
      </c>
      <c r="GF466" s="23">
        <f t="shared" si="451"/>
        <v>3.8819875776397515E-3</v>
      </c>
      <c r="GG466" s="46">
        <v>213</v>
      </c>
      <c r="GH466" s="46">
        <v>1218</v>
      </c>
      <c r="GI466" s="23">
        <f t="shared" si="452"/>
        <v>0.1748768472906404</v>
      </c>
      <c r="GJ466" s="22">
        <v>401</v>
      </c>
      <c r="GK466" s="22">
        <v>269</v>
      </c>
      <c r="GL466" s="22">
        <v>127</v>
      </c>
      <c r="GM466" s="23">
        <f t="shared" si="432"/>
        <v>0.50313676286072773</v>
      </c>
      <c r="GN466" s="23">
        <f t="shared" si="432"/>
        <v>0.33751568381430364</v>
      </c>
      <c r="GO466" s="23">
        <f t="shared" si="432"/>
        <v>0.15934755332496864</v>
      </c>
    </row>
    <row r="467" spans="1:197" x14ac:dyDescent="0.25">
      <c r="A467" t="s">
        <v>1157</v>
      </c>
      <c r="B467" s="13" t="s">
        <v>1156</v>
      </c>
      <c r="C467" s="61">
        <v>2.1271341662999999</v>
      </c>
      <c r="D467" s="61">
        <v>1361.3713757150001</v>
      </c>
      <c r="E467" s="14" t="s">
        <v>1095</v>
      </c>
      <c r="G467" s="41">
        <v>3020</v>
      </c>
      <c r="H467" s="23">
        <f t="shared" si="415"/>
        <v>2.3876971925582912E-3</v>
      </c>
      <c r="I467" s="14"/>
      <c r="J467" s="14"/>
      <c r="K467" s="14"/>
      <c r="L467" s="27">
        <f t="shared" si="453"/>
        <v>1419.750595823054</v>
      </c>
      <c r="M467" s="42">
        <v>3005</v>
      </c>
      <c r="N467" s="42"/>
      <c r="O467" s="27">
        <f t="shared" si="435"/>
        <v>3005</v>
      </c>
      <c r="P467" s="23" t="e">
        <f t="shared" si="436"/>
        <v>#DIV/0!</v>
      </c>
      <c r="Q467" s="42">
        <v>128</v>
      </c>
      <c r="R467" s="42">
        <v>2702</v>
      </c>
      <c r="S467" s="42">
        <v>12</v>
      </c>
      <c r="T467" s="42">
        <v>100</v>
      </c>
      <c r="U467" s="42">
        <v>78</v>
      </c>
      <c r="V467" s="23">
        <f t="shared" si="421"/>
        <v>4.2384105960264901E-2</v>
      </c>
      <c r="W467" s="23">
        <f t="shared" si="422"/>
        <v>0.89470198675496693</v>
      </c>
      <c r="X467" s="23">
        <f t="shared" si="423"/>
        <v>3.9735099337748344E-3</v>
      </c>
      <c r="Y467" s="23">
        <f t="shared" si="423"/>
        <v>3.3112582781456956E-2</v>
      </c>
      <c r="Z467" s="23">
        <f t="shared" si="423"/>
        <v>2.5827814569536423E-2</v>
      </c>
      <c r="AA467" s="19">
        <v>504</v>
      </c>
      <c r="AB467" s="19">
        <v>359</v>
      </c>
      <c r="AC467" s="19">
        <v>1169</v>
      </c>
      <c r="AD467" s="19">
        <v>973</v>
      </c>
      <c r="AE467" s="23">
        <f t="shared" si="424"/>
        <v>0.16772046589018302</v>
      </c>
      <c r="AF467" s="23">
        <f t="shared" si="424"/>
        <v>0.1194675540765391</v>
      </c>
      <c r="AG467" s="23">
        <f t="shared" si="424"/>
        <v>0.38901830282861899</v>
      </c>
      <c r="AH467" s="23">
        <f t="shared" si="424"/>
        <v>0.3237936772046589</v>
      </c>
      <c r="AI467" s="55">
        <v>1488</v>
      </c>
      <c r="AJ467" s="23">
        <f t="shared" si="416"/>
        <v>2.7158884952554084E-3</v>
      </c>
      <c r="AK467" s="43"/>
      <c r="AL467" s="24">
        <f t="shared" si="437"/>
        <v>1488</v>
      </c>
      <c r="AM467" s="23" t="e">
        <f t="shared" si="438"/>
        <v>#DIV/0!</v>
      </c>
      <c r="AN467" s="19">
        <v>729</v>
      </c>
      <c r="AO467" s="19">
        <v>452</v>
      </c>
      <c r="AP467" s="19">
        <v>214</v>
      </c>
      <c r="AQ467" s="19">
        <v>93</v>
      </c>
      <c r="AR467" s="23">
        <f t="shared" si="425"/>
        <v>0.48991935483870969</v>
      </c>
      <c r="AS467" s="23">
        <f t="shared" si="425"/>
        <v>0.30376344086021506</v>
      </c>
      <c r="AT467" s="23">
        <f t="shared" si="425"/>
        <v>0.14381720430107528</v>
      </c>
      <c r="AU467" s="23">
        <f t="shared" si="425"/>
        <v>6.25E-2</v>
      </c>
      <c r="AV467" s="19">
        <v>2847</v>
      </c>
      <c r="AW467" s="32">
        <f t="shared" si="433"/>
        <v>1.9133064516129032</v>
      </c>
      <c r="AX467" s="19">
        <v>2828</v>
      </c>
      <c r="AY467" s="19">
        <v>32</v>
      </c>
      <c r="AZ467" s="19">
        <v>43</v>
      </c>
      <c r="BA467" s="19">
        <v>4</v>
      </c>
      <c r="BB467" s="19">
        <v>6</v>
      </c>
      <c r="BC467" s="23">
        <f t="shared" si="411"/>
        <v>0.97082046000686573</v>
      </c>
      <c r="BD467" s="23">
        <f t="shared" si="411"/>
        <v>1.0985238585650533E-2</v>
      </c>
      <c r="BE467" s="23">
        <f t="shared" si="411"/>
        <v>1.4761414349467903E-2</v>
      </c>
      <c r="BF467" s="23">
        <f t="shared" si="411"/>
        <v>1.3731548232063166E-3</v>
      </c>
      <c r="BG467" s="23">
        <f t="shared" si="411"/>
        <v>2.0597322348094747E-3</v>
      </c>
      <c r="BH467" s="19">
        <v>2063</v>
      </c>
      <c r="BI467" s="19">
        <v>909</v>
      </c>
      <c r="BJ467" s="19">
        <v>0</v>
      </c>
      <c r="BK467" s="19">
        <v>33</v>
      </c>
      <c r="BL467" s="23">
        <f t="shared" si="418"/>
        <v>0.68652246256239602</v>
      </c>
      <c r="BM467" s="23">
        <f t="shared" si="419"/>
        <v>0.30249584026622295</v>
      </c>
      <c r="BN467" s="23">
        <f t="shared" si="439"/>
        <v>0</v>
      </c>
      <c r="BO467" s="23">
        <f t="shared" si="420"/>
        <v>1.0981697171381031E-2</v>
      </c>
      <c r="BP467" s="11"/>
      <c r="BQ467" s="23">
        <f t="shared" si="417"/>
        <v>0</v>
      </c>
      <c r="BR467" s="11"/>
      <c r="BS467" s="11"/>
      <c r="BT467" s="11"/>
      <c r="BU467" s="11"/>
      <c r="BV467" s="11"/>
      <c r="BW467" s="11"/>
      <c r="BX467" s="23" t="e">
        <f t="shared" si="426"/>
        <v>#DIV/0!</v>
      </c>
      <c r="BY467" s="23" t="e">
        <f t="shared" si="427"/>
        <v>#DIV/0!</v>
      </c>
      <c r="BZ467" s="23" t="e">
        <f t="shared" si="454"/>
        <v>#DIV/0!</v>
      </c>
      <c r="CA467" s="23" t="e">
        <f t="shared" si="454"/>
        <v>#DIV/0!</v>
      </c>
      <c r="CB467" s="23" t="e">
        <f t="shared" si="454"/>
        <v>#DIV/0!</v>
      </c>
      <c r="CC467" s="23" t="e">
        <f t="shared" si="454"/>
        <v>#DIV/0!</v>
      </c>
      <c r="CD467" s="11"/>
      <c r="CE467" s="24">
        <f t="shared" si="440"/>
        <v>0</v>
      </c>
      <c r="CF467" s="23" t="e">
        <f t="shared" si="441"/>
        <v>#DIV/0!</v>
      </c>
      <c r="CL467" s="65" t="e">
        <f t="shared" si="442"/>
        <v>#DIV/0!</v>
      </c>
      <c r="CM467" s="44">
        <v>46146</v>
      </c>
      <c r="CN467" s="11">
        <v>216</v>
      </c>
      <c r="CO467" s="11">
        <v>714</v>
      </c>
      <c r="CP467" s="11">
        <v>1224</v>
      </c>
      <c r="CQ467" s="11">
        <v>133</v>
      </c>
      <c r="CR467" s="11">
        <v>113</v>
      </c>
      <c r="CS467" s="23">
        <f t="shared" si="414"/>
        <v>0.09</v>
      </c>
      <c r="CT467" s="23">
        <f t="shared" si="414"/>
        <v>0.29749999999999999</v>
      </c>
      <c r="CU467" s="23">
        <f t="shared" si="414"/>
        <v>0.51</v>
      </c>
      <c r="CV467" s="23">
        <f t="shared" si="414"/>
        <v>5.541666666666667E-2</v>
      </c>
      <c r="CW467" s="23">
        <f t="shared" si="414"/>
        <v>4.7083333333333331E-2</v>
      </c>
      <c r="CX467" s="23">
        <f t="shared" si="434"/>
        <v>1.6129032258064516E-2</v>
      </c>
      <c r="CY467" s="11">
        <v>24</v>
      </c>
      <c r="CZ467" s="23">
        <f t="shared" si="443"/>
        <v>0.10888654724271163</v>
      </c>
      <c r="DA467" s="11">
        <v>310</v>
      </c>
      <c r="DB467" s="11">
        <v>2847</v>
      </c>
      <c r="DC467" s="11">
        <v>348</v>
      </c>
      <c r="DD467" s="11">
        <v>335</v>
      </c>
      <c r="DE467" s="11">
        <v>334</v>
      </c>
      <c r="DF467" s="11">
        <v>33</v>
      </c>
      <c r="DG467" s="11">
        <v>204</v>
      </c>
      <c r="DH467" s="23">
        <f t="shared" si="412"/>
        <v>0.27751196172248804</v>
      </c>
      <c r="DI467" s="23">
        <f t="shared" si="412"/>
        <v>0.26714513556618819</v>
      </c>
      <c r="DJ467" s="23">
        <f t="shared" si="412"/>
        <v>0.266347687400319</v>
      </c>
      <c r="DK467" s="23">
        <f t="shared" si="412"/>
        <v>2.6315789473684209E-2</v>
      </c>
      <c r="DL467" s="23">
        <f t="shared" si="412"/>
        <v>0.16267942583732056</v>
      </c>
      <c r="DM467" s="23">
        <f t="shared" si="444"/>
        <v>0.53186467348544453</v>
      </c>
      <c r="DN467" s="11">
        <v>1352</v>
      </c>
      <c r="DO467" s="11">
        <v>2542</v>
      </c>
      <c r="DP467" s="11">
        <v>2061</v>
      </c>
      <c r="DQ467" s="11">
        <v>386</v>
      </c>
      <c r="DR467" s="11">
        <v>160</v>
      </c>
      <c r="DS467" s="11">
        <v>240</v>
      </c>
      <c r="DT467" s="23">
        <f t="shared" si="428"/>
        <v>0.72391991570073766</v>
      </c>
      <c r="DU467" s="23">
        <f t="shared" si="428"/>
        <v>0.13558131366350545</v>
      </c>
      <c r="DV467" s="23">
        <f t="shared" si="428"/>
        <v>5.6199508254302775E-2</v>
      </c>
      <c r="DW467" s="23">
        <f t="shared" si="428"/>
        <v>8.429926238145416E-2</v>
      </c>
      <c r="DX467" s="10">
        <v>1628</v>
      </c>
      <c r="DY467" s="23">
        <f t="shared" si="445"/>
        <v>2.6351783358557449E-3</v>
      </c>
      <c r="DZ467" s="20">
        <v>463</v>
      </c>
      <c r="EA467" s="20">
        <v>1025</v>
      </c>
      <c r="EB467" s="23">
        <f t="shared" si="429"/>
        <v>0.31115591397849462</v>
      </c>
      <c r="EC467" s="23">
        <f t="shared" si="429"/>
        <v>0.68884408602150538</v>
      </c>
      <c r="EE467" s="45">
        <v>849</v>
      </c>
      <c r="EF467" s="16">
        <v>1952</v>
      </c>
      <c r="EG467" s="16">
        <v>657</v>
      </c>
      <c r="EH467" s="16">
        <v>63</v>
      </c>
      <c r="EI467" s="16">
        <v>509</v>
      </c>
      <c r="EJ467" s="16">
        <v>399</v>
      </c>
      <c r="EK467" s="16">
        <v>0</v>
      </c>
      <c r="EL467" s="23">
        <f t="shared" si="413"/>
        <v>0.40356265356265358</v>
      </c>
      <c r="EM467" s="23">
        <f t="shared" si="413"/>
        <v>3.8697788697788699E-2</v>
      </c>
      <c r="EN467" s="23">
        <f t="shared" si="413"/>
        <v>0.31265356265356264</v>
      </c>
      <c r="EO467" s="23">
        <f t="shared" si="413"/>
        <v>0.24508599508599507</v>
      </c>
      <c r="EP467" s="23">
        <f t="shared" si="413"/>
        <v>0</v>
      </c>
      <c r="EQ467" s="21">
        <v>1488</v>
      </c>
      <c r="ER467" s="21">
        <v>140</v>
      </c>
      <c r="ES467" s="23">
        <f t="shared" si="430"/>
        <v>0.91400491400491402</v>
      </c>
      <c r="ET467" s="23">
        <f t="shared" si="430"/>
        <v>8.5995085995085999E-2</v>
      </c>
      <c r="EU467" s="21">
        <v>73</v>
      </c>
      <c r="EV467" s="21">
        <v>681</v>
      </c>
      <c r="EW467" s="21">
        <v>448</v>
      </c>
      <c r="EX467" s="21">
        <v>286</v>
      </c>
      <c r="EY467" s="23">
        <f t="shared" si="431"/>
        <v>4.9059139784946235E-2</v>
      </c>
      <c r="EZ467" s="23">
        <f t="shared" si="431"/>
        <v>0.45766129032258063</v>
      </c>
      <c r="FA467" s="23">
        <f t="shared" si="431"/>
        <v>0.30107526881720431</v>
      </c>
      <c r="FB467" s="23">
        <f t="shared" si="431"/>
        <v>0.19220430107526881</v>
      </c>
      <c r="FC467" s="53"/>
      <c r="FD467" s="53"/>
      <c r="FE467" s="53"/>
      <c r="FF467" s="53"/>
      <c r="FG467" s="53"/>
      <c r="FH467" s="53"/>
      <c r="FI467" s="53"/>
      <c r="FJ467" s="53"/>
      <c r="FK467" s="53"/>
      <c r="FL467" s="53"/>
      <c r="FM467" s="53"/>
      <c r="FN467" s="53"/>
      <c r="FO467" s="48">
        <v>1363.8722451790634</v>
      </c>
      <c r="FP467" s="48">
        <v>585.91894335506424</v>
      </c>
      <c r="FQ467" s="48">
        <v>648.2785096519525</v>
      </c>
      <c r="FR467" s="23">
        <v>0.42959957974519725</v>
      </c>
      <c r="FS467" s="49">
        <v>-9.6192555157146642E-2</v>
      </c>
      <c r="FT467" s="38">
        <v>-62.359566296888261</v>
      </c>
      <c r="FU467" s="46">
        <v>899</v>
      </c>
      <c r="FV467" s="46">
        <v>122</v>
      </c>
      <c r="FW467" s="46">
        <v>106</v>
      </c>
      <c r="FX467" s="46">
        <v>44</v>
      </c>
      <c r="FY467" s="46">
        <v>73</v>
      </c>
      <c r="FZ467" s="46">
        <v>6</v>
      </c>
      <c r="GA467" s="23">
        <f t="shared" si="446"/>
        <v>0.71919999999999995</v>
      </c>
      <c r="GB467" s="23">
        <f t="shared" si="447"/>
        <v>9.7600000000000006E-2</v>
      </c>
      <c r="GC467" s="23">
        <f t="shared" si="448"/>
        <v>8.48E-2</v>
      </c>
      <c r="GD467" s="23">
        <f t="shared" si="449"/>
        <v>3.5200000000000002E-2</v>
      </c>
      <c r="GE467" s="23">
        <f t="shared" si="450"/>
        <v>5.8400000000000001E-2</v>
      </c>
      <c r="GF467" s="23">
        <f t="shared" si="451"/>
        <v>4.7999999999999996E-3</v>
      </c>
      <c r="GG467" s="46">
        <v>367</v>
      </c>
      <c r="GH467" s="46">
        <v>1177</v>
      </c>
      <c r="GI467" s="23">
        <f t="shared" si="452"/>
        <v>0.31180968564146133</v>
      </c>
      <c r="GJ467" s="22">
        <v>113</v>
      </c>
      <c r="GK467" s="22">
        <v>926</v>
      </c>
      <c r="GL467" s="22">
        <v>449</v>
      </c>
      <c r="GM467" s="23">
        <f t="shared" si="432"/>
        <v>7.5940860215053765E-2</v>
      </c>
      <c r="GN467" s="23">
        <f t="shared" si="432"/>
        <v>0.62231182795698925</v>
      </c>
      <c r="GO467" s="23">
        <f t="shared" si="432"/>
        <v>0.301747311827957</v>
      </c>
    </row>
    <row r="468" spans="1:197" x14ac:dyDescent="0.25">
      <c r="A468" t="s">
        <v>1159</v>
      </c>
      <c r="B468" s="13" t="s">
        <v>1158</v>
      </c>
      <c r="C468" s="61">
        <v>4.1356599569999997</v>
      </c>
      <c r="D468" s="61">
        <v>2646.8330838500001</v>
      </c>
      <c r="E468" s="14" t="s">
        <v>1095</v>
      </c>
      <c r="G468" s="41">
        <v>4062</v>
      </c>
      <c r="H468" s="23">
        <f t="shared" si="415"/>
        <v>3.2115317868118471E-3</v>
      </c>
      <c r="I468" s="14"/>
      <c r="J468" s="14"/>
      <c r="K468" s="14"/>
      <c r="L468" s="27">
        <f t="shared" si="453"/>
        <v>982.18906830690389</v>
      </c>
      <c r="M468" s="42">
        <v>4018</v>
      </c>
      <c r="N468" s="42"/>
      <c r="O468" s="27">
        <f t="shared" si="435"/>
        <v>4018</v>
      </c>
      <c r="P468" s="23" t="e">
        <f t="shared" si="436"/>
        <v>#DIV/0!</v>
      </c>
      <c r="Q468" s="42">
        <v>2715</v>
      </c>
      <c r="R468" s="42">
        <v>766</v>
      </c>
      <c r="S468" s="42">
        <v>293</v>
      </c>
      <c r="T468" s="42">
        <v>195</v>
      </c>
      <c r="U468" s="42">
        <v>93</v>
      </c>
      <c r="V468" s="23">
        <f t="shared" si="421"/>
        <v>0.66838995568685378</v>
      </c>
      <c r="W468" s="23">
        <f t="shared" si="422"/>
        <v>0.18857705563761692</v>
      </c>
      <c r="X468" s="23">
        <f t="shared" si="423"/>
        <v>7.2131954702117182E-2</v>
      </c>
      <c r="Y468" s="23">
        <f t="shared" si="423"/>
        <v>4.8005908419497784E-2</v>
      </c>
      <c r="Z468" s="23">
        <f t="shared" si="423"/>
        <v>2.2895125553914326E-2</v>
      </c>
      <c r="AA468" s="19">
        <v>1082</v>
      </c>
      <c r="AB468" s="19">
        <v>407</v>
      </c>
      <c r="AC468" s="19">
        <v>1687</v>
      </c>
      <c r="AD468" s="19">
        <v>842</v>
      </c>
      <c r="AE468" s="23">
        <f t="shared" si="424"/>
        <v>0.26928820308611251</v>
      </c>
      <c r="AF468" s="23">
        <f t="shared" si="424"/>
        <v>0.1012941762070682</v>
      </c>
      <c r="AG468" s="23">
        <f t="shared" si="424"/>
        <v>0.41986062717770034</v>
      </c>
      <c r="AH468" s="23">
        <f t="shared" si="424"/>
        <v>0.20955699352911897</v>
      </c>
      <c r="AI468" s="55">
        <v>1616</v>
      </c>
      <c r="AJ468" s="23">
        <f t="shared" si="416"/>
        <v>2.9495133120515725E-3</v>
      </c>
      <c r="AK468" s="43"/>
      <c r="AL468" s="24">
        <f t="shared" si="437"/>
        <v>1616</v>
      </c>
      <c r="AM468" s="23" t="e">
        <f t="shared" si="438"/>
        <v>#DIV/0!</v>
      </c>
      <c r="AN468" s="19">
        <v>288</v>
      </c>
      <c r="AO468" s="19">
        <v>726</v>
      </c>
      <c r="AP468" s="19">
        <v>279</v>
      </c>
      <c r="AQ468" s="19">
        <v>323</v>
      </c>
      <c r="AR468" s="23">
        <f t="shared" si="425"/>
        <v>0.17821782178217821</v>
      </c>
      <c r="AS468" s="23">
        <f t="shared" si="425"/>
        <v>0.44925742574257427</v>
      </c>
      <c r="AT468" s="23">
        <f t="shared" si="425"/>
        <v>0.17264851485148514</v>
      </c>
      <c r="AU468" s="23">
        <f t="shared" si="425"/>
        <v>0.19987623762376239</v>
      </c>
      <c r="AV468" s="19">
        <v>4003</v>
      </c>
      <c r="AW468" s="32">
        <f t="shared" si="433"/>
        <v>2.4771039603960396</v>
      </c>
      <c r="AX468" s="19">
        <v>3312</v>
      </c>
      <c r="AY468" s="19">
        <v>146</v>
      </c>
      <c r="AZ468" s="19">
        <v>278</v>
      </c>
      <c r="BA468" s="19">
        <v>40</v>
      </c>
      <c r="BB468" s="19">
        <v>35</v>
      </c>
      <c r="BC468" s="23">
        <f t="shared" si="411"/>
        <v>0.86906323799527685</v>
      </c>
      <c r="BD468" s="23">
        <f t="shared" si="411"/>
        <v>3.8310154815009184E-2</v>
      </c>
      <c r="BE468" s="23">
        <f t="shared" si="411"/>
        <v>7.2946733140907896E-2</v>
      </c>
      <c r="BF468" s="23">
        <f t="shared" si="411"/>
        <v>1.0495932826029914E-2</v>
      </c>
      <c r="BG468" s="23">
        <f t="shared" si="411"/>
        <v>9.1839412227761735E-3</v>
      </c>
      <c r="BH468" s="19">
        <v>2578</v>
      </c>
      <c r="BI468" s="19">
        <v>934</v>
      </c>
      <c r="BJ468" s="19">
        <v>53</v>
      </c>
      <c r="BK468" s="19">
        <v>453</v>
      </c>
      <c r="BL468" s="23">
        <f t="shared" si="418"/>
        <v>0.6416127426580388</v>
      </c>
      <c r="BM468" s="23">
        <f t="shared" si="419"/>
        <v>0.23245395719263315</v>
      </c>
      <c r="BN468" s="23">
        <f t="shared" si="439"/>
        <v>1.3190642110502738E-2</v>
      </c>
      <c r="BO468" s="23">
        <f t="shared" si="420"/>
        <v>0.11274265803882529</v>
      </c>
      <c r="BP468" s="11"/>
      <c r="BQ468" s="23">
        <f t="shared" si="417"/>
        <v>0</v>
      </c>
      <c r="BR468" s="11"/>
      <c r="BS468" s="11"/>
      <c r="BT468" s="11"/>
      <c r="BU468" s="11"/>
      <c r="BV468" s="11"/>
      <c r="BW468" s="11"/>
      <c r="BX468" s="23" t="e">
        <f t="shared" si="426"/>
        <v>#DIV/0!</v>
      </c>
      <c r="BY468" s="23" t="e">
        <f t="shared" si="427"/>
        <v>#DIV/0!</v>
      </c>
      <c r="BZ468" s="23" t="e">
        <f t="shared" si="454"/>
        <v>#DIV/0!</v>
      </c>
      <c r="CA468" s="23" t="e">
        <f t="shared" si="454"/>
        <v>#DIV/0!</v>
      </c>
      <c r="CB468" s="23" t="e">
        <f t="shared" si="454"/>
        <v>#DIV/0!</v>
      </c>
      <c r="CC468" s="23" t="e">
        <f t="shared" si="454"/>
        <v>#DIV/0!</v>
      </c>
      <c r="CD468" s="11"/>
      <c r="CE468" s="24">
        <f t="shared" si="440"/>
        <v>0</v>
      </c>
      <c r="CF468" s="23" t="e">
        <f t="shared" si="441"/>
        <v>#DIV/0!</v>
      </c>
      <c r="CL468" s="65" t="e">
        <f t="shared" si="442"/>
        <v>#DIV/0!</v>
      </c>
      <c r="CM468" s="44">
        <v>99773</v>
      </c>
      <c r="CN468" s="11">
        <v>38</v>
      </c>
      <c r="CO468" s="11">
        <v>232</v>
      </c>
      <c r="CP468" s="11">
        <v>612</v>
      </c>
      <c r="CQ468" s="11">
        <v>738</v>
      </c>
      <c r="CR468" s="11">
        <v>1117</v>
      </c>
      <c r="CS468" s="23">
        <f t="shared" si="414"/>
        <v>1.3883814395323347E-2</v>
      </c>
      <c r="CT468" s="23">
        <f t="shared" si="414"/>
        <v>8.476434051881622E-2</v>
      </c>
      <c r="CU468" s="23">
        <f t="shared" si="414"/>
        <v>0.2236024844720497</v>
      </c>
      <c r="CV468" s="23">
        <f t="shared" si="414"/>
        <v>0.26963829009864815</v>
      </c>
      <c r="CW468" s="23">
        <f t="shared" si="414"/>
        <v>0.4081110705151626</v>
      </c>
      <c r="CX468" s="23">
        <f t="shared" si="434"/>
        <v>0.19368811881188119</v>
      </c>
      <c r="CY468" s="11">
        <v>313</v>
      </c>
      <c r="CZ468" s="23">
        <f t="shared" si="443"/>
        <v>0.10801393728222997</v>
      </c>
      <c r="DA468" s="11">
        <v>434</v>
      </c>
      <c r="DB468" s="11">
        <v>4018</v>
      </c>
      <c r="DC468" s="11">
        <v>1052</v>
      </c>
      <c r="DD468" s="11">
        <v>185</v>
      </c>
      <c r="DE468" s="11">
        <v>376</v>
      </c>
      <c r="DF468" s="11">
        <v>62</v>
      </c>
      <c r="DG468" s="11">
        <v>78</v>
      </c>
      <c r="DH468" s="23">
        <f t="shared" si="412"/>
        <v>0.60011409013120365</v>
      </c>
      <c r="DI468" s="23">
        <f t="shared" si="412"/>
        <v>0.10553337136337707</v>
      </c>
      <c r="DJ468" s="23">
        <f t="shared" si="412"/>
        <v>0.21448944666286365</v>
      </c>
      <c r="DK468" s="23">
        <f t="shared" si="412"/>
        <v>3.5367940673131773E-2</v>
      </c>
      <c r="DL468" s="23">
        <f t="shared" si="412"/>
        <v>4.4495151169423847E-2</v>
      </c>
      <c r="DM468" s="23">
        <f t="shared" si="444"/>
        <v>0.62940616068593203</v>
      </c>
      <c r="DN468" s="11">
        <v>1982</v>
      </c>
      <c r="DO468" s="11">
        <v>3149</v>
      </c>
      <c r="DP468" s="11">
        <v>3620</v>
      </c>
      <c r="DQ468" s="11">
        <v>274</v>
      </c>
      <c r="DR468" s="11">
        <v>40</v>
      </c>
      <c r="DS468" s="11">
        <v>69</v>
      </c>
      <c r="DT468" s="23">
        <f t="shared" si="428"/>
        <v>0.9043217586809893</v>
      </c>
      <c r="DU468" s="23">
        <f t="shared" si="428"/>
        <v>6.8448663502373219E-2</v>
      </c>
      <c r="DV468" s="23">
        <f t="shared" si="428"/>
        <v>9.9925056207844122E-3</v>
      </c>
      <c r="DW468" s="23">
        <f t="shared" si="428"/>
        <v>1.7237072195853111E-2</v>
      </c>
      <c r="DX468" s="10">
        <v>1746</v>
      </c>
      <c r="DY468" s="23">
        <f t="shared" si="445"/>
        <v>2.8261802054079426E-3</v>
      </c>
      <c r="DZ468" s="20">
        <v>1250</v>
      </c>
      <c r="EA468" s="20">
        <v>366</v>
      </c>
      <c r="EB468" s="23">
        <f t="shared" si="429"/>
        <v>0.77351485148514854</v>
      </c>
      <c r="EC468" s="23">
        <f t="shared" si="429"/>
        <v>0.22648514851485149</v>
      </c>
      <c r="EE468" s="45">
        <v>953</v>
      </c>
      <c r="EF468" s="16">
        <v>1977</v>
      </c>
      <c r="EG468" s="16">
        <v>1425</v>
      </c>
      <c r="EH468" s="16">
        <v>39</v>
      </c>
      <c r="EI468" s="16">
        <v>120</v>
      </c>
      <c r="EJ468" s="16">
        <v>162</v>
      </c>
      <c r="EK468" s="16">
        <v>0</v>
      </c>
      <c r="EL468" s="23">
        <f t="shared" si="413"/>
        <v>0.81615120274914088</v>
      </c>
      <c r="EM468" s="23">
        <f t="shared" si="413"/>
        <v>2.2336769759450172E-2</v>
      </c>
      <c r="EN468" s="23">
        <f t="shared" si="413"/>
        <v>6.8728522336769765E-2</v>
      </c>
      <c r="EO468" s="23">
        <f t="shared" si="413"/>
        <v>9.2783505154639179E-2</v>
      </c>
      <c r="EP468" s="23">
        <f t="shared" si="413"/>
        <v>0</v>
      </c>
      <c r="EQ468" s="21">
        <v>1616</v>
      </c>
      <c r="ER468" s="21">
        <v>130</v>
      </c>
      <c r="ES468" s="23">
        <f t="shared" si="430"/>
        <v>0.9255441008018328</v>
      </c>
      <c r="ET468" s="23">
        <f t="shared" si="430"/>
        <v>7.4455899198167239E-2</v>
      </c>
      <c r="EU468" s="21">
        <v>8</v>
      </c>
      <c r="EV468" s="21">
        <v>724</v>
      </c>
      <c r="EW468" s="21">
        <v>326</v>
      </c>
      <c r="EX468" s="21">
        <v>558</v>
      </c>
      <c r="EY468" s="23">
        <f t="shared" si="431"/>
        <v>4.9504950495049506E-3</v>
      </c>
      <c r="EZ468" s="23">
        <f t="shared" si="431"/>
        <v>0.44801980198019803</v>
      </c>
      <c r="FA468" s="23">
        <f t="shared" si="431"/>
        <v>0.20173267326732675</v>
      </c>
      <c r="FB468" s="23">
        <f t="shared" si="431"/>
        <v>0.34529702970297027</v>
      </c>
      <c r="FC468" s="53"/>
      <c r="FD468" s="53"/>
      <c r="FE468" s="53"/>
      <c r="FF468" s="53"/>
      <c r="FG468" s="53"/>
      <c r="FH468" s="53"/>
      <c r="FI468" s="53"/>
      <c r="FJ468" s="53"/>
      <c r="FK468" s="53"/>
      <c r="FL468" s="53"/>
      <c r="FM468" s="53"/>
      <c r="FN468" s="53"/>
      <c r="FO468" s="48">
        <v>2639.5405188246095</v>
      </c>
      <c r="FP468" s="48">
        <v>966.04531948089061</v>
      </c>
      <c r="FQ468" s="48">
        <v>1079.2186634671582</v>
      </c>
      <c r="FR468" s="23">
        <v>0.36598995643039861</v>
      </c>
      <c r="FS468" s="49">
        <v>-0.10486599965078493</v>
      </c>
      <c r="FT468" s="38">
        <v>-113.17334398626758</v>
      </c>
      <c r="FU468" s="46">
        <v>1374</v>
      </c>
      <c r="FV468" s="46">
        <v>94</v>
      </c>
      <c r="FW468" s="46">
        <v>4</v>
      </c>
      <c r="FX468" s="46">
        <v>76</v>
      </c>
      <c r="FY468" s="46">
        <v>153</v>
      </c>
      <c r="FZ468" s="46">
        <v>4</v>
      </c>
      <c r="GA468" s="23">
        <f t="shared" si="446"/>
        <v>0.80586510263929623</v>
      </c>
      <c r="GB468" s="23">
        <f t="shared" si="447"/>
        <v>5.5131964809384162E-2</v>
      </c>
      <c r="GC468" s="23">
        <f t="shared" si="448"/>
        <v>2.3460410557184751E-3</v>
      </c>
      <c r="GD468" s="23">
        <f t="shared" si="449"/>
        <v>4.457478005865103E-2</v>
      </c>
      <c r="GE468" s="23">
        <f t="shared" si="450"/>
        <v>8.9736070381231672E-2</v>
      </c>
      <c r="GF468" s="23">
        <f t="shared" si="451"/>
        <v>2.3460410557184751E-3</v>
      </c>
      <c r="GG468" s="46">
        <v>443</v>
      </c>
      <c r="GH468" s="46">
        <v>1552</v>
      </c>
      <c r="GI468" s="23">
        <f t="shared" si="452"/>
        <v>0.28543814432989689</v>
      </c>
      <c r="GJ468" s="22">
        <v>93</v>
      </c>
      <c r="GK468" s="22">
        <v>460</v>
      </c>
      <c r="GL468" s="22">
        <v>1063</v>
      </c>
      <c r="GM468" s="23">
        <f t="shared" si="432"/>
        <v>5.7549504950495052E-2</v>
      </c>
      <c r="GN468" s="23">
        <f t="shared" si="432"/>
        <v>0.28465346534653463</v>
      </c>
      <c r="GO468" s="23">
        <f t="shared" si="432"/>
        <v>0.65779702970297027</v>
      </c>
    </row>
    <row r="469" spans="1:197" x14ac:dyDescent="0.25">
      <c r="A469" t="s">
        <v>1161</v>
      </c>
      <c r="B469" s="13" t="s">
        <v>1160</v>
      </c>
      <c r="C469" s="61">
        <v>0.97690327020000001</v>
      </c>
      <c r="D469" s="61">
        <v>625.22062311000002</v>
      </c>
      <c r="E469" s="14" t="s">
        <v>1095</v>
      </c>
      <c r="G469" s="41">
        <v>2238</v>
      </c>
      <c r="H469" s="23">
        <f t="shared" si="415"/>
        <v>1.7694259327633959E-3</v>
      </c>
      <c r="I469" s="14"/>
      <c r="J469" s="14"/>
      <c r="K469" s="14"/>
      <c r="L469" s="27">
        <f t="shared" si="453"/>
        <v>2290.9125890650539</v>
      </c>
      <c r="M469" s="42">
        <v>2061</v>
      </c>
      <c r="N469" s="42"/>
      <c r="O469" s="27">
        <f t="shared" si="435"/>
        <v>2061</v>
      </c>
      <c r="P469" s="23" t="e">
        <f t="shared" si="436"/>
        <v>#DIV/0!</v>
      </c>
      <c r="Q469" s="42">
        <v>76</v>
      </c>
      <c r="R469" s="42">
        <v>2038</v>
      </c>
      <c r="S469" s="42">
        <v>4</v>
      </c>
      <c r="T469" s="42">
        <v>67</v>
      </c>
      <c r="U469" s="42">
        <v>53</v>
      </c>
      <c r="V469" s="23">
        <f t="shared" si="421"/>
        <v>3.3958891867739052E-2</v>
      </c>
      <c r="W469" s="23">
        <f t="shared" si="422"/>
        <v>0.91063449508489724</v>
      </c>
      <c r="X469" s="23">
        <f t="shared" si="423"/>
        <v>1.7873100983020554E-3</v>
      </c>
      <c r="Y469" s="23">
        <f t="shared" si="423"/>
        <v>2.9937444146559428E-2</v>
      </c>
      <c r="Z469" s="23">
        <f t="shared" si="423"/>
        <v>2.3681858802502235E-2</v>
      </c>
      <c r="AA469" s="19">
        <v>343</v>
      </c>
      <c r="AB469" s="19">
        <v>309</v>
      </c>
      <c r="AC469" s="19">
        <v>922</v>
      </c>
      <c r="AD469" s="19">
        <v>487</v>
      </c>
      <c r="AE469" s="23">
        <f t="shared" si="424"/>
        <v>0.16642406598738477</v>
      </c>
      <c r="AF469" s="23">
        <f t="shared" si="424"/>
        <v>0.14992721979621543</v>
      </c>
      <c r="AG469" s="23">
        <f t="shared" si="424"/>
        <v>0.44735565259582727</v>
      </c>
      <c r="AH469" s="23">
        <f t="shared" si="424"/>
        <v>0.23629306162057254</v>
      </c>
      <c r="AI469" s="55">
        <v>960</v>
      </c>
      <c r="AJ469" s="23">
        <f t="shared" si="416"/>
        <v>1.7521861259712313E-3</v>
      </c>
      <c r="AK469" s="43"/>
      <c r="AL469" s="24">
        <f t="shared" si="437"/>
        <v>960</v>
      </c>
      <c r="AM469" s="23" t="e">
        <f t="shared" si="438"/>
        <v>#DIV/0!</v>
      </c>
      <c r="AN469" s="19">
        <v>443</v>
      </c>
      <c r="AO469" s="19">
        <v>286</v>
      </c>
      <c r="AP469" s="19">
        <v>124</v>
      </c>
      <c r="AQ469" s="19">
        <v>107</v>
      </c>
      <c r="AR469" s="23">
        <f t="shared" si="425"/>
        <v>0.46145833333333336</v>
      </c>
      <c r="AS469" s="23">
        <f t="shared" si="425"/>
        <v>0.29791666666666666</v>
      </c>
      <c r="AT469" s="23">
        <f t="shared" si="425"/>
        <v>0.12916666666666668</v>
      </c>
      <c r="AU469" s="23">
        <f t="shared" si="425"/>
        <v>0.11145833333333334</v>
      </c>
      <c r="AV469" s="19">
        <v>1916</v>
      </c>
      <c r="AW469" s="32">
        <f t="shared" si="433"/>
        <v>1.9958333333333333</v>
      </c>
      <c r="AX469" s="19">
        <v>1975</v>
      </c>
      <c r="AY469" s="19">
        <v>18</v>
      </c>
      <c r="AZ469" s="19">
        <v>0</v>
      </c>
      <c r="BA469" s="19">
        <v>29</v>
      </c>
      <c r="BB469" s="19">
        <v>0</v>
      </c>
      <c r="BC469" s="23">
        <f t="shared" si="411"/>
        <v>0.97675568743817998</v>
      </c>
      <c r="BD469" s="23">
        <f t="shared" si="411"/>
        <v>8.9020771513353119E-3</v>
      </c>
      <c r="BE469" s="23">
        <f t="shared" si="411"/>
        <v>0</v>
      </c>
      <c r="BF469" s="23">
        <f t="shared" si="411"/>
        <v>1.4342235410484669E-2</v>
      </c>
      <c r="BG469" s="23">
        <f t="shared" si="411"/>
        <v>0</v>
      </c>
      <c r="BH469" s="19">
        <v>1497</v>
      </c>
      <c r="BI469" s="19">
        <v>509</v>
      </c>
      <c r="BJ469" s="19">
        <v>0</v>
      </c>
      <c r="BK469" s="19">
        <v>55</v>
      </c>
      <c r="BL469" s="23">
        <f t="shared" si="418"/>
        <v>0.72634643377001451</v>
      </c>
      <c r="BM469" s="23">
        <f t="shared" si="419"/>
        <v>0.24696749150897623</v>
      </c>
      <c r="BN469" s="23">
        <f t="shared" si="439"/>
        <v>0</v>
      </c>
      <c r="BO469" s="23">
        <f t="shared" si="420"/>
        <v>2.6686074721009218E-2</v>
      </c>
      <c r="BP469" s="11"/>
      <c r="BQ469" s="23">
        <f t="shared" si="417"/>
        <v>0</v>
      </c>
      <c r="BR469" s="11"/>
      <c r="BS469" s="11"/>
      <c r="BT469" s="11"/>
      <c r="BU469" s="11"/>
      <c r="BV469" s="11"/>
      <c r="BW469" s="11"/>
      <c r="BX469" s="23" t="e">
        <f t="shared" si="426"/>
        <v>#DIV/0!</v>
      </c>
      <c r="BY469" s="23" t="e">
        <f t="shared" si="427"/>
        <v>#DIV/0!</v>
      </c>
      <c r="BZ469" s="23" t="e">
        <f t="shared" si="454"/>
        <v>#DIV/0!</v>
      </c>
      <c r="CA469" s="23" t="e">
        <f t="shared" si="454"/>
        <v>#DIV/0!</v>
      </c>
      <c r="CB469" s="23" t="e">
        <f t="shared" si="454"/>
        <v>#DIV/0!</v>
      </c>
      <c r="CC469" s="23" t="e">
        <f t="shared" si="454"/>
        <v>#DIV/0!</v>
      </c>
      <c r="CD469" s="11"/>
      <c r="CE469" s="24">
        <f t="shared" si="440"/>
        <v>0</v>
      </c>
      <c r="CF469" s="23" t="e">
        <f t="shared" si="441"/>
        <v>#DIV/0!</v>
      </c>
      <c r="CL469" s="65" t="e">
        <f t="shared" si="442"/>
        <v>#DIV/0!</v>
      </c>
      <c r="CM469" s="44">
        <v>23125</v>
      </c>
      <c r="CN469" s="11">
        <v>378</v>
      </c>
      <c r="CO469" s="11">
        <v>598</v>
      </c>
      <c r="CP469" s="11">
        <v>393</v>
      </c>
      <c r="CQ469" s="11">
        <v>128</v>
      </c>
      <c r="CR469" s="11">
        <v>58</v>
      </c>
      <c r="CS469" s="23">
        <f t="shared" si="414"/>
        <v>0.24308681672025723</v>
      </c>
      <c r="CT469" s="23">
        <f t="shared" si="414"/>
        <v>0.38456591639871385</v>
      </c>
      <c r="CU469" s="23">
        <f t="shared" si="414"/>
        <v>0.2527331189710611</v>
      </c>
      <c r="CV469" s="23">
        <f t="shared" si="414"/>
        <v>8.2315112540192928E-2</v>
      </c>
      <c r="CW469" s="23">
        <f t="shared" si="414"/>
        <v>3.729903536977492E-2</v>
      </c>
      <c r="CX469" s="23">
        <f t="shared" si="434"/>
        <v>4.1666666666666664E-2</v>
      </c>
      <c r="CY469" s="11">
        <v>40</v>
      </c>
      <c r="CZ469" s="23">
        <f t="shared" si="443"/>
        <v>0.33784487246225925</v>
      </c>
      <c r="DA469" s="11">
        <v>649</v>
      </c>
      <c r="DB469" s="11">
        <v>1921</v>
      </c>
      <c r="DC469" s="11">
        <v>141</v>
      </c>
      <c r="DD469" s="11">
        <v>128</v>
      </c>
      <c r="DE469" s="11">
        <v>117</v>
      </c>
      <c r="DF469" s="11">
        <v>47</v>
      </c>
      <c r="DG469" s="11">
        <v>154</v>
      </c>
      <c r="DH469" s="23">
        <f t="shared" si="412"/>
        <v>0.24020442930153321</v>
      </c>
      <c r="DI469" s="23">
        <f t="shared" si="412"/>
        <v>0.21805792163543442</v>
      </c>
      <c r="DJ469" s="23">
        <f t="shared" si="412"/>
        <v>0.19931856899488926</v>
      </c>
      <c r="DK469" s="23">
        <f t="shared" si="412"/>
        <v>8.006814310051108E-2</v>
      </c>
      <c r="DL469" s="23">
        <f t="shared" si="412"/>
        <v>0.26235093696763201</v>
      </c>
      <c r="DM469" s="23">
        <f t="shared" si="444"/>
        <v>0.41210045662100458</v>
      </c>
      <c r="DN469" s="11">
        <v>722</v>
      </c>
      <c r="DO469" s="11">
        <v>1752</v>
      </c>
      <c r="DP469" s="11">
        <v>863</v>
      </c>
      <c r="DQ469" s="11">
        <v>344</v>
      </c>
      <c r="DR469" s="11">
        <v>350</v>
      </c>
      <c r="DS469" s="11">
        <v>359</v>
      </c>
      <c r="DT469" s="23">
        <f t="shared" si="428"/>
        <v>0.45041753653444677</v>
      </c>
      <c r="DU469" s="23">
        <f t="shared" si="428"/>
        <v>0.17954070981210857</v>
      </c>
      <c r="DV469" s="23">
        <f t="shared" si="428"/>
        <v>0.1826722338204593</v>
      </c>
      <c r="DW469" s="23">
        <f t="shared" si="428"/>
        <v>0.18736951983298539</v>
      </c>
      <c r="DX469" s="10">
        <v>1421</v>
      </c>
      <c r="DY469" s="23">
        <f t="shared" si="445"/>
        <v>2.3001157341836693E-3</v>
      </c>
      <c r="DZ469" s="20">
        <v>295</v>
      </c>
      <c r="EA469" s="20">
        <v>665</v>
      </c>
      <c r="EB469" s="23">
        <f t="shared" si="429"/>
        <v>0.30729166666666669</v>
      </c>
      <c r="EC469" s="23">
        <f t="shared" si="429"/>
        <v>0.69270833333333337</v>
      </c>
      <c r="EE469" s="45">
        <v>594</v>
      </c>
      <c r="EF469" s="16">
        <v>1910</v>
      </c>
      <c r="EG469" s="16">
        <v>655</v>
      </c>
      <c r="EH469" s="16">
        <v>341</v>
      </c>
      <c r="EI469" s="16">
        <v>136</v>
      </c>
      <c r="EJ469" s="16">
        <v>280</v>
      </c>
      <c r="EK469" s="16">
        <v>9</v>
      </c>
      <c r="EL469" s="23">
        <f t="shared" si="413"/>
        <v>0.46094299788881071</v>
      </c>
      <c r="EM469" s="23">
        <f t="shared" si="413"/>
        <v>0.23997185080928923</v>
      </c>
      <c r="EN469" s="23">
        <f t="shared" si="413"/>
        <v>9.5707248416608021E-2</v>
      </c>
      <c r="EO469" s="23">
        <f t="shared" si="413"/>
        <v>0.19704433497536947</v>
      </c>
      <c r="EP469" s="23">
        <f t="shared" si="413"/>
        <v>6.3335679099225895E-3</v>
      </c>
      <c r="EQ469" s="21">
        <v>960</v>
      </c>
      <c r="ER469" s="21">
        <v>461</v>
      </c>
      <c r="ES469" s="23">
        <f t="shared" si="430"/>
        <v>0.67558057705840957</v>
      </c>
      <c r="ET469" s="23">
        <f t="shared" si="430"/>
        <v>0.32441942294159043</v>
      </c>
      <c r="EU469" s="21">
        <v>24</v>
      </c>
      <c r="EV469" s="21">
        <v>432</v>
      </c>
      <c r="EW469" s="21">
        <v>297</v>
      </c>
      <c r="EX469" s="21">
        <v>207</v>
      </c>
      <c r="EY469" s="23">
        <f t="shared" si="431"/>
        <v>2.5000000000000001E-2</v>
      </c>
      <c r="EZ469" s="23">
        <f t="shared" si="431"/>
        <v>0.45</v>
      </c>
      <c r="FA469" s="23">
        <f t="shared" si="431"/>
        <v>0.30937500000000001</v>
      </c>
      <c r="FB469" s="23">
        <f t="shared" si="431"/>
        <v>0.21562500000000001</v>
      </c>
      <c r="FC469" s="53"/>
      <c r="FD469" s="53"/>
      <c r="FE469" s="53"/>
      <c r="FF469" s="53"/>
      <c r="FG469" s="53"/>
      <c r="FH469" s="53"/>
      <c r="FI469" s="53"/>
      <c r="FJ469" s="53"/>
      <c r="FK469" s="53"/>
      <c r="FL469" s="53"/>
      <c r="FM469" s="53"/>
      <c r="FN469" s="53"/>
      <c r="FO469" s="48">
        <v>1319.5567263544535</v>
      </c>
      <c r="FP469" s="48">
        <v>356.38533490716713</v>
      </c>
      <c r="FQ469" s="48">
        <v>389.50071045864098</v>
      </c>
      <c r="FR469" s="23">
        <v>0.27007958641668617</v>
      </c>
      <c r="FS469" s="49">
        <v>-8.5020064565428294E-2</v>
      </c>
      <c r="FT469" s="38">
        <v>-33.115375551473846</v>
      </c>
      <c r="FU469" s="46">
        <v>325</v>
      </c>
      <c r="FV469" s="46">
        <v>105</v>
      </c>
      <c r="FW469" s="46">
        <v>121</v>
      </c>
      <c r="FX469" s="46">
        <v>7</v>
      </c>
      <c r="FY469" s="46">
        <v>0</v>
      </c>
      <c r="FZ469" s="46">
        <v>19</v>
      </c>
      <c r="GA469" s="23">
        <f t="shared" si="446"/>
        <v>0.56325823223570193</v>
      </c>
      <c r="GB469" s="23">
        <f t="shared" si="447"/>
        <v>0.18197573656845753</v>
      </c>
      <c r="GC469" s="23">
        <f t="shared" si="448"/>
        <v>0.20970537261698441</v>
      </c>
      <c r="GD469" s="23">
        <f t="shared" si="449"/>
        <v>1.2131715771230503E-2</v>
      </c>
      <c r="GE469" s="23">
        <f t="shared" si="450"/>
        <v>0</v>
      </c>
      <c r="GF469" s="23">
        <f t="shared" si="451"/>
        <v>3.292894280762565E-2</v>
      </c>
      <c r="GG469" s="46">
        <v>183</v>
      </c>
      <c r="GH469" s="46">
        <v>577</v>
      </c>
      <c r="GI469" s="23">
        <f t="shared" si="452"/>
        <v>0.31715771230502598</v>
      </c>
      <c r="GJ469" s="22">
        <v>380</v>
      </c>
      <c r="GK469" s="22">
        <v>374</v>
      </c>
      <c r="GL469" s="22">
        <v>206</v>
      </c>
      <c r="GM469" s="23">
        <f t="shared" si="432"/>
        <v>0.39583333333333331</v>
      </c>
      <c r="GN469" s="23">
        <f t="shared" si="432"/>
        <v>0.38958333333333334</v>
      </c>
      <c r="GO469" s="23">
        <f t="shared" si="432"/>
        <v>0.21458333333333332</v>
      </c>
    </row>
    <row r="470" spans="1:197" x14ac:dyDescent="0.25">
      <c r="A470" t="s">
        <v>1163</v>
      </c>
      <c r="B470" s="13" t="s">
        <v>1162</v>
      </c>
      <c r="C470" s="61">
        <v>0.35082667620000002</v>
      </c>
      <c r="D470" s="61">
        <v>224.52998141</v>
      </c>
      <c r="E470" s="14" t="s">
        <v>1095</v>
      </c>
      <c r="G470" s="41">
        <v>3185</v>
      </c>
      <c r="H470" s="23">
        <f t="shared" si="415"/>
        <v>2.5181508471185951E-3</v>
      </c>
      <c r="I470" s="14"/>
      <c r="J470" s="14"/>
      <c r="K470" s="14"/>
      <c r="L470" s="27">
        <f t="shared" si="453"/>
        <v>9078.5570655530428</v>
      </c>
      <c r="M470" s="42">
        <v>3487</v>
      </c>
      <c r="N470" s="42"/>
      <c r="O470" s="27">
        <f t="shared" si="435"/>
        <v>3487</v>
      </c>
      <c r="P470" s="23" t="e">
        <f t="shared" si="436"/>
        <v>#DIV/0!</v>
      </c>
      <c r="Q470" s="42">
        <v>2042</v>
      </c>
      <c r="R470" s="42">
        <v>461</v>
      </c>
      <c r="S470" s="42">
        <v>223</v>
      </c>
      <c r="T470" s="42">
        <v>193</v>
      </c>
      <c r="U470" s="42">
        <v>266</v>
      </c>
      <c r="V470" s="23">
        <f t="shared" si="421"/>
        <v>0.64113029827315537</v>
      </c>
      <c r="W470" s="23">
        <f t="shared" si="422"/>
        <v>0.14474097331240188</v>
      </c>
      <c r="X470" s="23">
        <f t="shared" si="423"/>
        <v>7.0015698587127154E-2</v>
      </c>
      <c r="Y470" s="23">
        <f t="shared" si="423"/>
        <v>6.0596546310832028E-2</v>
      </c>
      <c r="Z470" s="23">
        <f t="shared" si="423"/>
        <v>8.3516483516483511E-2</v>
      </c>
      <c r="AA470" s="19">
        <v>773</v>
      </c>
      <c r="AB470" s="19">
        <v>1150</v>
      </c>
      <c r="AC470" s="19">
        <v>1221</v>
      </c>
      <c r="AD470" s="19">
        <v>343</v>
      </c>
      <c r="AE470" s="23">
        <f t="shared" si="424"/>
        <v>0.22168052767421853</v>
      </c>
      <c r="AF470" s="23">
        <f t="shared" si="424"/>
        <v>0.32979638657872096</v>
      </c>
      <c r="AG470" s="23">
        <f t="shared" si="424"/>
        <v>0.35015772870662459</v>
      </c>
      <c r="AH470" s="23">
        <f t="shared" si="424"/>
        <v>9.8365357040435905E-2</v>
      </c>
      <c r="AI470" s="55">
        <v>1661</v>
      </c>
      <c r="AJ470" s="23">
        <f t="shared" si="416"/>
        <v>3.031647036706474E-3</v>
      </c>
      <c r="AK470" s="43"/>
      <c r="AL470" s="24">
        <f t="shared" si="437"/>
        <v>1661</v>
      </c>
      <c r="AM470" s="23" t="e">
        <f t="shared" si="438"/>
        <v>#DIV/0!</v>
      </c>
      <c r="AN470" s="19">
        <v>755</v>
      </c>
      <c r="AO470" s="19">
        <v>442</v>
      </c>
      <c r="AP470" s="19">
        <v>222</v>
      </c>
      <c r="AQ470" s="19">
        <v>242</v>
      </c>
      <c r="AR470" s="23">
        <f t="shared" si="425"/>
        <v>0.45454545454545453</v>
      </c>
      <c r="AS470" s="23">
        <f t="shared" si="425"/>
        <v>0.26610475617098134</v>
      </c>
      <c r="AT470" s="23">
        <f t="shared" si="425"/>
        <v>0.13365442504515351</v>
      </c>
      <c r="AU470" s="23">
        <f t="shared" si="425"/>
        <v>0.14569536423841059</v>
      </c>
      <c r="AV470" s="19">
        <v>3487</v>
      </c>
      <c r="AW470" s="32">
        <f t="shared" si="433"/>
        <v>2.0993377483443707</v>
      </c>
      <c r="AX470" s="19">
        <v>2805</v>
      </c>
      <c r="AY470" s="19">
        <v>94</v>
      </c>
      <c r="AZ470" s="19">
        <v>204</v>
      </c>
      <c r="BA470" s="19">
        <v>80</v>
      </c>
      <c r="BB470" s="19">
        <v>45</v>
      </c>
      <c r="BC470" s="23">
        <f t="shared" si="411"/>
        <v>0.8689591078066915</v>
      </c>
      <c r="BD470" s="23">
        <f t="shared" si="411"/>
        <v>2.9120198265179677E-2</v>
      </c>
      <c r="BE470" s="23">
        <f t="shared" si="411"/>
        <v>6.3197026022304828E-2</v>
      </c>
      <c r="BF470" s="23">
        <f t="shared" si="411"/>
        <v>2.4783147459727387E-2</v>
      </c>
      <c r="BG470" s="23">
        <f t="shared" si="411"/>
        <v>1.3940520446096654E-2</v>
      </c>
      <c r="BH470" s="19">
        <v>2530</v>
      </c>
      <c r="BI470" s="19">
        <v>592</v>
      </c>
      <c r="BJ470" s="19">
        <v>47</v>
      </c>
      <c r="BK470" s="19">
        <v>318</v>
      </c>
      <c r="BL470" s="23">
        <f t="shared" si="418"/>
        <v>0.72555205047318616</v>
      </c>
      <c r="BM470" s="23">
        <f t="shared" si="419"/>
        <v>0.16977344422139376</v>
      </c>
      <c r="BN470" s="23">
        <f t="shared" si="439"/>
        <v>1.347863492973903E-2</v>
      </c>
      <c r="BO470" s="23">
        <f t="shared" si="420"/>
        <v>9.1195870375681096E-2</v>
      </c>
      <c r="BP470" s="11"/>
      <c r="BQ470" s="23">
        <f t="shared" si="417"/>
        <v>0</v>
      </c>
      <c r="BR470" s="11"/>
      <c r="BS470" s="11"/>
      <c r="BT470" s="11"/>
      <c r="BU470" s="11"/>
      <c r="BV470" s="11"/>
      <c r="BW470" s="11"/>
      <c r="BX470" s="23" t="e">
        <f t="shared" si="426"/>
        <v>#DIV/0!</v>
      </c>
      <c r="BY470" s="23" t="e">
        <f t="shared" si="427"/>
        <v>#DIV/0!</v>
      </c>
      <c r="BZ470" s="23" t="e">
        <f t="shared" si="454"/>
        <v>#DIV/0!</v>
      </c>
      <c r="CA470" s="23" t="e">
        <f t="shared" si="454"/>
        <v>#DIV/0!</v>
      </c>
      <c r="CB470" s="23" t="e">
        <f t="shared" si="454"/>
        <v>#DIV/0!</v>
      </c>
      <c r="CC470" s="23" t="e">
        <f t="shared" si="454"/>
        <v>#DIV/0!</v>
      </c>
      <c r="CD470" s="11"/>
      <c r="CE470" s="24">
        <f t="shared" si="440"/>
        <v>0</v>
      </c>
      <c r="CF470" s="23" t="e">
        <f t="shared" si="441"/>
        <v>#DIV/0!</v>
      </c>
      <c r="CL470" s="65" t="e">
        <f t="shared" si="442"/>
        <v>#DIV/0!</v>
      </c>
      <c r="CM470" s="44">
        <v>34229</v>
      </c>
      <c r="CN470" s="11">
        <v>243</v>
      </c>
      <c r="CO470" s="11">
        <v>865</v>
      </c>
      <c r="CP470" s="11">
        <v>770</v>
      </c>
      <c r="CQ470" s="11">
        <v>225</v>
      </c>
      <c r="CR470" s="11">
        <v>132</v>
      </c>
      <c r="CS470" s="23">
        <f t="shared" si="414"/>
        <v>0.1087248322147651</v>
      </c>
      <c r="CT470" s="23">
        <f t="shared" si="414"/>
        <v>0.38702460850111858</v>
      </c>
      <c r="CU470" s="23">
        <f t="shared" si="414"/>
        <v>0.34451901565995524</v>
      </c>
      <c r="CV470" s="23">
        <f t="shared" si="414"/>
        <v>0.10067114093959731</v>
      </c>
      <c r="CW470" s="23">
        <f t="shared" si="414"/>
        <v>5.9060402684563758E-2</v>
      </c>
      <c r="CX470" s="23">
        <f t="shared" si="434"/>
        <v>9.331727874774233E-2</v>
      </c>
      <c r="CY470" s="11">
        <v>155</v>
      </c>
      <c r="CZ470" s="23">
        <f t="shared" si="443"/>
        <v>0.26670490392887869</v>
      </c>
      <c r="DA470" s="11">
        <v>930</v>
      </c>
      <c r="DB470" s="11">
        <v>3487</v>
      </c>
      <c r="DC470" s="11">
        <v>480</v>
      </c>
      <c r="DD470" s="11">
        <v>332</v>
      </c>
      <c r="DE470" s="11">
        <v>409</v>
      </c>
      <c r="DF470" s="11">
        <v>136</v>
      </c>
      <c r="DG470" s="11">
        <v>304</v>
      </c>
      <c r="DH470" s="23">
        <f t="shared" si="412"/>
        <v>0.2889825406381698</v>
      </c>
      <c r="DI470" s="23">
        <f t="shared" si="412"/>
        <v>0.19987959060806743</v>
      </c>
      <c r="DJ470" s="23">
        <f t="shared" si="412"/>
        <v>0.24623720650210718</v>
      </c>
      <c r="DK470" s="23">
        <f t="shared" si="412"/>
        <v>8.187838651414811E-2</v>
      </c>
      <c r="DL470" s="23">
        <f t="shared" si="412"/>
        <v>0.18302227573750754</v>
      </c>
      <c r="DM470" s="23">
        <f t="shared" si="444"/>
        <v>0.72561863173216889</v>
      </c>
      <c r="DN470" s="11">
        <v>1994</v>
      </c>
      <c r="DO470" s="11">
        <v>2748</v>
      </c>
      <c r="DP470" s="11">
        <v>2610</v>
      </c>
      <c r="DQ470" s="11">
        <v>384</v>
      </c>
      <c r="DR470" s="11">
        <v>346</v>
      </c>
      <c r="DS470" s="11">
        <v>147</v>
      </c>
      <c r="DT470" s="23">
        <f t="shared" si="428"/>
        <v>0.74849440780040144</v>
      </c>
      <c r="DU470" s="23">
        <f t="shared" si="428"/>
        <v>0.11012331517063378</v>
      </c>
      <c r="DV470" s="23">
        <f t="shared" si="428"/>
        <v>9.9225695440206485E-2</v>
      </c>
      <c r="DW470" s="23">
        <f t="shared" si="428"/>
        <v>4.2156581588758242E-2</v>
      </c>
      <c r="DX470" s="10">
        <v>1851</v>
      </c>
      <c r="DY470" s="23">
        <f t="shared" si="445"/>
        <v>2.9961394961111696E-3</v>
      </c>
      <c r="DZ470" s="20">
        <v>370</v>
      </c>
      <c r="EA470" s="20">
        <v>1291</v>
      </c>
      <c r="EB470" s="23">
        <f t="shared" si="429"/>
        <v>0.22275737507525586</v>
      </c>
      <c r="EC470" s="23">
        <f t="shared" si="429"/>
        <v>0.77724262492474416</v>
      </c>
      <c r="EE470" s="45">
        <v>724</v>
      </c>
      <c r="EF470" s="16">
        <v>1910</v>
      </c>
      <c r="EG470" s="16">
        <v>573</v>
      </c>
      <c r="EH470" s="16">
        <v>675</v>
      </c>
      <c r="EI470" s="16">
        <v>282</v>
      </c>
      <c r="EJ470" s="16">
        <v>313</v>
      </c>
      <c r="EK470" s="16">
        <v>8</v>
      </c>
      <c r="EL470" s="23">
        <f t="shared" si="413"/>
        <v>0.30956239870340357</v>
      </c>
      <c r="EM470" s="23">
        <f t="shared" si="413"/>
        <v>0.36466774716369532</v>
      </c>
      <c r="EN470" s="23">
        <f t="shared" si="413"/>
        <v>0.15235008103727715</v>
      </c>
      <c r="EO470" s="23">
        <f t="shared" si="413"/>
        <v>0.16909778498109129</v>
      </c>
      <c r="EP470" s="23">
        <f t="shared" si="413"/>
        <v>4.3219881145326851E-3</v>
      </c>
      <c r="EQ470" s="21">
        <v>1661</v>
      </c>
      <c r="ER470" s="21">
        <v>190</v>
      </c>
      <c r="ES470" s="23">
        <f t="shared" si="430"/>
        <v>0.89735278227984872</v>
      </c>
      <c r="ET470" s="23">
        <f t="shared" si="430"/>
        <v>0.10264721772015127</v>
      </c>
      <c r="EU470" s="21">
        <v>209</v>
      </c>
      <c r="EV470" s="21">
        <v>1020</v>
      </c>
      <c r="EW470" s="21">
        <v>227</v>
      </c>
      <c r="EX470" s="21">
        <v>205</v>
      </c>
      <c r="EY470" s="23">
        <f t="shared" si="431"/>
        <v>0.12582781456953643</v>
      </c>
      <c r="EZ470" s="23">
        <f t="shared" si="431"/>
        <v>0.61408789885611081</v>
      </c>
      <c r="FA470" s="23">
        <f t="shared" si="431"/>
        <v>0.13666465984346779</v>
      </c>
      <c r="FB470" s="23">
        <f t="shared" si="431"/>
        <v>0.12341962673088501</v>
      </c>
      <c r="FC470" s="53"/>
      <c r="FD470" s="53"/>
      <c r="FE470" s="53"/>
      <c r="FF470" s="53"/>
      <c r="FG470" s="53"/>
      <c r="FH470" s="53"/>
      <c r="FI470" s="53"/>
      <c r="FJ470" s="53"/>
      <c r="FK470" s="53"/>
      <c r="FL470" s="53"/>
      <c r="FM470" s="53"/>
      <c r="FN470" s="53"/>
      <c r="FO470" s="48">
        <v>928.33491735537189</v>
      </c>
      <c r="FP470" s="48">
        <v>301.57007261763431</v>
      </c>
      <c r="FQ470" s="48">
        <v>328.25914682037143</v>
      </c>
      <c r="FR470" s="23">
        <v>0.32485051136150639</v>
      </c>
      <c r="FS470" s="49">
        <v>-8.1304891154615103E-2</v>
      </c>
      <c r="FT470" s="38">
        <v>-26.689074202737118</v>
      </c>
      <c r="FU470" s="46">
        <v>1119</v>
      </c>
      <c r="FV470" s="46">
        <v>146</v>
      </c>
      <c r="FW470" s="46">
        <v>155</v>
      </c>
      <c r="FX470" s="46">
        <v>92</v>
      </c>
      <c r="FY470" s="46">
        <v>93</v>
      </c>
      <c r="FZ470" s="46">
        <v>15</v>
      </c>
      <c r="GA470" s="23">
        <f t="shared" si="446"/>
        <v>0.69074074074074077</v>
      </c>
      <c r="GB470" s="23">
        <f t="shared" si="447"/>
        <v>9.0123456790123457E-2</v>
      </c>
      <c r="GC470" s="23">
        <f t="shared" si="448"/>
        <v>9.5679012345679007E-2</v>
      </c>
      <c r="GD470" s="23">
        <f t="shared" si="449"/>
        <v>5.6790123456790124E-2</v>
      </c>
      <c r="GE470" s="23">
        <f t="shared" si="450"/>
        <v>5.7407407407407407E-2</v>
      </c>
      <c r="GF470" s="23">
        <f t="shared" si="451"/>
        <v>9.2592592592592587E-3</v>
      </c>
      <c r="GG470" s="46">
        <v>593</v>
      </c>
      <c r="GH470" s="46">
        <v>1527</v>
      </c>
      <c r="GI470" s="23">
        <f t="shared" si="452"/>
        <v>0.38834315651604451</v>
      </c>
      <c r="GJ470" s="22">
        <v>395</v>
      </c>
      <c r="GK470" s="22">
        <v>751</v>
      </c>
      <c r="GL470" s="22">
        <v>515</v>
      </c>
      <c r="GM470" s="23">
        <f t="shared" si="432"/>
        <v>0.23780854906682722</v>
      </c>
      <c r="GN470" s="23">
        <f t="shared" si="432"/>
        <v>0.45213726670680315</v>
      </c>
      <c r="GO470" s="23">
        <f t="shared" si="432"/>
        <v>0.31005418422636966</v>
      </c>
    </row>
    <row r="471" spans="1:197" x14ac:dyDescent="0.25">
      <c r="A471" t="s">
        <v>1165</v>
      </c>
      <c r="B471" s="13" t="s">
        <v>1164</v>
      </c>
      <c r="C471" s="61">
        <v>0.55980793439999998</v>
      </c>
      <c r="D471" s="61">
        <v>358.27852792000004</v>
      </c>
      <c r="E471" s="14" t="s">
        <v>1095</v>
      </c>
      <c r="G471" s="41">
        <v>3862</v>
      </c>
      <c r="H471" s="23">
        <f t="shared" si="415"/>
        <v>3.0534061449205697E-3</v>
      </c>
      <c r="I471" s="14"/>
      <c r="J471" s="14"/>
      <c r="K471" s="14"/>
      <c r="L471" s="27">
        <f t="shared" si="453"/>
        <v>6898.7946806064419</v>
      </c>
      <c r="M471" s="42">
        <v>3665</v>
      </c>
      <c r="N471" s="42"/>
      <c r="O471" s="27">
        <f t="shared" si="435"/>
        <v>3665</v>
      </c>
      <c r="P471" s="23" t="e">
        <f t="shared" si="436"/>
        <v>#DIV/0!</v>
      </c>
      <c r="Q471" s="42">
        <v>1953</v>
      </c>
      <c r="R471" s="42">
        <v>548</v>
      </c>
      <c r="S471" s="42">
        <v>46</v>
      </c>
      <c r="T471" s="42">
        <v>245</v>
      </c>
      <c r="U471" s="42">
        <v>1070</v>
      </c>
      <c r="V471" s="23">
        <f t="shared" si="421"/>
        <v>0.5056965302951838</v>
      </c>
      <c r="W471" s="23">
        <f t="shared" si="422"/>
        <v>0.14189539098912479</v>
      </c>
      <c r="X471" s="23">
        <f t="shared" si="423"/>
        <v>1.1910926980838944E-2</v>
      </c>
      <c r="Y471" s="23">
        <f t="shared" si="423"/>
        <v>6.3438632832729158E-2</v>
      </c>
      <c r="Z471" s="23">
        <f t="shared" si="423"/>
        <v>0.27705851890212324</v>
      </c>
      <c r="AA471" s="19">
        <v>804</v>
      </c>
      <c r="AB471" s="19">
        <v>1051</v>
      </c>
      <c r="AC471" s="19">
        <v>1533</v>
      </c>
      <c r="AD471" s="19">
        <v>277</v>
      </c>
      <c r="AE471" s="23">
        <f t="shared" si="424"/>
        <v>0.21937244201909958</v>
      </c>
      <c r="AF471" s="23">
        <f t="shared" si="424"/>
        <v>0.28676671214188265</v>
      </c>
      <c r="AG471" s="23">
        <f t="shared" si="424"/>
        <v>0.41828103683492496</v>
      </c>
      <c r="AH471" s="23">
        <f t="shared" si="424"/>
        <v>7.5579809004092766E-2</v>
      </c>
      <c r="AI471" s="55">
        <v>1682</v>
      </c>
      <c r="AJ471" s="23">
        <f t="shared" si="416"/>
        <v>3.069976108212095E-3</v>
      </c>
      <c r="AK471" s="43"/>
      <c r="AL471" s="24">
        <f t="shared" si="437"/>
        <v>1682</v>
      </c>
      <c r="AM471" s="23" t="e">
        <f t="shared" si="438"/>
        <v>#DIV/0!</v>
      </c>
      <c r="AN471" s="19">
        <v>820</v>
      </c>
      <c r="AO471" s="19">
        <v>368</v>
      </c>
      <c r="AP471" s="19">
        <v>213</v>
      </c>
      <c r="AQ471" s="19">
        <v>281</v>
      </c>
      <c r="AR471" s="23">
        <f t="shared" si="425"/>
        <v>0.48751486325802618</v>
      </c>
      <c r="AS471" s="23">
        <f t="shared" si="425"/>
        <v>0.21878715814506539</v>
      </c>
      <c r="AT471" s="23">
        <f t="shared" si="425"/>
        <v>0.12663495838287753</v>
      </c>
      <c r="AU471" s="23">
        <f t="shared" si="425"/>
        <v>0.16706302021403091</v>
      </c>
      <c r="AV471" s="19">
        <v>3622</v>
      </c>
      <c r="AW471" s="32">
        <f t="shared" si="433"/>
        <v>2.1533888228299642</v>
      </c>
      <c r="AX471" s="19">
        <v>2611</v>
      </c>
      <c r="AY471" s="19">
        <v>598</v>
      </c>
      <c r="AZ471" s="19">
        <v>170</v>
      </c>
      <c r="BA471" s="19">
        <v>64</v>
      </c>
      <c r="BB471" s="19">
        <v>30</v>
      </c>
      <c r="BC471" s="23">
        <f t="shared" si="411"/>
        <v>0.75179959689029663</v>
      </c>
      <c r="BD471" s="23">
        <f t="shared" si="411"/>
        <v>0.17218543046357615</v>
      </c>
      <c r="BE471" s="23">
        <f t="shared" si="411"/>
        <v>4.8949035416066801E-2</v>
      </c>
      <c r="BF471" s="23">
        <f t="shared" si="411"/>
        <v>1.8427872156636913E-2</v>
      </c>
      <c r="BG471" s="23">
        <f t="shared" si="411"/>
        <v>8.6380650734235523E-3</v>
      </c>
      <c r="BH471" s="19">
        <v>2666</v>
      </c>
      <c r="BI471" s="19">
        <v>503</v>
      </c>
      <c r="BJ471" s="19">
        <v>391</v>
      </c>
      <c r="BK471" s="19">
        <v>105</v>
      </c>
      <c r="BL471" s="23">
        <f t="shared" si="418"/>
        <v>0.7274215552523875</v>
      </c>
      <c r="BM471" s="23">
        <f t="shared" si="419"/>
        <v>0.13724420190995906</v>
      </c>
      <c r="BN471" s="23">
        <f t="shared" si="439"/>
        <v>0.10668485675306957</v>
      </c>
      <c r="BO471" s="23">
        <f t="shared" si="420"/>
        <v>2.8649386084583901E-2</v>
      </c>
      <c r="BP471" s="11"/>
      <c r="BQ471" s="23">
        <f t="shared" si="417"/>
        <v>0</v>
      </c>
      <c r="BR471" s="11"/>
      <c r="BS471" s="11"/>
      <c r="BT471" s="11"/>
      <c r="BU471" s="11"/>
      <c r="BV471" s="11"/>
      <c r="BW471" s="11"/>
      <c r="BX471" s="23" t="e">
        <f t="shared" si="426"/>
        <v>#DIV/0!</v>
      </c>
      <c r="BY471" s="23" t="e">
        <f t="shared" si="427"/>
        <v>#DIV/0!</v>
      </c>
      <c r="BZ471" s="23" t="e">
        <f t="shared" si="454"/>
        <v>#DIV/0!</v>
      </c>
      <c r="CA471" s="23" t="e">
        <f t="shared" si="454"/>
        <v>#DIV/0!</v>
      </c>
      <c r="CB471" s="23" t="e">
        <f t="shared" si="454"/>
        <v>#DIV/0!</v>
      </c>
      <c r="CC471" s="23" t="e">
        <f t="shared" si="454"/>
        <v>#DIV/0!</v>
      </c>
      <c r="CD471" s="11"/>
      <c r="CE471" s="24">
        <f t="shared" si="440"/>
        <v>0</v>
      </c>
      <c r="CF471" s="23" t="e">
        <f t="shared" si="441"/>
        <v>#DIV/0!</v>
      </c>
      <c r="CL471" s="65" t="e">
        <f t="shared" si="442"/>
        <v>#DIV/0!</v>
      </c>
      <c r="CM471" s="44">
        <v>36535</v>
      </c>
      <c r="CN471" s="11">
        <v>470</v>
      </c>
      <c r="CO471" s="11">
        <v>931</v>
      </c>
      <c r="CP471" s="11">
        <v>765</v>
      </c>
      <c r="CQ471" s="11">
        <v>259</v>
      </c>
      <c r="CR471" s="11">
        <v>96</v>
      </c>
      <c r="CS471" s="23">
        <f t="shared" si="414"/>
        <v>0.18643395477984925</v>
      </c>
      <c r="CT471" s="23">
        <f t="shared" si="414"/>
        <v>0.36929789765965887</v>
      </c>
      <c r="CU471" s="23">
        <f t="shared" si="414"/>
        <v>0.30345101150337167</v>
      </c>
      <c r="CV471" s="23">
        <f t="shared" si="414"/>
        <v>0.10273700912336374</v>
      </c>
      <c r="CW471" s="23">
        <f t="shared" si="414"/>
        <v>3.8080126933756446E-2</v>
      </c>
      <c r="CX471" s="23">
        <f t="shared" si="434"/>
        <v>8.7395957193816889E-2</v>
      </c>
      <c r="CY471" s="11">
        <v>147</v>
      </c>
      <c r="CZ471" s="23">
        <f t="shared" si="443"/>
        <v>0.18526603001364256</v>
      </c>
      <c r="DA471" s="11">
        <v>679</v>
      </c>
      <c r="DB471" s="11">
        <v>3665</v>
      </c>
      <c r="DC471" s="11">
        <v>516</v>
      </c>
      <c r="DD471" s="11">
        <v>200</v>
      </c>
      <c r="DE471" s="11">
        <v>410</v>
      </c>
      <c r="DF471" s="11">
        <v>148</v>
      </c>
      <c r="DG471" s="11">
        <v>462</v>
      </c>
      <c r="DH471" s="23">
        <f t="shared" si="412"/>
        <v>0.29723502304147464</v>
      </c>
      <c r="DI471" s="23">
        <f t="shared" si="412"/>
        <v>0.1152073732718894</v>
      </c>
      <c r="DJ471" s="23">
        <f t="shared" si="412"/>
        <v>0.23617511520737328</v>
      </c>
      <c r="DK471" s="23">
        <f t="shared" si="412"/>
        <v>8.5253456221198162E-2</v>
      </c>
      <c r="DL471" s="23">
        <f t="shared" si="412"/>
        <v>0.2661290322580645</v>
      </c>
      <c r="DM471" s="23">
        <f t="shared" si="444"/>
        <v>0.69225611800201137</v>
      </c>
      <c r="DN471" s="11">
        <v>2065</v>
      </c>
      <c r="DO471" s="11">
        <v>2983</v>
      </c>
      <c r="DP471" s="11">
        <v>2810</v>
      </c>
      <c r="DQ471" s="11">
        <v>431</v>
      </c>
      <c r="DR471" s="11">
        <v>197</v>
      </c>
      <c r="DS471" s="11">
        <v>184</v>
      </c>
      <c r="DT471" s="23">
        <f t="shared" si="428"/>
        <v>0.77581446714522362</v>
      </c>
      <c r="DU471" s="23">
        <f t="shared" si="428"/>
        <v>0.11899503036996134</v>
      </c>
      <c r="DV471" s="23">
        <f t="shared" si="428"/>
        <v>5.438983986747653E-2</v>
      </c>
      <c r="DW471" s="23">
        <f t="shared" si="428"/>
        <v>5.0800662617338489E-2</v>
      </c>
      <c r="DX471" s="10">
        <v>1931</v>
      </c>
      <c r="DY471" s="23">
        <f t="shared" si="445"/>
        <v>3.1256322890279137E-3</v>
      </c>
      <c r="DZ471" s="20">
        <v>869</v>
      </c>
      <c r="EA471" s="20">
        <v>813</v>
      </c>
      <c r="EB471" s="23">
        <f t="shared" si="429"/>
        <v>0.51664684898929847</v>
      </c>
      <c r="EC471" s="23">
        <f t="shared" si="429"/>
        <v>0.48335315101070153</v>
      </c>
      <c r="EE471" s="45">
        <v>714</v>
      </c>
      <c r="EF471" s="16">
        <v>1915</v>
      </c>
      <c r="EG471" s="16">
        <v>976</v>
      </c>
      <c r="EH471" s="16">
        <v>741</v>
      </c>
      <c r="EI471" s="16">
        <v>176</v>
      </c>
      <c r="EJ471" s="16">
        <v>38</v>
      </c>
      <c r="EK471" s="16">
        <v>0</v>
      </c>
      <c r="EL471" s="23">
        <f t="shared" si="413"/>
        <v>0.50543759709994818</v>
      </c>
      <c r="EM471" s="23">
        <f t="shared" si="413"/>
        <v>0.38373899533920247</v>
      </c>
      <c r="EN471" s="23">
        <f t="shared" si="413"/>
        <v>9.1144484722941482E-2</v>
      </c>
      <c r="EO471" s="23">
        <f t="shared" si="413"/>
        <v>1.9678922837907821E-2</v>
      </c>
      <c r="EP471" s="23">
        <f t="shared" si="413"/>
        <v>0</v>
      </c>
      <c r="EQ471" s="21">
        <v>1682</v>
      </c>
      <c r="ER471" s="21">
        <v>249</v>
      </c>
      <c r="ES471" s="23">
        <f t="shared" si="430"/>
        <v>0.87105126877265671</v>
      </c>
      <c r="ET471" s="23">
        <f t="shared" si="430"/>
        <v>0.12894873122734335</v>
      </c>
      <c r="EU471" s="21">
        <v>0</v>
      </c>
      <c r="EV471" s="21">
        <v>1009</v>
      </c>
      <c r="EW471" s="21">
        <v>221</v>
      </c>
      <c r="EX471" s="21">
        <v>452</v>
      </c>
      <c r="EY471" s="23">
        <f t="shared" si="431"/>
        <v>0</v>
      </c>
      <c r="EZ471" s="23">
        <f t="shared" si="431"/>
        <v>0.5998810939357907</v>
      </c>
      <c r="FA471" s="23">
        <f t="shared" si="431"/>
        <v>0.13139120095124851</v>
      </c>
      <c r="FB471" s="23">
        <f t="shared" si="431"/>
        <v>0.26872770511296074</v>
      </c>
      <c r="FC471" s="53"/>
      <c r="FD471" s="53"/>
      <c r="FE471" s="53"/>
      <c r="FF471" s="53"/>
      <c r="FG471" s="53"/>
      <c r="FH471" s="53"/>
      <c r="FI471" s="53"/>
      <c r="FJ471" s="53"/>
      <c r="FK471" s="53"/>
      <c r="FL471" s="53"/>
      <c r="FM471" s="53"/>
      <c r="FN471" s="53"/>
      <c r="FO471" s="48">
        <v>2013.1795913682276</v>
      </c>
      <c r="FP471" s="48">
        <v>1161.2047980903874</v>
      </c>
      <c r="FQ471" s="48">
        <v>1216.4749126920135</v>
      </c>
      <c r="FR471" s="23">
        <v>0.57680139569723721</v>
      </c>
      <c r="FS471" s="49">
        <v>-4.5434652227488541E-2</v>
      </c>
      <c r="FT471" s="38">
        <v>-55.270114601626119</v>
      </c>
      <c r="FU471" s="46">
        <v>1245</v>
      </c>
      <c r="FV471" s="46">
        <v>132</v>
      </c>
      <c r="FW471" s="46">
        <v>30</v>
      </c>
      <c r="FX471" s="46">
        <v>120</v>
      </c>
      <c r="FY471" s="46">
        <v>141</v>
      </c>
      <c r="FZ471" s="46">
        <v>0</v>
      </c>
      <c r="GA471" s="23">
        <f t="shared" si="446"/>
        <v>0.74640287769784175</v>
      </c>
      <c r="GB471" s="23">
        <f t="shared" si="447"/>
        <v>7.9136690647482008E-2</v>
      </c>
      <c r="GC471" s="23">
        <f t="shared" si="448"/>
        <v>1.7985611510791366E-2</v>
      </c>
      <c r="GD471" s="23">
        <f t="shared" si="449"/>
        <v>7.1942446043165464E-2</v>
      </c>
      <c r="GE471" s="23">
        <f t="shared" si="450"/>
        <v>8.4532374100719426E-2</v>
      </c>
      <c r="GF471" s="23">
        <f t="shared" si="451"/>
        <v>0</v>
      </c>
      <c r="GG471" s="46">
        <v>477</v>
      </c>
      <c r="GH471" s="46">
        <v>1527</v>
      </c>
      <c r="GI471" s="23">
        <f t="shared" si="452"/>
        <v>0.31237721021611004</v>
      </c>
      <c r="GJ471" s="22">
        <v>260</v>
      </c>
      <c r="GK471" s="22">
        <v>760</v>
      </c>
      <c r="GL471" s="22">
        <v>662</v>
      </c>
      <c r="GM471" s="23">
        <f t="shared" si="432"/>
        <v>0.15457788347205709</v>
      </c>
      <c r="GN471" s="23">
        <f t="shared" si="432"/>
        <v>0.45184304399524378</v>
      </c>
      <c r="GO471" s="23">
        <f t="shared" si="432"/>
        <v>0.39357907253269919</v>
      </c>
    </row>
    <row r="472" spans="1:197" x14ac:dyDescent="0.25">
      <c r="A472" t="s">
        <v>1167</v>
      </c>
      <c r="B472" s="13" t="s">
        <v>1166</v>
      </c>
      <c r="C472" s="61">
        <v>0.51370025850000001</v>
      </c>
      <c r="D472" s="61">
        <v>328.769495925</v>
      </c>
      <c r="E472" s="14" t="s">
        <v>1095</v>
      </c>
      <c r="G472" s="41">
        <v>3863</v>
      </c>
      <c r="H472" s="23">
        <f t="shared" si="415"/>
        <v>3.0541967731300261E-3</v>
      </c>
      <c r="I472" s="14"/>
      <c r="J472" s="14"/>
      <c r="K472" s="14"/>
      <c r="L472" s="27">
        <f t="shared" si="453"/>
        <v>7519.9494959958247</v>
      </c>
      <c r="M472" s="42">
        <v>3690</v>
      </c>
      <c r="N472" s="42"/>
      <c r="O472" s="27">
        <f t="shared" si="435"/>
        <v>3690</v>
      </c>
      <c r="P472" s="23" t="e">
        <f t="shared" si="436"/>
        <v>#DIV/0!</v>
      </c>
      <c r="Q472" s="42">
        <v>2215</v>
      </c>
      <c r="R472" s="42">
        <v>647</v>
      </c>
      <c r="S472" s="42">
        <v>87</v>
      </c>
      <c r="T472" s="42">
        <v>176</v>
      </c>
      <c r="U472" s="42">
        <v>738</v>
      </c>
      <c r="V472" s="23">
        <f t="shared" si="421"/>
        <v>0.57338855811545431</v>
      </c>
      <c r="W472" s="23">
        <f t="shared" si="422"/>
        <v>0.16748640952627492</v>
      </c>
      <c r="X472" s="23">
        <f t="shared" si="423"/>
        <v>2.2521356458710846E-2</v>
      </c>
      <c r="Y472" s="23">
        <f t="shared" si="423"/>
        <v>4.5560445249805848E-2</v>
      </c>
      <c r="Z472" s="23">
        <f t="shared" si="423"/>
        <v>0.19104323064975406</v>
      </c>
      <c r="AA472" s="19">
        <v>640</v>
      </c>
      <c r="AB472" s="19">
        <v>1585</v>
      </c>
      <c r="AC472" s="19">
        <v>1240</v>
      </c>
      <c r="AD472" s="19">
        <v>225</v>
      </c>
      <c r="AE472" s="23">
        <f t="shared" si="424"/>
        <v>0.17344173441734417</v>
      </c>
      <c r="AF472" s="23">
        <f t="shared" si="424"/>
        <v>0.42953929539295393</v>
      </c>
      <c r="AG472" s="23">
        <f t="shared" si="424"/>
        <v>0.33604336043360433</v>
      </c>
      <c r="AH472" s="23">
        <f t="shared" si="424"/>
        <v>6.097560975609756E-2</v>
      </c>
      <c r="AI472" s="55">
        <v>1879</v>
      </c>
      <c r="AJ472" s="23">
        <f t="shared" si="416"/>
        <v>3.4295393028124415E-3</v>
      </c>
      <c r="AK472" s="43"/>
      <c r="AL472" s="24">
        <f t="shared" si="437"/>
        <v>1879</v>
      </c>
      <c r="AM472" s="23" t="e">
        <f t="shared" si="438"/>
        <v>#DIV/0!</v>
      </c>
      <c r="AN472" s="19">
        <v>767</v>
      </c>
      <c r="AO472" s="19">
        <v>593</v>
      </c>
      <c r="AP472" s="19">
        <v>337</v>
      </c>
      <c r="AQ472" s="19">
        <v>182</v>
      </c>
      <c r="AR472" s="23">
        <f t="shared" si="425"/>
        <v>0.40819584885577437</v>
      </c>
      <c r="AS472" s="23">
        <f t="shared" si="425"/>
        <v>0.31559340074507719</v>
      </c>
      <c r="AT472" s="23">
        <f t="shared" si="425"/>
        <v>0.17935071846726983</v>
      </c>
      <c r="AU472" s="23">
        <f t="shared" si="425"/>
        <v>9.6860031931878657E-2</v>
      </c>
      <c r="AV472" s="19">
        <v>3617</v>
      </c>
      <c r="AW472" s="32">
        <f t="shared" si="433"/>
        <v>1.9249600851516764</v>
      </c>
      <c r="AX472" s="19">
        <v>2742</v>
      </c>
      <c r="AY472" s="19">
        <v>299</v>
      </c>
      <c r="AZ472" s="19">
        <v>183</v>
      </c>
      <c r="BA472" s="19">
        <v>0</v>
      </c>
      <c r="BB472" s="19">
        <v>160</v>
      </c>
      <c r="BC472" s="23">
        <f t="shared" si="411"/>
        <v>0.81028368794326244</v>
      </c>
      <c r="BD472" s="23">
        <f t="shared" si="411"/>
        <v>8.835697399527187E-2</v>
      </c>
      <c r="BE472" s="23">
        <f t="shared" si="411"/>
        <v>5.4078014184397165E-2</v>
      </c>
      <c r="BF472" s="23">
        <f t="shared" si="411"/>
        <v>0</v>
      </c>
      <c r="BG472" s="23">
        <f t="shared" si="411"/>
        <v>4.7281323877068557E-2</v>
      </c>
      <c r="BH472" s="19">
        <v>2288</v>
      </c>
      <c r="BI472" s="19">
        <v>741</v>
      </c>
      <c r="BJ472" s="19">
        <v>325</v>
      </c>
      <c r="BK472" s="19">
        <v>336</v>
      </c>
      <c r="BL472" s="23">
        <f t="shared" si="418"/>
        <v>0.62005420054200544</v>
      </c>
      <c r="BM472" s="23">
        <f t="shared" si="419"/>
        <v>0.20081300813008129</v>
      </c>
      <c r="BN472" s="23">
        <f t="shared" si="439"/>
        <v>8.8075880758807581E-2</v>
      </c>
      <c r="BO472" s="23">
        <f t="shared" si="420"/>
        <v>9.1056910569105698E-2</v>
      </c>
      <c r="BP472" s="11"/>
      <c r="BQ472" s="23">
        <f t="shared" si="417"/>
        <v>0</v>
      </c>
      <c r="BR472" s="11"/>
      <c r="BS472" s="11"/>
      <c r="BT472" s="11"/>
      <c r="BU472" s="11"/>
      <c r="BV472" s="11"/>
      <c r="BW472" s="11"/>
      <c r="BX472" s="23" t="e">
        <f t="shared" si="426"/>
        <v>#DIV/0!</v>
      </c>
      <c r="BY472" s="23" t="e">
        <f t="shared" si="427"/>
        <v>#DIV/0!</v>
      </c>
      <c r="BZ472" s="23" t="e">
        <f t="shared" si="454"/>
        <v>#DIV/0!</v>
      </c>
      <c r="CA472" s="23" t="e">
        <f t="shared" si="454"/>
        <v>#DIV/0!</v>
      </c>
      <c r="CB472" s="23" t="e">
        <f t="shared" si="454"/>
        <v>#DIV/0!</v>
      </c>
      <c r="CC472" s="23" t="e">
        <f t="shared" si="454"/>
        <v>#DIV/0!</v>
      </c>
      <c r="CD472" s="11"/>
      <c r="CE472" s="24">
        <f t="shared" si="440"/>
        <v>0</v>
      </c>
      <c r="CF472" s="23" t="e">
        <f t="shared" si="441"/>
        <v>#DIV/0!</v>
      </c>
      <c r="CL472" s="65" t="e">
        <f t="shared" si="442"/>
        <v>#DIV/0!</v>
      </c>
      <c r="CM472" s="44">
        <v>41188</v>
      </c>
      <c r="CN472" s="11">
        <v>255</v>
      </c>
      <c r="CO472" s="11">
        <v>743</v>
      </c>
      <c r="CP472" s="11">
        <v>600</v>
      </c>
      <c r="CQ472" s="11">
        <v>667</v>
      </c>
      <c r="CR472" s="11">
        <v>396</v>
      </c>
      <c r="CS472" s="23">
        <f t="shared" si="414"/>
        <v>9.5828635851183772E-2</v>
      </c>
      <c r="CT472" s="23">
        <f t="shared" si="414"/>
        <v>0.2792183389703119</v>
      </c>
      <c r="CU472" s="23">
        <f t="shared" si="414"/>
        <v>0.22547914317925591</v>
      </c>
      <c r="CV472" s="23">
        <f t="shared" si="414"/>
        <v>0.2506576475009395</v>
      </c>
      <c r="CW472" s="23">
        <f t="shared" si="414"/>
        <v>0.14881623449830891</v>
      </c>
      <c r="CX472" s="23">
        <f t="shared" si="434"/>
        <v>0.10963278339542309</v>
      </c>
      <c r="CY472" s="11">
        <v>206</v>
      </c>
      <c r="CZ472" s="23">
        <f t="shared" si="443"/>
        <v>0.28411876872786707</v>
      </c>
      <c r="DA472" s="11">
        <v>1043</v>
      </c>
      <c r="DB472" s="11">
        <v>3671</v>
      </c>
      <c r="DC472" s="11">
        <v>774</v>
      </c>
      <c r="DD472" s="11">
        <v>513</v>
      </c>
      <c r="DE472" s="11">
        <v>330</v>
      </c>
      <c r="DF472" s="11">
        <v>50</v>
      </c>
      <c r="DG472" s="11">
        <v>273</v>
      </c>
      <c r="DH472" s="23">
        <f t="shared" si="412"/>
        <v>0.39896907216494848</v>
      </c>
      <c r="DI472" s="23">
        <f t="shared" si="412"/>
        <v>0.26443298969072165</v>
      </c>
      <c r="DJ472" s="23">
        <f t="shared" si="412"/>
        <v>0.17010309278350516</v>
      </c>
      <c r="DK472" s="23">
        <f t="shared" si="412"/>
        <v>2.5773195876288658E-2</v>
      </c>
      <c r="DL472" s="23">
        <f t="shared" si="412"/>
        <v>0.14072164948453608</v>
      </c>
      <c r="DM472" s="23">
        <f t="shared" si="444"/>
        <v>0.66932907348242809</v>
      </c>
      <c r="DN472" s="11">
        <v>2095</v>
      </c>
      <c r="DO472" s="11">
        <v>3130</v>
      </c>
      <c r="DP472" s="11">
        <v>2728</v>
      </c>
      <c r="DQ472" s="11">
        <v>434</v>
      </c>
      <c r="DR472" s="11">
        <v>217</v>
      </c>
      <c r="DS472" s="11">
        <v>238</v>
      </c>
      <c r="DT472" s="23">
        <f t="shared" si="428"/>
        <v>0.75421620127177214</v>
      </c>
      <c r="DU472" s="23">
        <f t="shared" si="428"/>
        <v>0.11998894111141831</v>
      </c>
      <c r="DV472" s="23">
        <f t="shared" si="428"/>
        <v>5.9994470555709153E-2</v>
      </c>
      <c r="DW472" s="23">
        <f t="shared" si="428"/>
        <v>6.5800387061100363E-2</v>
      </c>
      <c r="DX472" s="10">
        <v>2207</v>
      </c>
      <c r="DY472" s="23">
        <f t="shared" si="445"/>
        <v>3.5723824245906814E-3</v>
      </c>
      <c r="DZ472" s="20">
        <v>561</v>
      </c>
      <c r="EA472" s="20">
        <v>1318</v>
      </c>
      <c r="EB472" s="23">
        <f t="shared" si="429"/>
        <v>0.29856306546035127</v>
      </c>
      <c r="EC472" s="23">
        <f t="shared" si="429"/>
        <v>0.70143693453964873</v>
      </c>
      <c r="EE472" s="45">
        <v>770</v>
      </c>
      <c r="EF472" s="16">
        <v>1910</v>
      </c>
      <c r="EG472" s="16">
        <v>888</v>
      </c>
      <c r="EH472" s="16">
        <v>975</v>
      </c>
      <c r="EI472" s="16">
        <v>112</v>
      </c>
      <c r="EJ472" s="16">
        <v>232</v>
      </c>
      <c r="EK472" s="16">
        <v>0</v>
      </c>
      <c r="EL472" s="23">
        <f t="shared" si="413"/>
        <v>0.40235613955595834</v>
      </c>
      <c r="EM472" s="23">
        <f t="shared" si="413"/>
        <v>0.44177616674218395</v>
      </c>
      <c r="EN472" s="23">
        <f t="shared" si="413"/>
        <v>5.0747621205256006E-2</v>
      </c>
      <c r="EO472" s="23">
        <f t="shared" si="413"/>
        <v>0.10512007249660173</v>
      </c>
      <c r="EP472" s="23">
        <f t="shared" si="413"/>
        <v>0</v>
      </c>
      <c r="EQ472" s="21">
        <v>1879</v>
      </c>
      <c r="ER472" s="21">
        <v>328</v>
      </c>
      <c r="ES472" s="23">
        <f t="shared" si="430"/>
        <v>0.85138196647032172</v>
      </c>
      <c r="ET472" s="23">
        <f t="shared" si="430"/>
        <v>0.14861803352967828</v>
      </c>
      <c r="EU472" s="21">
        <v>151</v>
      </c>
      <c r="EV472" s="21">
        <v>1226</v>
      </c>
      <c r="EW472" s="21">
        <v>264</v>
      </c>
      <c r="EX472" s="21">
        <v>238</v>
      </c>
      <c r="EY472" s="23">
        <f t="shared" si="431"/>
        <v>8.0361894624800423E-2</v>
      </c>
      <c r="EZ472" s="23">
        <f t="shared" si="431"/>
        <v>0.65247472059606171</v>
      </c>
      <c r="FA472" s="23">
        <f t="shared" si="431"/>
        <v>0.14050026609898883</v>
      </c>
      <c r="FB472" s="23">
        <f t="shared" si="431"/>
        <v>0.12666311868014901</v>
      </c>
      <c r="FC472" s="53"/>
      <c r="FD472" s="53"/>
      <c r="FE472" s="53"/>
      <c r="FF472" s="53"/>
      <c r="FG472" s="53"/>
      <c r="FH472" s="53"/>
      <c r="FI472" s="53"/>
      <c r="FJ472" s="53"/>
      <c r="FK472" s="53"/>
      <c r="FL472" s="53"/>
      <c r="FM472" s="53"/>
      <c r="FN472" s="53"/>
      <c r="FO472" s="48">
        <v>1167.7425390266299</v>
      </c>
      <c r="FP472" s="48">
        <v>345.82584585837947</v>
      </c>
      <c r="FQ472" s="48">
        <v>369.78001596795616</v>
      </c>
      <c r="FR472" s="23">
        <v>0.2961490519533887</v>
      </c>
      <c r="FS472" s="49">
        <v>-6.4779515049976297E-2</v>
      </c>
      <c r="FT472" s="38">
        <v>-23.954170109576694</v>
      </c>
      <c r="FU472" s="46">
        <v>1198</v>
      </c>
      <c r="FV472" s="46">
        <v>257</v>
      </c>
      <c r="FW472" s="46">
        <v>240</v>
      </c>
      <c r="FX472" s="46">
        <v>42</v>
      </c>
      <c r="FY472" s="46">
        <v>141</v>
      </c>
      <c r="FZ472" s="46">
        <v>43</v>
      </c>
      <c r="GA472" s="23">
        <f t="shared" si="446"/>
        <v>0.6236335242061426</v>
      </c>
      <c r="GB472" s="23">
        <f t="shared" si="447"/>
        <v>0.13378448724622594</v>
      </c>
      <c r="GC472" s="23">
        <f t="shared" si="448"/>
        <v>0.12493492972410203</v>
      </c>
      <c r="GD472" s="23">
        <f t="shared" si="449"/>
        <v>2.1863612701717855E-2</v>
      </c>
      <c r="GE472" s="23">
        <f t="shared" si="450"/>
        <v>7.3399271212909942E-2</v>
      </c>
      <c r="GF472" s="23">
        <f t="shared" si="451"/>
        <v>2.2384174908901613E-2</v>
      </c>
      <c r="GG472" s="46">
        <v>673</v>
      </c>
      <c r="GH472" s="46">
        <v>1780</v>
      </c>
      <c r="GI472" s="23">
        <f t="shared" si="452"/>
        <v>0.37808988764044943</v>
      </c>
      <c r="GJ472" s="22">
        <v>512</v>
      </c>
      <c r="GK472" s="22">
        <v>793</v>
      </c>
      <c r="GL472" s="22">
        <v>574</v>
      </c>
      <c r="GM472" s="23">
        <f t="shared" si="432"/>
        <v>0.27248536455561467</v>
      </c>
      <c r="GN472" s="23">
        <f t="shared" si="432"/>
        <v>0.42203299627461416</v>
      </c>
      <c r="GO472" s="23">
        <f t="shared" si="432"/>
        <v>0.30548163916977117</v>
      </c>
    </row>
    <row r="473" spans="1:197" x14ac:dyDescent="0.25">
      <c r="A473" t="s">
        <v>1169</v>
      </c>
      <c r="B473" s="13" t="s">
        <v>1168</v>
      </c>
      <c r="C473" s="61">
        <v>0.38775057749999997</v>
      </c>
      <c r="D473" s="61">
        <v>248.16137387500001</v>
      </c>
      <c r="E473" s="14" t="s">
        <v>1095</v>
      </c>
      <c r="G473" s="41">
        <v>3360</v>
      </c>
      <c r="H473" s="23">
        <f t="shared" si="415"/>
        <v>2.6565107837734627E-3</v>
      </c>
      <c r="I473" s="14"/>
      <c r="J473" s="14"/>
      <c r="K473" s="14"/>
      <c r="L473" s="27">
        <f t="shared" si="453"/>
        <v>8665.3642701537956</v>
      </c>
      <c r="M473" s="42">
        <v>3134</v>
      </c>
      <c r="N473" s="42"/>
      <c r="O473" s="27">
        <f t="shared" si="435"/>
        <v>3134</v>
      </c>
      <c r="P473" s="23" t="e">
        <f t="shared" si="436"/>
        <v>#DIV/0!</v>
      </c>
      <c r="Q473" s="42">
        <v>937</v>
      </c>
      <c r="R473" s="42">
        <v>546</v>
      </c>
      <c r="S473" s="42">
        <v>22</v>
      </c>
      <c r="T473" s="42">
        <v>168</v>
      </c>
      <c r="U473" s="42">
        <v>1687</v>
      </c>
      <c r="V473" s="23">
        <f t="shared" si="421"/>
        <v>0.27886904761904763</v>
      </c>
      <c r="W473" s="23">
        <f t="shared" si="422"/>
        <v>0.16250000000000001</v>
      </c>
      <c r="X473" s="23">
        <f t="shared" si="423"/>
        <v>6.5476190476190478E-3</v>
      </c>
      <c r="Y473" s="23">
        <f t="shared" si="423"/>
        <v>0.05</v>
      </c>
      <c r="Z473" s="23">
        <f t="shared" si="423"/>
        <v>0.50208333333333333</v>
      </c>
      <c r="AA473" s="19">
        <v>961</v>
      </c>
      <c r="AB473" s="19">
        <v>665</v>
      </c>
      <c r="AC473" s="19">
        <v>1242</v>
      </c>
      <c r="AD473" s="19">
        <v>266</v>
      </c>
      <c r="AE473" s="23">
        <f t="shared" si="424"/>
        <v>0.30663688576898535</v>
      </c>
      <c r="AF473" s="23">
        <f t="shared" si="424"/>
        <v>0.21218889597957882</v>
      </c>
      <c r="AG473" s="23">
        <f t="shared" si="424"/>
        <v>0.39629865985960433</v>
      </c>
      <c r="AH473" s="23">
        <f t="shared" si="424"/>
        <v>8.4875558391831529E-2</v>
      </c>
      <c r="AI473" s="55">
        <v>1237</v>
      </c>
      <c r="AJ473" s="23">
        <f t="shared" si="416"/>
        <v>2.2577648310691803E-3</v>
      </c>
      <c r="AK473" s="43"/>
      <c r="AL473" s="24">
        <f t="shared" si="437"/>
        <v>1237</v>
      </c>
      <c r="AM473" s="23" t="e">
        <f t="shared" si="438"/>
        <v>#DIV/0!</v>
      </c>
      <c r="AN473" s="19">
        <v>451</v>
      </c>
      <c r="AO473" s="19">
        <v>328</v>
      </c>
      <c r="AP473" s="19">
        <v>175</v>
      </c>
      <c r="AQ473" s="19">
        <v>283</v>
      </c>
      <c r="AR473" s="23">
        <f t="shared" si="425"/>
        <v>0.36459175424413903</v>
      </c>
      <c r="AS473" s="23">
        <f t="shared" si="425"/>
        <v>0.26515763945028292</v>
      </c>
      <c r="AT473" s="23">
        <f t="shared" si="425"/>
        <v>0.14147130153597412</v>
      </c>
      <c r="AU473" s="23">
        <f t="shared" si="425"/>
        <v>0.22877930476960387</v>
      </c>
      <c r="AV473" s="19">
        <v>3108</v>
      </c>
      <c r="AW473" s="32">
        <f t="shared" si="433"/>
        <v>2.5125303152789007</v>
      </c>
      <c r="AX473" s="19">
        <v>1645</v>
      </c>
      <c r="AY473" s="19">
        <v>1168</v>
      </c>
      <c r="AZ473" s="19">
        <v>0</v>
      </c>
      <c r="BA473" s="19">
        <v>18</v>
      </c>
      <c r="BB473" s="19">
        <v>0</v>
      </c>
      <c r="BC473" s="23">
        <f t="shared" si="411"/>
        <v>0.58106676086188624</v>
      </c>
      <c r="BD473" s="23">
        <f t="shared" si="411"/>
        <v>0.41257506181561288</v>
      </c>
      <c r="BE473" s="23">
        <f t="shared" si="411"/>
        <v>0</v>
      </c>
      <c r="BF473" s="23">
        <f t="shared" si="411"/>
        <v>6.3581773225008832E-3</v>
      </c>
      <c r="BG473" s="23">
        <f t="shared" si="411"/>
        <v>0</v>
      </c>
      <c r="BH473" s="19">
        <v>1924</v>
      </c>
      <c r="BI473" s="19">
        <v>423</v>
      </c>
      <c r="BJ473" s="19">
        <v>588</v>
      </c>
      <c r="BK473" s="19">
        <v>199</v>
      </c>
      <c r="BL473" s="23">
        <f t="shared" si="418"/>
        <v>0.61391193363114227</v>
      </c>
      <c r="BM473" s="23">
        <f t="shared" si="419"/>
        <v>0.13497128270580727</v>
      </c>
      <c r="BN473" s="23">
        <f t="shared" si="439"/>
        <v>0.18761965539246969</v>
      </c>
      <c r="BO473" s="23">
        <f t="shared" si="420"/>
        <v>6.3497128270580724E-2</v>
      </c>
      <c r="BP473" s="11"/>
      <c r="BQ473" s="23">
        <f t="shared" si="417"/>
        <v>0</v>
      </c>
      <c r="BR473" s="11"/>
      <c r="BS473" s="11"/>
      <c r="BT473" s="11"/>
      <c r="BU473" s="11"/>
      <c r="BV473" s="11"/>
      <c r="BW473" s="11"/>
      <c r="BX473" s="23" t="e">
        <f t="shared" si="426"/>
        <v>#DIV/0!</v>
      </c>
      <c r="BY473" s="23" t="e">
        <f t="shared" si="427"/>
        <v>#DIV/0!</v>
      </c>
      <c r="BZ473" s="23" t="e">
        <f t="shared" si="454"/>
        <v>#DIV/0!</v>
      </c>
      <c r="CA473" s="23" t="e">
        <f t="shared" si="454"/>
        <v>#DIV/0!</v>
      </c>
      <c r="CB473" s="23" t="e">
        <f t="shared" si="454"/>
        <v>#DIV/0!</v>
      </c>
      <c r="CC473" s="23" t="e">
        <f t="shared" si="454"/>
        <v>#DIV/0!</v>
      </c>
      <c r="CD473" s="11"/>
      <c r="CE473" s="24">
        <f t="shared" si="440"/>
        <v>0</v>
      </c>
      <c r="CF473" s="23" t="e">
        <f t="shared" si="441"/>
        <v>#DIV/0!</v>
      </c>
      <c r="CL473" s="65" t="e">
        <f t="shared" si="442"/>
        <v>#DIV/0!</v>
      </c>
      <c r="CM473" s="44">
        <v>27581</v>
      </c>
      <c r="CN473" s="11">
        <v>624</v>
      </c>
      <c r="CO473" s="11">
        <v>668</v>
      </c>
      <c r="CP473" s="11">
        <v>506</v>
      </c>
      <c r="CQ473" s="11">
        <v>179</v>
      </c>
      <c r="CR473" s="11">
        <v>22</v>
      </c>
      <c r="CS473" s="23">
        <f t="shared" si="414"/>
        <v>0.31215607803901951</v>
      </c>
      <c r="CT473" s="23">
        <f t="shared" si="414"/>
        <v>0.33416708354177088</v>
      </c>
      <c r="CU473" s="23">
        <f t="shared" si="414"/>
        <v>0.25312656328164079</v>
      </c>
      <c r="CV473" s="23">
        <f t="shared" si="414"/>
        <v>8.95447723861931E-2</v>
      </c>
      <c r="CW473" s="23">
        <f t="shared" si="414"/>
        <v>1.1005502751375688E-2</v>
      </c>
      <c r="CX473" s="23">
        <f t="shared" si="434"/>
        <v>8.488278092158448E-2</v>
      </c>
      <c r="CY473" s="11">
        <v>105</v>
      </c>
      <c r="CZ473" s="23">
        <f t="shared" si="443"/>
        <v>0.40256821829855538</v>
      </c>
      <c r="DA473" s="11">
        <v>1254</v>
      </c>
      <c r="DB473" s="11">
        <v>3115</v>
      </c>
      <c r="DC473" s="11">
        <v>190</v>
      </c>
      <c r="DD473" s="11">
        <v>230</v>
      </c>
      <c r="DE473" s="11">
        <v>206</v>
      </c>
      <c r="DF473" s="11">
        <v>85</v>
      </c>
      <c r="DG473" s="11">
        <v>212</v>
      </c>
      <c r="DH473" s="23">
        <f t="shared" si="412"/>
        <v>0.20585048754062837</v>
      </c>
      <c r="DI473" s="23">
        <f t="shared" si="412"/>
        <v>0.24918743228602383</v>
      </c>
      <c r="DJ473" s="23">
        <f t="shared" si="412"/>
        <v>0.22318526543878656</v>
      </c>
      <c r="DK473" s="23">
        <f t="shared" si="412"/>
        <v>9.2091007583965337E-2</v>
      </c>
      <c r="DL473" s="23">
        <f t="shared" si="412"/>
        <v>0.22968580715059589</v>
      </c>
      <c r="DM473" s="23">
        <f t="shared" si="444"/>
        <v>0.50290827740492172</v>
      </c>
      <c r="DN473" s="11">
        <v>1124</v>
      </c>
      <c r="DO473" s="11">
        <v>2235</v>
      </c>
      <c r="DP473" s="11">
        <v>2098</v>
      </c>
      <c r="DQ473" s="11">
        <v>439</v>
      </c>
      <c r="DR473" s="11">
        <v>401</v>
      </c>
      <c r="DS473" s="11">
        <v>170</v>
      </c>
      <c r="DT473" s="23">
        <f t="shared" si="428"/>
        <v>0.67503217503217505</v>
      </c>
      <c r="DU473" s="23">
        <f t="shared" si="428"/>
        <v>0.14124839124839125</v>
      </c>
      <c r="DV473" s="23">
        <f t="shared" si="428"/>
        <v>0.12902187902187903</v>
      </c>
      <c r="DW473" s="23">
        <f t="shared" si="428"/>
        <v>5.4697554697554697E-2</v>
      </c>
      <c r="DX473" s="10">
        <v>1630</v>
      </c>
      <c r="DY473" s="23">
        <f t="shared" si="445"/>
        <v>2.6384156556786636E-3</v>
      </c>
      <c r="DZ473" s="20">
        <v>486</v>
      </c>
      <c r="EA473" s="20">
        <v>751</v>
      </c>
      <c r="EB473" s="23">
        <f t="shared" si="429"/>
        <v>0.39288601455133387</v>
      </c>
      <c r="EC473" s="23">
        <f t="shared" si="429"/>
        <v>0.60711398544866613</v>
      </c>
      <c r="EE473" s="45">
        <v>789</v>
      </c>
      <c r="EF473" s="16">
        <v>1900</v>
      </c>
      <c r="EG473" s="16">
        <v>818</v>
      </c>
      <c r="EH473" s="16">
        <v>618</v>
      </c>
      <c r="EI473" s="16">
        <v>51</v>
      </c>
      <c r="EJ473" s="16">
        <v>120</v>
      </c>
      <c r="EK473" s="16">
        <v>23</v>
      </c>
      <c r="EL473" s="23">
        <f t="shared" si="413"/>
        <v>0.501840490797546</v>
      </c>
      <c r="EM473" s="23">
        <f t="shared" si="413"/>
        <v>0.3791411042944785</v>
      </c>
      <c r="EN473" s="23">
        <f t="shared" si="413"/>
        <v>3.1288343558282208E-2</v>
      </c>
      <c r="EO473" s="23">
        <f t="shared" si="413"/>
        <v>7.3619631901840496E-2</v>
      </c>
      <c r="EP473" s="23">
        <f t="shared" si="413"/>
        <v>1.4110429447852761E-2</v>
      </c>
      <c r="EQ473" s="21">
        <v>1237</v>
      </c>
      <c r="ER473" s="21">
        <v>393</v>
      </c>
      <c r="ES473" s="23">
        <f t="shared" si="430"/>
        <v>0.75889570552147234</v>
      </c>
      <c r="ET473" s="23">
        <f t="shared" si="430"/>
        <v>0.2411042944785276</v>
      </c>
      <c r="EU473" s="21">
        <v>64</v>
      </c>
      <c r="EV473" s="21">
        <v>683</v>
      </c>
      <c r="EW473" s="21">
        <v>220</v>
      </c>
      <c r="EX473" s="21">
        <v>270</v>
      </c>
      <c r="EY473" s="23">
        <f t="shared" si="431"/>
        <v>5.1738075990299108E-2</v>
      </c>
      <c r="EZ473" s="23">
        <f t="shared" si="431"/>
        <v>0.55214227970897334</v>
      </c>
      <c r="FA473" s="23">
        <f t="shared" si="431"/>
        <v>0.1778496362166532</v>
      </c>
      <c r="FB473" s="23">
        <f t="shared" si="431"/>
        <v>0.21827000808407437</v>
      </c>
      <c r="FC473" s="53"/>
      <c r="FD473" s="53"/>
      <c r="FE473" s="53"/>
      <c r="FF473" s="53"/>
      <c r="FG473" s="53"/>
      <c r="FH473" s="53"/>
      <c r="FI473" s="53"/>
      <c r="FJ473" s="53"/>
      <c r="FK473" s="53"/>
      <c r="FL473" s="53"/>
      <c r="FM473" s="53"/>
      <c r="FN473" s="53"/>
      <c r="FO473" s="48">
        <v>2468.4352157943067</v>
      </c>
      <c r="FP473" s="48">
        <v>897.66267221413682</v>
      </c>
      <c r="FQ473" s="48">
        <v>999.5571372051495</v>
      </c>
      <c r="FR473" s="23">
        <v>0.36365656528898693</v>
      </c>
      <c r="FS473" s="49">
        <v>-0.10193961025171473</v>
      </c>
      <c r="FT473" s="38">
        <v>-101.89446499101268</v>
      </c>
      <c r="FU473" s="46">
        <v>610</v>
      </c>
      <c r="FV473" s="46">
        <v>138</v>
      </c>
      <c r="FW473" s="46">
        <v>84</v>
      </c>
      <c r="FX473" s="46">
        <v>42</v>
      </c>
      <c r="FY473" s="46">
        <v>20</v>
      </c>
      <c r="FZ473" s="46">
        <v>25</v>
      </c>
      <c r="GA473" s="23">
        <f t="shared" si="446"/>
        <v>0.66376496191512513</v>
      </c>
      <c r="GB473" s="23">
        <f t="shared" si="447"/>
        <v>0.15016322089227421</v>
      </c>
      <c r="GC473" s="23">
        <f t="shared" si="448"/>
        <v>9.1403699673558214E-2</v>
      </c>
      <c r="GD473" s="23">
        <f t="shared" si="449"/>
        <v>4.5701849836779107E-2</v>
      </c>
      <c r="GE473" s="23">
        <f t="shared" si="450"/>
        <v>2.176278563656148E-2</v>
      </c>
      <c r="GF473" s="23">
        <f t="shared" si="451"/>
        <v>2.720348204570185E-2</v>
      </c>
      <c r="GG473" s="46">
        <v>184</v>
      </c>
      <c r="GH473" s="46">
        <v>899</v>
      </c>
      <c r="GI473" s="23">
        <f t="shared" si="452"/>
        <v>0.20467185761957732</v>
      </c>
      <c r="GJ473" s="22">
        <v>340</v>
      </c>
      <c r="GK473" s="22">
        <v>508</v>
      </c>
      <c r="GL473" s="22">
        <v>389</v>
      </c>
      <c r="GM473" s="23">
        <f t="shared" si="432"/>
        <v>0.274858528698464</v>
      </c>
      <c r="GN473" s="23">
        <f t="shared" si="432"/>
        <v>0.41067097817299919</v>
      </c>
      <c r="GO473" s="23">
        <f t="shared" si="432"/>
        <v>0.31447049312853681</v>
      </c>
    </row>
    <row r="474" spans="1:197" x14ac:dyDescent="0.25">
      <c r="A474" t="s">
        <v>1171</v>
      </c>
      <c r="B474" s="13" t="s">
        <v>1170</v>
      </c>
      <c r="C474" s="61">
        <v>0.64794915899999994</v>
      </c>
      <c r="D474" s="61">
        <v>414.68913995000003</v>
      </c>
      <c r="E474" s="14" t="s">
        <v>1095</v>
      </c>
      <c r="G474" s="41">
        <v>2711</v>
      </c>
      <c r="H474" s="23">
        <f t="shared" si="415"/>
        <v>2.1433930758362673E-3</v>
      </c>
      <c r="I474" s="14"/>
      <c r="J474" s="14"/>
      <c r="K474" s="14"/>
      <c r="L474" s="27">
        <f t="shared" si="453"/>
        <v>4183.9702426405966</v>
      </c>
      <c r="M474" s="42">
        <v>3215</v>
      </c>
      <c r="N474" s="42"/>
      <c r="O474" s="27">
        <f t="shared" si="435"/>
        <v>3215</v>
      </c>
      <c r="P474" s="23" t="e">
        <f t="shared" si="436"/>
        <v>#DIV/0!</v>
      </c>
      <c r="Q474" s="42">
        <v>1201</v>
      </c>
      <c r="R474" s="42">
        <v>488</v>
      </c>
      <c r="S474" s="42">
        <v>37</v>
      </c>
      <c r="T474" s="42">
        <v>114</v>
      </c>
      <c r="U474" s="42">
        <v>871</v>
      </c>
      <c r="V474" s="23">
        <f t="shared" si="421"/>
        <v>0.44300995942456656</v>
      </c>
      <c r="W474" s="23">
        <f t="shared" si="422"/>
        <v>0.1800073773515308</v>
      </c>
      <c r="X474" s="23">
        <f t="shared" si="423"/>
        <v>1.3648100331980819E-2</v>
      </c>
      <c r="Y474" s="23">
        <f t="shared" si="423"/>
        <v>4.205090372556252E-2</v>
      </c>
      <c r="Z474" s="23">
        <f t="shared" si="423"/>
        <v>0.32128365916635926</v>
      </c>
      <c r="AA474" s="19">
        <v>593</v>
      </c>
      <c r="AB474" s="19">
        <v>1105</v>
      </c>
      <c r="AC474" s="19">
        <v>1084</v>
      </c>
      <c r="AD474" s="19">
        <v>433</v>
      </c>
      <c r="AE474" s="23">
        <f t="shared" si="424"/>
        <v>0.18444790046656298</v>
      </c>
      <c r="AF474" s="23">
        <f t="shared" si="424"/>
        <v>0.34370139968895802</v>
      </c>
      <c r="AG474" s="23">
        <f t="shared" si="424"/>
        <v>0.33716951788491445</v>
      </c>
      <c r="AH474" s="23">
        <f t="shared" si="424"/>
        <v>0.13468118195956455</v>
      </c>
      <c r="AI474" s="55">
        <v>1457</v>
      </c>
      <c r="AJ474" s="23">
        <f t="shared" si="416"/>
        <v>2.6593074849375876E-3</v>
      </c>
      <c r="AK474" s="43"/>
      <c r="AL474" s="24">
        <f t="shared" si="437"/>
        <v>1457</v>
      </c>
      <c r="AM474" s="23" t="e">
        <f t="shared" si="438"/>
        <v>#DIV/0!</v>
      </c>
      <c r="AN474" s="19">
        <v>511</v>
      </c>
      <c r="AO474" s="19">
        <v>590</v>
      </c>
      <c r="AP474" s="19">
        <v>125</v>
      </c>
      <c r="AQ474" s="19">
        <v>231</v>
      </c>
      <c r="AR474" s="23">
        <f t="shared" si="425"/>
        <v>0.35072065888812631</v>
      </c>
      <c r="AS474" s="23">
        <f t="shared" si="425"/>
        <v>0.40494166094715167</v>
      </c>
      <c r="AT474" s="23">
        <f t="shared" si="425"/>
        <v>8.5792724776938917E-2</v>
      </c>
      <c r="AU474" s="23">
        <f t="shared" si="425"/>
        <v>0.15854495538778313</v>
      </c>
      <c r="AV474" s="19">
        <v>3121</v>
      </c>
      <c r="AW474" s="32">
        <f t="shared" si="433"/>
        <v>2.1420727522306109</v>
      </c>
      <c r="AX474" s="19">
        <v>2175</v>
      </c>
      <c r="AY474" s="19">
        <v>794</v>
      </c>
      <c r="AZ474" s="19">
        <v>55</v>
      </c>
      <c r="BA474" s="19">
        <v>25</v>
      </c>
      <c r="BB474" s="19">
        <v>0</v>
      </c>
      <c r="BC474" s="23">
        <f t="shared" si="411"/>
        <v>0.71334863889799938</v>
      </c>
      <c r="BD474" s="23">
        <f t="shared" si="411"/>
        <v>0.26041325024598228</v>
      </c>
      <c r="BE474" s="23">
        <f t="shared" si="411"/>
        <v>1.8038701213512628E-2</v>
      </c>
      <c r="BF474" s="23">
        <f t="shared" si="411"/>
        <v>8.1994096425057391E-3</v>
      </c>
      <c r="BG474" s="23">
        <f t="shared" si="411"/>
        <v>0</v>
      </c>
      <c r="BH474" s="19">
        <v>1829</v>
      </c>
      <c r="BI474" s="19">
        <v>886</v>
      </c>
      <c r="BJ474" s="19">
        <v>261</v>
      </c>
      <c r="BK474" s="19">
        <v>239</v>
      </c>
      <c r="BL474" s="23">
        <f t="shared" si="418"/>
        <v>0.56889580093312597</v>
      </c>
      <c r="BM474" s="23">
        <f t="shared" si="419"/>
        <v>0.27558320373250389</v>
      </c>
      <c r="BN474" s="23">
        <f t="shared" si="439"/>
        <v>8.1181959564541217E-2</v>
      </c>
      <c r="BO474" s="23">
        <f t="shared" si="420"/>
        <v>7.4339035769828921E-2</v>
      </c>
      <c r="BP474" s="11"/>
      <c r="BQ474" s="23">
        <f t="shared" si="417"/>
        <v>0</v>
      </c>
      <c r="BR474" s="11"/>
      <c r="BS474" s="11"/>
      <c r="BT474" s="11"/>
      <c r="BU474" s="11"/>
      <c r="BV474" s="11"/>
      <c r="BW474" s="11"/>
      <c r="BX474" s="23" t="e">
        <f t="shared" si="426"/>
        <v>#DIV/0!</v>
      </c>
      <c r="BY474" s="23" t="e">
        <f t="shared" si="427"/>
        <v>#DIV/0!</v>
      </c>
      <c r="BZ474" s="23" t="e">
        <f t="shared" si="454"/>
        <v>#DIV/0!</v>
      </c>
      <c r="CA474" s="23" t="e">
        <f t="shared" si="454"/>
        <v>#DIV/0!</v>
      </c>
      <c r="CB474" s="23" t="e">
        <f t="shared" si="454"/>
        <v>#DIV/0!</v>
      </c>
      <c r="CC474" s="23" t="e">
        <f t="shared" si="454"/>
        <v>#DIV/0!</v>
      </c>
      <c r="CD474" s="11"/>
      <c r="CE474" s="24">
        <f t="shared" si="440"/>
        <v>0</v>
      </c>
      <c r="CF474" s="23" t="e">
        <f t="shared" si="441"/>
        <v>#DIV/0!</v>
      </c>
      <c r="CL474" s="65" t="e">
        <f t="shared" si="442"/>
        <v>#DIV/0!</v>
      </c>
      <c r="CM474" s="44">
        <v>46563</v>
      </c>
      <c r="CN474" s="11">
        <v>466</v>
      </c>
      <c r="CO474" s="11">
        <v>785</v>
      </c>
      <c r="CP474" s="11">
        <v>480</v>
      </c>
      <c r="CQ474" s="11">
        <v>342</v>
      </c>
      <c r="CR474" s="11">
        <v>390</v>
      </c>
      <c r="CS474" s="23">
        <f t="shared" si="414"/>
        <v>0.18920016240357287</v>
      </c>
      <c r="CT474" s="23">
        <f t="shared" si="414"/>
        <v>0.31871701177425904</v>
      </c>
      <c r="CU474" s="23">
        <f t="shared" si="414"/>
        <v>0.19488428745432398</v>
      </c>
      <c r="CV474" s="23">
        <f t="shared" si="414"/>
        <v>0.13885505481120586</v>
      </c>
      <c r="CW474" s="23">
        <f t="shared" si="414"/>
        <v>0.15834348355663824</v>
      </c>
      <c r="CX474" s="23">
        <f t="shared" si="434"/>
        <v>5.9025394646533974E-2</v>
      </c>
      <c r="CY474" s="11">
        <v>86</v>
      </c>
      <c r="CZ474" s="23">
        <f t="shared" si="443"/>
        <v>0.27463904582548648</v>
      </c>
      <c r="DA474" s="11">
        <v>875</v>
      </c>
      <c r="DB474" s="11">
        <v>3186</v>
      </c>
      <c r="DC474" s="11">
        <v>840</v>
      </c>
      <c r="DD474" s="11">
        <v>286</v>
      </c>
      <c r="DE474" s="11">
        <v>227</v>
      </c>
      <c r="DF474" s="11">
        <v>75</v>
      </c>
      <c r="DG474" s="11">
        <v>163</v>
      </c>
      <c r="DH474" s="23">
        <f t="shared" si="412"/>
        <v>0.52796983029541167</v>
      </c>
      <c r="DI474" s="23">
        <f t="shared" si="412"/>
        <v>0.17976115650534255</v>
      </c>
      <c r="DJ474" s="23">
        <f t="shared" si="412"/>
        <v>0.14267756128221246</v>
      </c>
      <c r="DK474" s="23">
        <f t="shared" si="412"/>
        <v>4.7140163419233189E-2</v>
      </c>
      <c r="DL474" s="23">
        <f t="shared" si="412"/>
        <v>0.10245128849780012</v>
      </c>
      <c r="DM474" s="23">
        <f t="shared" si="444"/>
        <v>0.66528145069890443</v>
      </c>
      <c r="DN474" s="11">
        <v>1761</v>
      </c>
      <c r="DO474" s="11">
        <v>2647</v>
      </c>
      <c r="DP474" s="11">
        <v>2142</v>
      </c>
      <c r="DQ474" s="11">
        <v>471</v>
      </c>
      <c r="DR474" s="11">
        <v>162</v>
      </c>
      <c r="DS474" s="11">
        <v>346</v>
      </c>
      <c r="DT474" s="23">
        <f t="shared" si="428"/>
        <v>0.68631848766421022</v>
      </c>
      <c r="DU474" s="23">
        <f t="shared" si="428"/>
        <v>0.15091316885613584</v>
      </c>
      <c r="DV474" s="23">
        <f t="shared" si="428"/>
        <v>5.1906440243511695E-2</v>
      </c>
      <c r="DW474" s="23">
        <f t="shared" si="428"/>
        <v>0.11086190323614226</v>
      </c>
      <c r="DX474" s="10">
        <v>1709</v>
      </c>
      <c r="DY474" s="23">
        <f t="shared" si="445"/>
        <v>2.7662897886839483E-3</v>
      </c>
      <c r="DZ474" s="20">
        <v>669</v>
      </c>
      <c r="EA474" s="20">
        <v>788</v>
      </c>
      <c r="EB474" s="23">
        <f t="shared" si="429"/>
        <v>0.45916266300617709</v>
      </c>
      <c r="EC474" s="23">
        <f t="shared" si="429"/>
        <v>0.54083733699382297</v>
      </c>
      <c r="EE474" s="45">
        <v>717</v>
      </c>
      <c r="EF474" s="16">
        <v>1890</v>
      </c>
      <c r="EG474" s="16">
        <v>910</v>
      </c>
      <c r="EH474" s="16">
        <v>491</v>
      </c>
      <c r="EI474" s="16">
        <v>32</v>
      </c>
      <c r="EJ474" s="16">
        <v>276</v>
      </c>
      <c r="EK474" s="16">
        <v>0</v>
      </c>
      <c r="EL474" s="23">
        <f t="shared" si="413"/>
        <v>0.53247513165593918</v>
      </c>
      <c r="EM474" s="23">
        <f t="shared" si="413"/>
        <v>0.28730251609128143</v>
      </c>
      <c r="EN474" s="23">
        <f t="shared" si="413"/>
        <v>1.8724400234055003E-2</v>
      </c>
      <c r="EO474" s="23">
        <f t="shared" si="413"/>
        <v>0.16149795201872441</v>
      </c>
      <c r="EP474" s="23">
        <f t="shared" si="413"/>
        <v>0</v>
      </c>
      <c r="EQ474" s="21">
        <v>1457</v>
      </c>
      <c r="ER474" s="21">
        <v>252</v>
      </c>
      <c r="ES474" s="23">
        <f t="shared" si="430"/>
        <v>0.85254534815681682</v>
      </c>
      <c r="ET474" s="23">
        <f t="shared" si="430"/>
        <v>0.14745465184318315</v>
      </c>
      <c r="EU474" s="21">
        <v>48</v>
      </c>
      <c r="EV474" s="21">
        <v>959</v>
      </c>
      <c r="EW474" s="21">
        <v>238</v>
      </c>
      <c r="EX474" s="21">
        <v>212</v>
      </c>
      <c r="EY474" s="23">
        <f t="shared" si="431"/>
        <v>3.2944406314344546E-2</v>
      </c>
      <c r="EZ474" s="23">
        <f t="shared" si="431"/>
        <v>0.65820178448867539</v>
      </c>
      <c r="FA474" s="23">
        <f t="shared" si="431"/>
        <v>0.16334934797529169</v>
      </c>
      <c r="FB474" s="23">
        <f t="shared" si="431"/>
        <v>0.14550446122168839</v>
      </c>
      <c r="FC474" s="53"/>
      <c r="FD474" s="53"/>
      <c r="FE474" s="53"/>
      <c r="FF474" s="53"/>
      <c r="FG474" s="53"/>
      <c r="FH474" s="53"/>
      <c r="FI474" s="53"/>
      <c r="FJ474" s="53"/>
      <c r="FK474" s="53"/>
      <c r="FL474" s="53"/>
      <c r="FM474" s="53"/>
      <c r="FN474" s="53"/>
      <c r="FO474" s="48">
        <v>231.20420110192836</v>
      </c>
      <c r="FP474" s="48">
        <v>52.376713532240132</v>
      </c>
      <c r="FQ474" s="48">
        <v>62.62152227181825</v>
      </c>
      <c r="FR474" s="23">
        <v>0.22653876219640753</v>
      </c>
      <c r="FS474" s="49">
        <v>-0.16359884537953209</v>
      </c>
      <c r="FT474" s="38">
        <v>-10.244808739578119</v>
      </c>
      <c r="FU474" s="46">
        <v>870</v>
      </c>
      <c r="FV474" s="46">
        <v>134</v>
      </c>
      <c r="FW474" s="46">
        <v>160</v>
      </c>
      <c r="FX474" s="46">
        <v>176</v>
      </c>
      <c r="FY474" s="46">
        <v>184</v>
      </c>
      <c r="FZ474" s="46">
        <v>27</v>
      </c>
      <c r="GA474" s="23">
        <f t="shared" si="446"/>
        <v>0.56092843326885877</v>
      </c>
      <c r="GB474" s="23">
        <f t="shared" si="447"/>
        <v>8.6395873629916187E-2</v>
      </c>
      <c r="GC474" s="23">
        <f t="shared" si="448"/>
        <v>0.1031592520954223</v>
      </c>
      <c r="GD474" s="23">
        <f t="shared" si="449"/>
        <v>0.11347517730496454</v>
      </c>
      <c r="GE474" s="23">
        <f t="shared" si="450"/>
        <v>0.11863313990973566</v>
      </c>
      <c r="GF474" s="23">
        <f t="shared" si="451"/>
        <v>1.7408123791102514E-2</v>
      </c>
      <c r="GG474" s="46">
        <v>407</v>
      </c>
      <c r="GH474" s="46">
        <v>1367</v>
      </c>
      <c r="GI474" s="23">
        <f t="shared" si="452"/>
        <v>0.29773226042428674</v>
      </c>
      <c r="GJ474" s="22">
        <v>250</v>
      </c>
      <c r="GK474" s="22">
        <v>781</v>
      </c>
      <c r="GL474" s="22">
        <v>426</v>
      </c>
      <c r="GM474" s="23">
        <f t="shared" si="432"/>
        <v>0.17158544955387783</v>
      </c>
      <c r="GN474" s="23">
        <f t="shared" si="432"/>
        <v>0.53603294440631433</v>
      </c>
      <c r="GO474" s="23">
        <f t="shared" si="432"/>
        <v>0.29238160603980784</v>
      </c>
    </row>
    <row r="475" spans="1:197" x14ac:dyDescent="0.25">
      <c r="A475" t="s">
        <v>1173</v>
      </c>
      <c r="B475" s="13" t="s">
        <v>1172</v>
      </c>
      <c r="C475" s="61">
        <v>0.75994943309999996</v>
      </c>
      <c r="D475" s="61">
        <v>486.369605455</v>
      </c>
      <c r="E475" s="14" t="s">
        <v>1095</v>
      </c>
      <c r="G475" s="41">
        <v>3094</v>
      </c>
      <c r="H475" s="23">
        <f t="shared" si="415"/>
        <v>2.4462036800580638E-3</v>
      </c>
      <c r="I475" s="14"/>
      <c r="J475" s="14"/>
      <c r="K475" s="14"/>
      <c r="L475" s="27">
        <f t="shared" si="453"/>
        <v>4071.3235186963652</v>
      </c>
      <c r="M475" s="42">
        <v>3415</v>
      </c>
      <c r="N475" s="42"/>
      <c r="O475" s="27">
        <f t="shared" si="435"/>
        <v>3415</v>
      </c>
      <c r="P475" s="23" t="e">
        <f t="shared" si="436"/>
        <v>#DIV/0!</v>
      </c>
      <c r="Q475" s="42">
        <v>2129</v>
      </c>
      <c r="R475" s="42">
        <v>448</v>
      </c>
      <c r="S475" s="42">
        <v>129</v>
      </c>
      <c r="T475" s="42">
        <v>120</v>
      </c>
      <c r="U475" s="42">
        <v>268</v>
      </c>
      <c r="V475" s="23">
        <f t="shared" si="421"/>
        <v>0.6881060116354234</v>
      </c>
      <c r="W475" s="23">
        <f t="shared" si="422"/>
        <v>0.14479638009049775</v>
      </c>
      <c r="X475" s="23">
        <f t="shared" si="423"/>
        <v>4.1693600517129926E-2</v>
      </c>
      <c r="Y475" s="23">
        <f t="shared" si="423"/>
        <v>3.8784744667097609E-2</v>
      </c>
      <c r="Z475" s="23">
        <f t="shared" si="423"/>
        <v>8.6619263089851323E-2</v>
      </c>
      <c r="AA475" s="19">
        <v>321</v>
      </c>
      <c r="AB475" s="19">
        <v>1736</v>
      </c>
      <c r="AC475" s="19">
        <v>1144</v>
      </c>
      <c r="AD475" s="19">
        <v>214</v>
      </c>
      <c r="AE475" s="23">
        <f t="shared" si="424"/>
        <v>9.3997071742313323E-2</v>
      </c>
      <c r="AF475" s="23">
        <f t="shared" si="424"/>
        <v>0.50834553440702779</v>
      </c>
      <c r="AG475" s="23">
        <f t="shared" si="424"/>
        <v>0.33499267935578331</v>
      </c>
      <c r="AH475" s="23">
        <f t="shared" si="424"/>
        <v>6.2664714494875554E-2</v>
      </c>
      <c r="AI475" s="55">
        <v>1965</v>
      </c>
      <c r="AJ475" s="23">
        <f t="shared" si="416"/>
        <v>3.586505976597364E-3</v>
      </c>
      <c r="AK475" s="43"/>
      <c r="AL475" s="24">
        <f t="shared" si="437"/>
        <v>1965</v>
      </c>
      <c r="AM475" s="23" t="e">
        <f t="shared" si="438"/>
        <v>#DIV/0!</v>
      </c>
      <c r="AN475" s="19">
        <v>900</v>
      </c>
      <c r="AO475" s="19">
        <v>837</v>
      </c>
      <c r="AP475" s="19">
        <v>145</v>
      </c>
      <c r="AQ475" s="19">
        <v>83</v>
      </c>
      <c r="AR475" s="23">
        <f t="shared" si="425"/>
        <v>0.4580152671755725</v>
      </c>
      <c r="AS475" s="23">
        <f t="shared" si="425"/>
        <v>0.42595419847328242</v>
      </c>
      <c r="AT475" s="23">
        <f t="shared" si="425"/>
        <v>7.3791348600508899E-2</v>
      </c>
      <c r="AU475" s="23">
        <f t="shared" si="425"/>
        <v>4.2239185750636135E-2</v>
      </c>
      <c r="AV475" s="19">
        <v>3376</v>
      </c>
      <c r="AW475" s="32">
        <f t="shared" si="433"/>
        <v>1.7180661577608143</v>
      </c>
      <c r="AX475" s="19">
        <v>2964</v>
      </c>
      <c r="AY475" s="19">
        <v>170</v>
      </c>
      <c r="AZ475" s="19">
        <v>56</v>
      </c>
      <c r="BA475" s="19">
        <v>100</v>
      </c>
      <c r="BB475" s="19">
        <v>19</v>
      </c>
      <c r="BC475" s="23">
        <f t="shared" si="411"/>
        <v>0.89573889392565731</v>
      </c>
      <c r="BD475" s="23">
        <f t="shared" si="411"/>
        <v>5.137503777576307E-2</v>
      </c>
      <c r="BE475" s="23">
        <f t="shared" si="411"/>
        <v>1.6923541855545482E-2</v>
      </c>
      <c r="BF475" s="23">
        <f t="shared" si="411"/>
        <v>3.0220610456331218E-2</v>
      </c>
      <c r="BG475" s="23">
        <f t="shared" si="411"/>
        <v>5.7419159867029314E-3</v>
      </c>
      <c r="BH475" s="19">
        <v>2131</v>
      </c>
      <c r="BI475" s="19">
        <v>990</v>
      </c>
      <c r="BJ475" s="19">
        <v>144</v>
      </c>
      <c r="BK475" s="19">
        <v>150</v>
      </c>
      <c r="BL475" s="23">
        <f t="shared" si="418"/>
        <v>0.62401171303074665</v>
      </c>
      <c r="BM475" s="23">
        <f t="shared" si="419"/>
        <v>0.28989751098096633</v>
      </c>
      <c r="BN475" s="23">
        <f t="shared" si="439"/>
        <v>4.2166910688140553E-2</v>
      </c>
      <c r="BO475" s="23">
        <f t="shared" si="420"/>
        <v>4.3923865300146414E-2</v>
      </c>
      <c r="BP475" s="11"/>
      <c r="BQ475" s="23">
        <f t="shared" si="417"/>
        <v>0</v>
      </c>
      <c r="BR475" s="11"/>
      <c r="BS475" s="11"/>
      <c r="BT475" s="11"/>
      <c r="BU475" s="11"/>
      <c r="BV475" s="11"/>
      <c r="BW475" s="11"/>
      <c r="BX475" s="23" t="e">
        <f t="shared" si="426"/>
        <v>#DIV/0!</v>
      </c>
      <c r="BY475" s="23" t="e">
        <f t="shared" si="427"/>
        <v>#DIV/0!</v>
      </c>
      <c r="BZ475" s="23" t="e">
        <f t="shared" si="454"/>
        <v>#DIV/0!</v>
      </c>
      <c r="CA475" s="23" t="e">
        <f t="shared" si="454"/>
        <v>#DIV/0!</v>
      </c>
      <c r="CB475" s="23" t="e">
        <f t="shared" si="454"/>
        <v>#DIV/0!</v>
      </c>
      <c r="CC475" s="23" t="e">
        <f t="shared" si="454"/>
        <v>#DIV/0!</v>
      </c>
      <c r="CD475" s="11"/>
      <c r="CE475" s="24">
        <f t="shared" si="440"/>
        <v>0</v>
      </c>
      <c r="CF475" s="23" t="e">
        <f t="shared" si="441"/>
        <v>#DIV/0!</v>
      </c>
      <c r="CL475" s="65" t="e">
        <f t="shared" si="442"/>
        <v>#DIV/0!</v>
      </c>
      <c r="CM475" s="44">
        <v>70625</v>
      </c>
      <c r="CN475" s="11">
        <v>125</v>
      </c>
      <c r="CO475" s="11">
        <v>341</v>
      </c>
      <c r="CP475" s="11">
        <v>562</v>
      </c>
      <c r="CQ475" s="11">
        <v>1147</v>
      </c>
      <c r="CR475" s="11">
        <v>772</v>
      </c>
      <c r="CS475" s="23">
        <f t="shared" si="414"/>
        <v>4.2416016287750255E-2</v>
      </c>
      <c r="CT475" s="23">
        <f t="shared" si="414"/>
        <v>0.1157108924329827</v>
      </c>
      <c r="CU475" s="23">
        <f t="shared" si="414"/>
        <v>0.19070240922972514</v>
      </c>
      <c r="CV475" s="23">
        <f t="shared" si="414"/>
        <v>0.38920936545639634</v>
      </c>
      <c r="CW475" s="23">
        <f t="shared" si="414"/>
        <v>0.26196131659314559</v>
      </c>
      <c r="CX475" s="23">
        <f t="shared" si="434"/>
        <v>7.9898218829516546E-2</v>
      </c>
      <c r="CY475" s="11">
        <v>157</v>
      </c>
      <c r="CZ475" s="23">
        <f t="shared" si="443"/>
        <v>0.12650073206442167</v>
      </c>
      <c r="DA475" s="11">
        <v>432</v>
      </c>
      <c r="DB475" s="11">
        <v>3415</v>
      </c>
      <c r="DC475" s="11">
        <v>1749</v>
      </c>
      <c r="DD475" s="11">
        <v>273</v>
      </c>
      <c r="DE475" s="11">
        <v>323</v>
      </c>
      <c r="DF475" s="11">
        <v>34</v>
      </c>
      <c r="DG475" s="11">
        <v>169</v>
      </c>
      <c r="DH475" s="23">
        <f t="shared" si="412"/>
        <v>0.68642072213500782</v>
      </c>
      <c r="DI475" s="23">
        <f t="shared" si="412"/>
        <v>0.10714285714285714</v>
      </c>
      <c r="DJ475" s="23">
        <f t="shared" si="412"/>
        <v>0.12676609105180534</v>
      </c>
      <c r="DK475" s="23">
        <f t="shared" si="412"/>
        <v>1.3343799058084773E-2</v>
      </c>
      <c r="DL475" s="23">
        <f t="shared" si="412"/>
        <v>6.6326530612244902E-2</v>
      </c>
      <c r="DM475" s="23">
        <f t="shared" si="444"/>
        <v>0.85025380710659904</v>
      </c>
      <c r="DN475" s="11">
        <v>2680</v>
      </c>
      <c r="DO475" s="11">
        <v>3152</v>
      </c>
      <c r="DP475" s="11">
        <v>2681</v>
      </c>
      <c r="DQ475" s="11">
        <v>329</v>
      </c>
      <c r="DR475" s="11">
        <v>258</v>
      </c>
      <c r="DS475" s="11">
        <v>108</v>
      </c>
      <c r="DT475" s="23">
        <f t="shared" si="428"/>
        <v>0.79413507109004744</v>
      </c>
      <c r="DU475" s="23">
        <f t="shared" si="428"/>
        <v>9.745260663507109E-2</v>
      </c>
      <c r="DV475" s="23">
        <f t="shared" si="428"/>
        <v>7.6421800947867297E-2</v>
      </c>
      <c r="DW475" s="23">
        <f t="shared" si="428"/>
        <v>3.1990521327014215E-2</v>
      </c>
      <c r="DX475" s="10">
        <v>2066</v>
      </c>
      <c r="DY475" s="23">
        <f t="shared" si="445"/>
        <v>3.3441513770749195E-3</v>
      </c>
      <c r="DZ475" s="20">
        <v>541</v>
      </c>
      <c r="EA475" s="20">
        <v>1424</v>
      </c>
      <c r="EB475" s="23">
        <f t="shared" si="429"/>
        <v>0.27531806615776083</v>
      </c>
      <c r="EC475" s="23">
        <f t="shared" si="429"/>
        <v>0.72468193384223922</v>
      </c>
      <c r="EE475" s="45">
        <v>1016</v>
      </c>
      <c r="EF475" s="16">
        <v>1900</v>
      </c>
      <c r="EG475" s="16">
        <v>886</v>
      </c>
      <c r="EH475" s="16">
        <v>942</v>
      </c>
      <c r="EI475" s="16">
        <v>60</v>
      </c>
      <c r="EJ475" s="16">
        <v>178</v>
      </c>
      <c r="EK475" s="16">
        <v>0</v>
      </c>
      <c r="EL475" s="23">
        <f t="shared" si="413"/>
        <v>0.42884801548886736</v>
      </c>
      <c r="EM475" s="23">
        <f t="shared" si="413"/>
        <v>0.45595353339787026</v>
      </c>
      <c r="EN475" s="23">
        <f t="shared" si="413"/>
        <v>2.904162633107454E-2</v>
      </c>
      <c r="EO475" s="23">
        <f t="shared" si="413"/>
        <v>8.6156824782187807E-2</v>
      </c>
      <c r="EP475" s="23">
        <f t="shared" si="413"/>
        <v>0</v>
      </c>
      <c r="EQ475" s="21">
        <v>1965</v>
      </c>
      <c r="ER475" s="21">
        <v>101</v>
      </c>
      <c r="ES475" s="23">
        <f t="shared" si="430"/>
        <v>0.95111326234269122</v>
      </c>
      <c r="ET475" s="23">
        <f t="shared" si="430"/>
        <v>4.8886737657308811E-2</v>
      </c>
      <c r="EU475" s="21">
        <v>220</v>
      </c>
      <c r="EV475" s="21">
        <v>1434</v>
      </c>
      <c r="EW475" s="21">
        <v>186</v>
      </c>
      <c r="EX475" s="21">
        <v>125</v>
      </c>
      <c r="EY475" s="23">
        <f t="shared" si="431"/>
        <v>0.11195928753180662</v>
      </c>
      <c r="EZ475" s="23">
        <f t="shared" si="431"/>
        <v>0.72977099236641219</v>
      </c>
      <c r="FA475" s="23">
        <f t="shared" si="431"/>
        <v>9.465648854961832E-2</v>
      </c>
      <c r="FB475" s="23">
        <f t="shared" si="431"/>
        <v>6.3613231552162849E-2</v>
      </c>
      <c r="FC475" s="53"/>
      <c r="FD475" s="53"/>
      <c r="FE475" s="53"/>
      <c r="FF475" s="53"/>
      <c r="FG475" s="53"/>
      <c r="FH475" s="53"/>
      <c r="FI475" s="53"/>
      <c r="FJ475" s="53"/>
      <c r="FK475" s="53"/>
      <c r="FL475" s="53"/>
      <c r="FM475" s="53"/>
      <c r="FN475" s="53"/>
      <c r="FO475" s="48">
        <v>284.30821854912762</v>
      </c>
      <c r="FP475" s="48">
        <v>89.726118172699685</v>
      </c>
      <c r="FQ475" s="48">
        <v>104.34330074405493</v>
      </c>
      <c r="FR475" s="23">
        <v>0.31559452846838926</v>
      </c>
      <c r="FS475" s="49">
        <v>-0.1400874082679244</v>
      </c>
      <c r="FT475" s="38">
        <v>-14.617182571355244</v>
      </c>
      <c r="FU475" s="46">
        <v>2041</v>
      </c>
      <c r="FV475" s="46">
        <v>156</v>
      </c>
      <c r="FW475" s="46">
        <v>36</v>
      </c>
      <c r="FX475" s="46">
        <v>80</v>
      </c>
      <c r="FY475" s="46">
        <v>178</v>
      </c>
      <c r="FZ475" s="46">
        <v>6</v>
      </c>
      <c r="GA475" s="23">
        <f t="shared" si="446"/>
        <v>0.8173808570284341</v>
      </c>
      <c r="GB475" s="23">
        <f t="shared" si="447"/>
        <v>6.2474969963956746E-2</v>
      </c>
      <c r="GC475" s="23">
        <f t="shared" si="448"/>
        <v>1.4417300760913096E-2</v>
      </c>
      <c r="GD475" s="23">
        <f t="shared" si="449"/>
        <v>3.2038446135362435E-2</v>
      </c>
      <c r="GE475" s="23">
        <f t="shared" si="450"/>
        <v>7.1285542651181422E-2</v>
      </c>
      <c r="GF475" s="23">
        <f t="shared" si="451"/>
        <v>2.4028834601521826E-3</v>
      </c>
      <c r="GG475" s="46">
        <v>488</v>
      </c>
      <c r="GH475" s="46">
        <v>2319</v>
      </c>
      <c r="GI475" s="23">
        <f t="shared" si="452"/>
        <v>0.21043553255713671</v>
      </c>
      <c r="GJ475" s="22">
        <v>118</v>
      </c>
      <c r="GK475" s="22">
        <v>1031</v>
      </c>
      <c r="GL475" s="22">
        <v>816</v>
      </c>
      <c r="GM475" s="23">
        <f t="shared" si="432"/>
        <v>6.0050890585241733E-2</v>
      </c>
      <c r="GN475" s="23">
        <f t="shared" si="432"/>
        <v>0.52468193384223916</v>
      </c>
      <c r="GO475" s="23">
        <f t="shared" si="432"/>
        <v>0.41526717557251908</v>
      </c>
    </row>
    <row r="476" spans="1:197" x14ac:dyDescent="0.25">
      <c r="A476" t="s">
        <v>1175</v>
      </c>
      <c r="B476" s="13" t="s">
        <v>1174</v>
      </c>
      <c r="C476" s="61">
        <v>0.75729885659999996</v>
      </c>
      <c r="D476" s="61">
        <v>484.67322963000004</v>
      </c>
      <c r="E476" s="14" t="s">
        <v>1095</v>
      </c>
      <c r="G476" s="41">
        <v>1824</v>
      </c>
      <c r="H476" s="23">
        <f t="shared" si="415"/>
        <v>1.4421058540484513E-3</v>
      </c>
      <c r="I476" s="14"/>
      <c r="J476" s="14"/>
      <c r="K476" s="14"/>
      <c r="L476" s="27">
        <f t="shared" si="453"/>
        <v>2408.5603511790646</v>
      </c>
      <c r="M476" s="42">
        <v>1750</v>
      </c>
      <c r="N476" s="42"/>
      <c r="O476" s="27">
        <f t="shared" si="435"/>
        <v>1750</v>
      </c>
      <c r="P476" s="23" t="e">
        <f t="shared" si="436"/>
        <v>#DIV/0!</v>
      </c>
      <c r="Q476" s="42">
        <v>627</v>
      </c>
      <c r="R476" s="42">
        <v>822</v>
      </c>
      <c r="S476" s="42">
        <v>0</v>
      </c>
      <c r="T476" s="42">
        <v>114</v>
      </c>
      <c r="U476" s="42">
        <v>261</v>
      </c>
      <c r="V476" s="23">
        <f t="shared" si="421"/>
        <v>0.34375</v>
      </c>
      <c r="W476" s="23">
        <f t="shared" si="422"/>
        <v>0.45065789473684209</v>
      </c>
      <c r="X476" s="23">
        <f t="shared" si="423"/>
        <v>0</v>
      </c>
      <c r="Y476" s="23">
        <f t="shared" si="423"/>
        <v>6.25E-2</v>
      </c>
      <c r="Z476" s="23">
        <f t="shared" si="423"/>
        <v>0.14309210526315788</v>
      </c>
      <c r="AA476" s="19">
        <v>324</v>
      </c>
      <c r="AB476" s="19">
        <v>478</v>
      </c>
      <c r="AC476" s="19">
        <v>738</v>
      </c>
      <c r="AD476" s="19">
        <v>210</v>
      </c>
      <c r="AE476" s="23">
        <f t="shared" si="424"/>
        <v>0.18514285714285714</v>
      </c>
      <c r="AF476" s="23">
        <f t="shared" si="424"/>
        <v>0.27314285714285713</v>
      </c>
      <c r="AG476" s="23">
        <f t="shared" si="424"/>
        <v>0.42171428571428571</v>
      </c>
      <c r="AH476" s="23">
        <f t="shared" si="424"/>
        <v>0.12</v>
      </c>
      <c r="AI476" s="55">
        <v>736</v>
      </c>
      <c r="AJ476" s="23">
        <f t="shared" si="416"/>
        <v>1.343342696577944E-3</v>
      </c>
      <c r="AK476" s="43"/>
      <c r="AL476" s="24">
        <f t="shared" si="437"/>
        <v>736</v>
      </c>
      <c r="AM476" s="23" t="e">
        <f t="shared" si="438"/>
        <v>#DIV/0!</v>
      </c>
      <c r="AN476" s="19">
        <v>281</v>
      </c>
      <c r="AO476" s="19">
        <v>190</v>
      </c>
      <c r="AP476" s="19">
        <v>168</v>
      </c>
      <c r="AQ476" s="19">
        <v>97</v>
      </c>
      <c r="AR476" s="23">
        <f t="shared" si="425"/>
        <v>0.38179347826086957</v>
      </c>
      <c r="AS476" s="23">
        <f t="shared" si="425"/>
        <v>0.25815217391304346</v>
      </c>
      <c r="AT476" s="23">
        <f t="shared" si="425"/>
        <v>0.22826086956521738</v>
      </c>
      <c r="AU476" s="23">
        <f t="shared" si="425"/>
        <v>0.13179347826086957</v>
      </c>
      <c r="AV476" s="19">
        <v>1745</v>
      </c>
      <c r="AW476" s="32">
        <f t="shared" si="433"/>
        <v>2.370923913043478</v>
      </c>
      <c r="AX476" s="19">
        <v>1425</v>
      </c>
      <c r="AY476" s="19">
        <v>166</v>
      </c>
      <c r="AZ476" s="19">
        <v>15</v>
      </c>
      <c r="BA476" s="19">
        <v>0</v>
      </c>
      <c r="BB476" s="19">
        <v>12</v>
      </c>
      <c r="BC476" s="23">
        <f t="shared" si="411"/>
        <v>0.88071693448702104</v>
      </c>
      <c r="BD476" s="23">
        <f t="shared" si="411"/>
        <v>0.10259579728059333</v>
      </c>
      <c r="BE476" s="23">
        <f t="shared" si="411"/>
        <v>9.270704573547589E-3</v>
      </c>
      <c r="BF476" s="23">
        <f t="shared" si="411"/>
        <v>0</v>
      </c>
      <c r="BG476" s="23">
        <f t="shared" si="411"/>
        <v>7.4165636588380719E-3</v>
      </c>
      <c r="BH476" s="19">
        <v>1162</v>
      </c>
      <c r="BI476" s="19">
        <v>389</v>
      </c>
      <c r="BJ476" s="19">
        <v>57</v>
      </c>
      <c r="BK476" s="19">
        <v>142</v>
      </c>
      <c r="BL476" s="23">
        <f t="shared" si="418"/>
        <v>0.66400000000000003</v>
      </c>
      <c r="BM476" s="23">
        <f t="shared" si="419"/>
        <v>0.22228571428571428</v>
      </c>
      <c r="BN476" s="23">
        <f t="shared" si="439"/>
        <v>3.2571428571428571E-2</v>
      </c>
      <c r="BO476" s="23">
        <f t="shared" si="420"/>
        <v>8.1142857142857142E-2</v>
      </c>
      <c r="BP476" s="11"/>
      <c r="BQ476" s="23">
        <f t="shared" si="417"/>
        <v>0</v>
      </c>
      <c r="BR476" s="11"/>
      <c r="BS476" s="11"/>
      <c r="BT476" s="11"/>
      <c r="BU476" s="11"/>
      <c r="BV476" s="11"/>
      <c r="BW476" s="11"/>
      <c r="BX476" s="23" t="e">
        <f t="shared" si="426"/>
        <v>#DIV/0!</v>
      </c>
      <c r="BY476" s="23" t="e">
        <f t="shared" si="427"/>
        <v>#DIV/0!</v>
      </c>
      <c r="BZ476" s="23" t="e">
        <f t="shared" si="454"/>
        <v>#DIV/0!</v>
      </c>
      <c r="CA476" s="23" t="e">
        <f t="shared" si="454"/>
        <v>#DIV/0!</v>
      </c>
      <c r="CB476" s="23" t="e">
        <f t="shared" si="454"/>
        <v>#DIV/0!</v>
      </c>
      <c r="CC476" s="23" t="e">
        <f t="shared" si="454"/>
        <v>#DIV/0!</v>
      </c>
      <c r="CD476" s="11"/>
      <c r="CE476" s="24">
        <f t="shared" si="440"/>
        <v>0</v>
      </c>
      <c r="CF476" s="23" t="e">
        <f t="shared" si="441"/>
        <v>#DIV/0!</v>
      </c>
      <c r="CL476" s="65" t="e">
        <f t="shared" si="442"/>
        <v>#DIV/0!</v>
      </c>
      <c r="CM476" s="44">
        <v>25950</v>
      </c>
      <c r="CN476" s="11">
        <v>375</v>
      </c>
      <c r="CO476" s="11">
        <v>318</v>
      </c>
      <c r="CP476" s="11">
        <v>420</v>
      </c>
      <c r="CQ476" s="11">
        <v>124</v>
      </c>
      <c r="CR476" s="11">
        <v>32</v>
      </c>
      <c r="CS476" s="23">
        <f t="shared" si="414"/>
        <v>0.29550827423167847</v>
      </c>
      <c r="CT476" s="23">
        <f t="shared" si="414"/>
        <v>0.25059101654846333</v>
      </c>
      <c r="CU476" s="23">
        <f t="shared" si="414"/>
        <v>0.33096926713947988</v>
      </c>
      <c r="CV476" s="23">
        <f t="shared" si="414"/>
        <v>9.7714736012608355E-2</v>
      </c>
      <c r="CW476" s="23">
        <f t="shared" si="414"/>
        <v>2.5216706067769899E-2</v>
      </c>
      <c r="CX476" s="23">
        <f t="shared" si="434"/>
        <v>9.9184782608695649E-2</v>
      </c>
      <c r="CY476" s="11">
        <v>73</v>
      </c>
      <c r="CZ476" s="23">
        <f t="shared" si="443"/>
        <v>0.40114285714285713</v>
      </c>
      <c r="DA476" s="11">
        <v>702</v>
      </c>
      <c r="DB476" s="11">
        <v>1750</v>
      </c>
      <c r="DC476" s="11">
        <v>57</v>
      </c>
      <c r="DD476" s="11">
        <v>183</v>
      </c>
      <c r="DE476" s="11">
        <v>143</v>
      </c>
      <c r="DF476" s="11">
        <v>71</v>
      </c>
      <c r="DG476" s="11">
        <v>203</v>
      </c>
      <c r="DH476" s="23">
        <f t="shared" si="412"/>
        <v>8.6757990867579904E-2</v>
      </c>
      <c r="DI476" s="23">
        <f t="shared" si="412"/>
        <v>0.27853881278538811</v>
      </c>
      <c r="DJ476" s="23">
        <f t="shared" si="412"/>
        <v>0.21765601217656011</v>
      </c>
      <c r="DK476" s="23">
        <f t="shared" si="412"/>
        <v>0.1080669710806697</v>
      </c>
      <c r="DL476" s="23">
        <f t="shared" si="412"/>
        <v>0.30898021308980211</v>
      </c>
      <c r="DM476" s="23">
        <f t="shared" si="444"/>
        <v>0.57924263674614307</v>
      </c>
      <c r="DN476" s="11">
        <v>826</v>
      </c>
      <c r="DO476" s="11">
        <v>1426</v>
      </c>
      <c r="DP476" s="11">
        <v>1024</v>
      </c>
      <c r="DQ476" s="11">
        <v>208</v>
      </c>
      <c r="DR476" s="11">
        <v>304</v>
      </c>
      <c r="DS476" s="11">
        <v>209</v>
      </c>
      <c r="DT476" s="23">
        <f t="shared" si="428"/>
        <v>0.58681948424068764</v>
      </c>
      <c r="DU476" s="23">
        <f t="shared" si="428"/>
        <v>0.11919770773638969</v>
      </c>
      <c r="DV476" s="23">
        <f t="shared" si="428"/>
        <v>0.17421203438395416</v>
      </c>
      <c r="DW476" s="23">
        <f t="shared" si="428"/>
        <v>0.11977077363896849</v>
      </c>
      <c r="DX476" s="10">
        <v>1058</v>
      </c>
      <c r="DY476" s="23">
        <f t="shared" si="445"/>
        <v>1.7125421863239424E-3</v>
      </c>
      <c r="DZ476" s="20">
        <v>226</v>
      </c>
      <c r="EA476" s="20">
        <v>510</v>
      </c>
      <c r="EB476" s="23">
        <f t="shared" si="429"/>
        <v>0.30706521739130432</v>
      </c>
      <c r="EC476" s="23">
        <f t="shared" si="429"/>
        <v>0.69293478260869568</v>
      </c>
      <c r="EE476" s="45">
        <v>606</v>
      </c>
      <c r="EF476" s="16">
        <v>1890</v>
      </c>
      <c r="EG476" s="16">
        <v>626</v>
      </c>
      <c r="EH476" s="16">
        <v>242</v>
      </c>
      <c r="EI476" s="16">
        <v>123</v>
      </c>
      <c r="EJ476" s="16">
        <v>67</v>
      </c>
      <c r="EK476" s="16">
        <v>0</v>
      </c>
      <c r="EL476" s="23">
        <f t="shared" si="413"/>
        <v>0.59168241965973534</v>
      </c>
      <c r="EM476" s="23">
        <f t="shared" si="413"/>
        <v>0.22873345935727787</v>
      </c>
      <c r="EN476" s="23">
        <f t="shared" si="413"/>
        <v>0.11625708884688091</v>
      </c>
      <c r="EO476" s="23">
        <f t="shared" si="413"/>
        <v>6.3327032136105854E-2</v>
      </c>
      <c r="EP476" s="23">
        <f t="shared" si="413"/>
        <v>0</v>
      </c>
      <c r="EQ476" s="21">
        <v>736</v>
      </c>
      <c r="ER476" s="21">
        <v>322</v>
      </c>
      <c r="ES476" s="23">
        <f t="shared" si="430"/>
        <v>0.69565217391304346</v>
      </c>
      <c r="ET476" s="23">
        <f t="shared" si="430"/>
        <v>0.30434782608695654</v>
      </c>
      <c r="EU476" s="21">
        <v>58</v>
      </c>
      <c r="EV476" s="21">
        <v>425</v>
      </c>
      <c r="EW476" s="21">
        <v>120</v>
      </c>
      <c r="EX476" s="21">
        <v>133</v>
      </c>
      <c r="EY476" s="23">
        <f t="shared" si="431"/>
        <v>7.880434782608696E-2</v>
      </c>
      <c r="EZ476" s="23">
        <f t="shared" si="431"/>
        <v>0.57744565217391308</v>
      </c>
      <c r="FA476" s="23">
        <f t="shared" si="431"/>
        <v>0.16304347826086957</v>
      </c>
      <c r="FB476" s="23">
        <f t="shared" si="431"/>
        <v>0.18070652173913043</v>
      </c>
      <c r="FC476" s="53"/>
      <c r="FD476" s="53"/>
      <c r="FE476" s="53"/>
      <c r="FF476" s="53"/>
      <c r="FG476" s="53"/>
      <c r="FH476" s="53"/>
      <c r="FI476" s="53"/>
      <c r="FJ476" s="53"/>
      <c r="FK476" s="53"/>
      <c r="FL476" s="53"/>
      <c r="FM476" s="53"/>
      <c r="FN476" s="53"/>
      <c r="FO476" s="48">
        <v>307.55817263544537</v>
      </c>
      <c r="FP476" s="48">
        <v>68.385440512320201</v>
      </c>
      <c r="FQ476" s="48">
        <v>73.573755802941434</v>
      </c>
      <c r="FR476" s="23">
        <v>0.22234961251827562</v>
      </c>
      <c r="FS476" s="49">
        <v>-7.0518559695627328E-2</v>
      </c>
      <c r="FT476" s="38">
        <v>-5.1883152906212331</v>
      </c>
      <c r="FU476" s="46">
        <v>479</v>
      </c>
      <c r="FV476" s="46">
        <v>21</v>
      </c>
      <c r="FW476" s="46">
        <v>71</v>
      </c>
      <c r="FX476" s="46">
        <v>31</v>
      </c>
      <c r="FY476" s="46">
        <v>47</v>
      </c>
      <c r="FZ476" s="46">
        <v>0</v>
      </c>
      <c r="GA476" s="23">
        <f t="shared" si="446"/>
        <v>0.7380585516178737</v>
      </c>
      <c r="GB476" s="23">
        <f t="shared" si="447"/>
        <v>3.2357473035439135E-2</v>
      </c>
      <c r="GC476" s="23">
        <f t="shared" si="448"/>
        <v>0.10939907550077041</v>
      </c>
      <c r="GD476" s="23">
        <f t="shared" si="449"/>
        <v>4.7765793528505393E-2</v>
      </c>
      <c r="GE476" s="23">
        <f t="shared" si="450"/>
        <v>7.24191063174114E-2</v>
      </c>
      <c r="GF476" s="23">
        <f t="shared" si="451"/>
        <v>0</v>
      </c>
      <c r="GG476" s="46">
        <v>228</v>
      </c>
      <c r="GH476" s="46">
        <v>602</v>
      </c>
      <c r="GI476" s="23">
        <f t="shared" si="452"/>
        <v>0.37873754152823919</v>
      </c>
      <c r="GJ476" s="22">
        <v>251</v>
      </c>
      <c r="GK476" s="22">
        <v>299</v>
      </c>
      <c r="GL476" s="22">
        <v>186</v>
      </c>
      <c r="GM476" s="23">
        <f t="shared" si="432"/>
        <v>0.34103260869565216</v>
      </c>
      <c r="GN476" s="23">
        <f t="shared" si="432"/>
        <v>0.40625</v>
      </c>
      <c r="GO476" s="23">
        <f t="shared" si="432"/>
        <v>0.25271739130434784</v>
      </c>
    </row>
    <row r="477" spans="1:197" x14ac:dyDescent="0.25">
      <c r="A477" t="s">
        <v>1177</v>
      </c>
      <c r="B477" s="13" t="s">
        <v>1176</v>
      </c>
      <c r="C477" s="61">
        <v>0.77397528780000002</v>
      </c>
      <c r="D477" s="61">
        <v>495.34618879000004</v>
      </c>
      <c r="E477" s="14" t="s">
        <v>1095</v>
      </c>
      <c r="G477" s="41">
        <v>2338</v>
      </c>
      <c r="H477" s="23">
        <f t="shared" si="415"/>
        <v>1.8484887537090345E-3</v>
      </c>
      <c r="I477" s="14"/>
      <c r="J477" s="14"/>
      <c r="K477" s="14"/>
      <c r="L477" s="27">
        <f t="shared" si="453"/>
        <v>3020.768281434011</v>
      </c>
      <c r="M477" s="42">
        <v>2754</v>
      </c>
      <c r="N477" s="42"/>
      <c r="O477" s="27">
        <f t="shared" si="435"/>
        <v>2754</v>
      </c>
      <c r="P477" s="23" t="e">
        <f t="shared" si="436"/>
        <v>#DIV/0!</v>
      </c>
      <c r="Q477" s="42">
        <v>465</v>
      </c>
      <c r="R477" s="42">
        <v>1479</v>
      </c>
      <c r="S477" s="42">
        <v>2</v>
      </c>
      <c r="T477" s="42">
        <v>143</v>
      </c>
      <c r="U477" s="42">
        <v>249</v>
      </c>
      <c r="V477" s="23">
        <f t="shared" si="421"/>
        <v>0.19888793840889649</v>
      </c>
      <c r="W477" s="23">
        <f t="shared" si="422"/>
        <v>0.63259195893926434</v>
      </c>
      <c r="X477" s="23">
        <f t="shared" si="423"/>
        <v>8.5543199315654401E-4</v>
      </c>
      <c r="Y477" s="23">
        <f t="shared" si="423"/>
        <v>6.1163387510692897E-2</v>
      </c>
      <c r="Z477" s="23">
        <f t="shared" si="423"/>
        <v>0.10650128314798973</v>
      </c>
      <c r="AA477" s="19">
        <v>923</v>
      </c>
      <c r="AB477" s="19">
        <v>511</v>
      </c>
      <c r="AC477" s="19">
        <v>1080</v>
      </c>
      <c r="AD477" s="19">
        <v>240</v>
      </c>
      <c r="AE477" s="23">
        <f t="shared" si="424"/>
        <v>0.33514887436456064</v>
      </c>
      <c r="AF477" s="23">
        <f t="shared" si="424"/>
        <v>0.18554829339143064</v>
      </c>
      <c r="AG477" s="23">
        <f t="shared" si="424"/>
        <v>0.39215686274509803</v>
      </c>
      <c r="AH477" s="23">
        <f t="shared" si="424"/>
        <v>8.714596949891068E-2</v>
      </c>
      <c r="AI477" s="55">
        <v>1025</v>
      </c>
      <c r="AJ477" s="23">
        <f t="shared" si="416"/>
        <v>1.8708237282505334E-3</v>
      </c>
      <c r="AK477" s="43"/>
      <c r="AL477" s="24">
        <f t="shared" si="437"/>
        <v>1025</v>
      </c>
      <c r="AM477" s="23" t="e">
        <f t="shared" si="438"/>
        <v>#DIV/0!</v>
      </c>
      <c r="AN477" s="19">
        <v>349</v>
      </c>
      <c r="AO477" s="19">
        <v>249</v>
      </c>
      <c r="AP477" s="19">
        <v>170</v>
      </c>
      <c r="AQ477" s="19">
        <v>257</v>
      </c>
      <c r="AR477" s="23">
        <f t="shared" si="425"/>
        <v>0.34048780487804881</v>
      </c>
      <c r="AS477" s="23">
        <f t="shared" si="425"/>
        <v>0.24292682926829268</v>
      </c>
      <c r="AT477" s="23">
        <f t="shared" si="425"/>
        <v>0.16585365853658537</v>
      </c>
      <c r="AU477" s="23">
        <f t="shared" si="425"/>
        <v>0.25073170731707317</v>
      </c>
      <c r="AV477" s="19">
        <v>2722</v>
      </c>
      <c r="AW477" s="32">
        <f t="shared" si="433"/>
        <v>2.6556097560975611</v>
      </c>
      <c r="AX477" s="19">
        <v>2453</v>
      </c>
      <c r="AY477" s="19">
        <v>63</v>
      </c>
      <c r="AZ477" s="19">
        <v>16</v>
      </c>
      <c r="BA477" s="19">
        <v>0</v>
      </c>
      <c r="BB477" s="19">
        <v>17</v>
      </c>
      <c r="BC477" s="23">
        <f t="shared" si="411"/>
        <v>0.96233817183209103</v>
      </c>
      <c r="BD477" s="23">
        <f t="shared" si="411"/>
        <v>2.471557473519027E-2</v>
      </c>
      <c r="BE477" s="23">
        <f t="shared" si="411"/>
        <v>6.2769713613181639E-3</v>
      </c>
      <c r="BF477" s="23">
        <f t="shared" si="411"/>
        <v>0</v>
      </c>
      <c r="BG477" s="23">
        <f t="shared" si="411"/>
        <v>6.669282071400549E-3</v>
      </c>
      <c r="BH477" s="19">
        <v>2316</v>
      </c>
      <c r="BI477" s="19">
        <v>357</v>
      </c>
      <c r="BJ477" s="19">
        <v>4</v>
      </c>
      <c r="BK477" s="19">
        <v>77</v>
      </c>
      <c r="BL477" s="23">
        <f t="shared" si="418"/>
        <v>0.84095860566448799</v>
      </c>
      <c r="BM477" s="23">
        <f t="shared" si="419"/>
        <v>0.12962962962962962</v>
      </c>
      <c r="BN477" s="23">
        <f t="shared" si="439"/>
        <v>1.4524328249818446E-3</v>
      </c>
      <c r="BO477" s="23">
        <f t="shared" si="420"/>
        <v>2.7959331880900509E-2</v>
      </c>
      <c r="BP477" s="11"/>
      <c r="BQ477" s="23">
        <f t="shared" si="417"/>
        <v>0</v>
      </c>
      <c r="BR477" s="11"/>
      <c r="BS477" s="11"/>
      <c r="BT477" s="11"/>
      <c r="BU477" s="11"/>
      <c r="BV477" s="11"/>
      <c r="BW477" s="11"/>
      <c r="BX477" s="23" t="e">
        <f t="shared" si="426"/>
        <v>#DIV/0!</v>
      </c>
      <c r="BY477" s="23" t="e">
        <f t="shared" si="427"/>
        <v>#DIV/0!</v>
      </c>
      <c r="BZ477" s="23" t="e">
        <f t="shared" si="454"/>
        <v>#DIV/0!</v>
      </c>
      <c r="CA477" s="23" t="e">
        <f t="shared" si="454"/>
        <v>#DIV/0!</v>
      </c>
      <c r="CB477" s="23" t="e">
        <f t="shared" si="454"/>
        <v>#DIV/0!</v>
      </c>
      <c r="CC477" s="23" t="e">
        <f t="shared" si="454"/>
        <v>#DIV/0!</v>
      </c>
      <c r="CD477" s="11"/>
      <c r="CE477" s="24">
        <f t="shared" si="440"/>
        <v>0</v>
      </c>
      <c r="CF477" s="23" t="e">
        <f t="shared" si="441"/>
        <v>#DIV/0!</v>
      </c>
      <c r="CL477" s="65" t="e">
        <f t="shared" si="442"/>
        <v>#DIV/0!</v>
      </c>
      <c r="CM477" s="44">
        <v>27585</v>
      </c>
      <c r="CN477" s="11">
        <v>419</v>
      </c>
      <c r="CO477" s="11">
        <v>689</v>
      </c>
      <c r="CP477" s="11">
        <v>343</v>
      </c>
      <c r="CQ477" s="11">
        <v>89</v>
      </c>
      <c r="CR477" s="11">
        <v>19</v>
      </c>
      <c r="CS477" s="23">
        <f t="shared" si="414"/>
        <v>0.2687620269403464</v>
      </c>
      <c r="CT477" s="23">
        <f t="shared" si="414"/>
        <v>0.44194996792815905</v>
      </c>
      <c r="CU477" s="23">
        <f t="shared" si="414"/>
        <v>0.22001282873636946</v>
      </c>
      <c r="CV477" s="23">
        <f t="shared" si="414"/>
        <v>5.7087876844130851E-2</v>
      </c>
      <c r="CW477" s="23">
        <f t="shared" si="414"/>
        <v>1.2187299550994226E-2</v>
      </c>
      <c r="CX477" s="23">
        <f t="shared" si="434"/>
        <v>0.15902439024390244</v>
      </c>
      <c r="CY477" s="11">
        <v>163</v>
      </c>
      <c r="CZ477" s="23">
        <f t="shared" si="443"/>
        <v>0.4526627218934911</v>
      </c>
      <c r="DA477" s="11">
        <v>1224</v>
      </c>
      <c r="DB477" s="11">
        <v>2704</v>
      </c>
      <c r="DC477" s="11">
        <v>155</v>
      </c>
      <c r="DD477" s="11">
        <v>304</v>
      </c>
      <c r="DE477" s="11">
        <v>134</v>
      </c>
      <c r="DF477" s="11">
        <v>73</v>
      </c>
      <c r="DG477" s="11">
        <v>188</v>
      </c>
      <c r="DH477" s="23">
        <f t="shared" si="412"/>
        <v>0.18149882903981265</v>
      </c>
      <c r="DI477" s="23">
        <f t="shared" si="412"/>
        <v>0.35597189695550352</v>
      </c>
      <c r="DJ477" s="23">
        <f t="shared" si="412"/>
        <v>0.15690866510538642</v>
      </c>
      <c r="DK477" s="23">
        <f t="shared" si="412"/>
        <v>8.5480093676814986E-2</v>
      </c>
      <c r="DL477" s="23">
        <f t="shared" si="412"/>
        <v>0.22014051522248243</v>
      </c>
      <c r="DM477" s="23">
        <f t="shared" si="444"/>
        <v>0.59185803757828814</v>
      </c>
      <c r="DN477" s="11">
        <v>1134</v>
      </c>
      <c r="DO477" s="11">
        <v>1916</v>
      </c>
      <c r="DP477" s="11">
        <v>1877</v>
      </c>
      <c r="DQ477" s="11">
        <v>419</v>
      </c>
      <c r="DR477" s="11">
        <v>201</v>
      </c>
      <c r="DS477" s="11">
        <v>225</v>
      </c>
      <c r="DT477" s="23">
        <f t="shared" si="428"/>
        <v>0.68956649522409996</v>
      </c>
      <c r="DU477" s="23">
        <f t="shared" si="428"/>
        <v>0.15393093313739897</v>
      </c>
      <c r="DV477" s="23">
        <f t="shared" si="428"/>
        <v>7.3842762674504042E-2</v>
      </c>
      <c r="DW477" s="23">
        <f t="shared" si="428"/>
        <v>8.2659808963997064E-2</v>
      </c>
      <c r="DX477" s="10">
        <v>1269</v>
      </c>
      <c r="DY477" s="23">
        <f t="shared" si="445"/>
        <v>2.0540794276418554E-3</v>
      </c>
      <c r="DZ477" s="20">
        <v>566</v>
      </c>
      <c r="EA477" s="20">
        <v>459</v>
      </c>
      <c r="EB477" s="23">
        <f t="shared" si="429"/>
        <v>0.55219512195121956</v>
      </c>
      <c r="EC477" s="23">
        <f t="shared" si="429"/>
        <v>0.4478048780487805</v>
      </c>
      <c r="EE477" s="45">
        <v>714</v>
      </c>
      <c r="EF477" s="16">
        <v>1905</v>
      </c>
      <c r="EG477" s="16">
        <v>875</v>
      </c>
      <c r="EH477" s="16">
        <v>301</v>
      </c>
      <c r="EI477" s="16">
        <v>29</v>
      </c>
      <c r="EJ477" s="16">
        <v>47</v>
      </c>
      <c r="EK477" s="16">
        <v>17</v>
      </c>
      <c r="EL477" s="23">
        <f t="shared" si="413"/>
        <v>0.68951930654058313</v>
      </c>
      <c r="EM477" s="23">
        <f t="shared" si="413"/>
        <v>0.23719464144996061</v>
      </c>
      <c r="EN477" s="23">
        <f t="shared" si="413"/>
        <v>2.2852639873916468E-2</v>
      </c>
      <c r="EO477" s="23">
        <f t="shared" si="413"/>
        <v>3.7037037037037035E-2</v>
      </c>
      <c r="EP477" s="23">
        <f t="shared" si="413"/>
        <v>1.3396375098502758E-2</v>
      </c>
      <c r="EQ477" s="21">
        <v>1025</v>
      </c>
      <c r="ER477" s="21">
        <v>244</v>
      </c>
      <c r="ES477" s="23">
        <f t="shared" si="430"/>
        <v>0.80772261623325448</v>
      </c>
      <c r="ET477" s="23">
        <f t="shared" si="430"/>
        <v>0.19227738376674547</v>
      </c>
      <c r="EU477" s="21">
        <v>0</v>
      </c>
      <c r="EV477" s="21">
        <v>480</v>
      </c>
      <c r="EW477" s="21">
        <v>239</v>
      </c>
      <c r="EX477" s="21">
        <v>306</v>
      </c>
      <c r="EY477" s="23">
        <f t="shared" si="431"/>
        <v>0</v>
      </c>
      <c r="EZ477" s="23">
        <f t="shared" si="431"/>
        <v>0.4682926829268293</v>
      </c>
      <c r="FA477" s="23">
        <f t="shared" si="431"/>
        <v>0.23317073170731709</v>
      </c>
      <c r="FB477" s="23">
        <f t="shared" si="431"/>
        <v>0.29853658536585365</v>
      </c>
      <c r="FC477" s="53"/>
      <c r="FD477" s="53"/>
      <c r="FE477" s="53"/>
      <c r="FF477" s="53"/>
      <c r="FG477" s="53"/>
      <c r="FH477" s="53"/>
      <c r="FI477" s="53"/>
      <c r="FJ477" s="53"/>
      <c r="FK477" s="53"/>
      <c r="FL477" s="53"/>
      <c r="FM477" s="53"/>
      <c r="FN477" s="53"/>
      <c r="FO477" s="48">
        <v>341.80390266299355</v>
      </c>
      <c r="FP477" s="48">
        <v>90.049771861712813</v>
      </c>
      <c r="FQ477" s="48">
        <v>96.476729755254766</v>
      </c>
      <c r="FR477" s="23">
        <v>0.26345448709080033</v>
      </c>
      <c r="FS477" s="49">
        <v>-6.6616664037494472E-2</v>
      </c>
      <c r="FT477" s="38">
        <v>-6.4269578935419531</v>
      </c>
      <c r="FU477" s="46">
        <v>569</v>
      </c>
      <c r="FV477" s="46">
        <v>93</v>
      </c>
      <c r="FW477" s="46">
        <v>119</v>
      </c>
      <c r="FX477" s="46">
        <v>28</v>
      </c>
      <c r="FY477" s="46">
        <v>7</v>
      </c>
      <c r="FZ477" s="46">
        <v>14</v>
      </c>
      <c r="GA477" s="23">
        <f t="shared" si="446"/>
        <v>0.68554216867469875</v>
      </c>
      <c r="GB477" s="23">
        <f t="shared" si="447"/>
        <v>0.11204819277108434</v>
      </c>
      <c r="GC477" s="23">
        <f t="shared" si="448"/>
        <v>0.14337349397590363</v>
      </c>
      <c r="GD477" s="23">
        <f t="shared" si="449"/>
        <v>3.3734939759036145E-2</v>
      </c>
      <c r="GE477" s="23">
        <f t="shared" si="450"/>
        <v>8.4337349397590362E-3</v>
      </c>
      <c r="GF477" s="23">
        <f t="shared" si="451"/>
        <v>1.6867469879518072E-2</v>
      </c>
      <c r="GG477" s="46">
        <v>333</v>
      </c>
      <c r="GH477" s="46">
        <v>823</v>
      </c>
      <c r="GI477" s="23">
        <f t="shared" si="452"/>
        <v>0.40461725394896719</v>
      </c>
      <c r="GJ477" s="22">
        <v>284</v>
      </c>
      <c r="GK477" s="22">
        <v>352</v>
      </c>
      <c r="GL477" s="22">
        <v>389</v>
      </c>
      <c r="GM477" s="23">
        <f t="shared" si="432"/>
        <v>0.27707317073170734</v>
      </c>
      <c r="GN477" s="23">
        <f t="shared" si="432"/>
        <v>0.34341463414634149</v>
      </c>
      <c r="GO477" s="23">
        <f t="shared" si="432"/>
        <v>0.37951219512195122</v>
      </c>
    </row>
    <row r="478" spans="1:197" x14ac:dyDescent="0.25">
      <c r="A478" t="s">
        <v>1179</v>
      </c>
      <c r="B478" s="13" t="s">
        <v>1178</v>
      </c>
      <c r="C478" s="61">
        <v>0.25539086430000002</v>
      </c>
      <c r="D478" s="61">
        <v>163.45081461500001</v>
      </c>
      <c r="E478" s="14" t="s">
        <v>1095</v>
      </c>
      <c r="G478" s="41">
        <v>2066</v>
      </c>
      <c r="H478" s="23">
        <f t="shared" si="415"/>
        <v>1.6334378807368972E-3</v>
      </c>
      <c r="I478" s="14"/>
      <c r="J478" s="14"/>
      <c r="K478" s="14"/>
      <c r="L478" s="27">
        <f t="shared" si="453"/>
        <v>8089.5610955493357</v>
      </c>
      <c r="M478" s="42">
        <v>2309</v>
      </c>
      <c r="N478" s="42"/>
      <c r="O478" s="27">
        <f t="shared" si="435"/>
        <v>2309</v>
      </c>
      <c r="P478" s="23" t="e">
        <f t="shared" si="436"/>
        <v>#DIV/0!</v>
      </c>
      <c r="Q478" s="42">
        <v>615</v>
      </c>
      <c r="R478" s="42">
        <v>1129</v>
      </c>
      <c r="S478" s="42">
        <v>2</v>
      </c>
      <c r="T478" s="42">
        <v>141</v>
      </c>
      <c r="U478" s="42">
        <v>179</v>
      </c>
      <c r="V478" s="23">
        <f t="shared" si="421"/>
        <v>0.29767666989351405</v>
      </c>
      <c r="W478" s="23">
        <f t="shared" si="422"/>
        <v>0.54646660212971931</v>
      </c>
      <c r="X478" s="23">
        <f t="shared" si="423"/>
        <v>9.6805421103581804E-4</v>
      </c>
      <c r="Y478" s="23">
        <f t="shared" si="423"/>
        <v>6.8247821878025167E-2</v>
      </c>
      <c r="Z478" s="23">
        <f t="shared" si="423"/>
        <v>8.6640851887705705E-2</v>
      </c>
      <c r="AA478" s="19">
        <v>696</v>
      </c>
      <c r="AB478" s="19">
        <v>568</v>
      </c>
      <c r="AC478" s="19">
        <v>789</v>
      </c>
      <c r="AD478" s="19">
        <v>256</v>
      </c>
      <c r="AE478" s="23">
        <f t="shared" si="424"/>
        <v>0.30142919012559549</v>
      </c>
      <c r="AF478" s="23">
        <f t="shared" si="424"/>
        <v>0.24599393676916415</v>
      </c>
      <c r="AG478" s="23">
        <f t="shared" si="424"/>
        <v>0.34170636639237767</v>
      </c>
      <c r="AH478" s="23">
        <f t="shared" si="424"/>
        <v>0.11087050671286271</v>
      </c>
      <c r="AI478" s="55">
        <v>935</v>
      </c>
      <c r="AJ478" s="23">
        <f t="shared" si="416"/>
        <v>1.7065562789407305E-3</v>
      </c>
      <c r="AK478" s="43"/>
      <c r="AL478" s="24">
        <f t="shared" si="437"/>
        <v>935</v>
      </c>
      <c r="AM478" s="23" t="e">
        <f t="shared" si="438"/>
        <v>#DIV/0!</v>
      </c>
      <c r="AN478" s="19">
        <v>345</v>
      </c>
      <c r="AO478" s="19">
        <v>286</v>
      </c>
      <c r="AP478" s="19">
        <v>201</v>
      </c>
      <c r="AQ478" s="19">
        <v>103</v>
      </c>
      <c r="AR478" s="23">
        <f t="shared" si="425"/>
        <v>0.36898395721925131</v>
      </c>
      <c r="AS478" s="23">
        <f t="shared" si="425"/>
        <v>0.30588235294117649</v>
      </c>
      <c r="AT478" s="23">
        <f t="shared" si="425"/>
        <v>0.21497326203208555</v>
      </c>
      <c r="AU478" s="23">
        <f t="shared" si="425"/>
        <v>0.11016042780748662</v>
      </c>
      <c r="AV478" s="19">
        <v>2304</v>
      </c>
      <c r="AW478" s="32">
        <f t="shared" si="433"/>
        <v>2.4641711229946526</v>
      </c>
      <c r="AX478" s="19">
        <v>1691</v>
      </c>
      <c r="AY478" s="19">
        <v>157</v>
      </c>
      <c r="AZ478" s="19">
        <v>67</v>
      </c>
      <c r="BA478" s="19">
        <v>0</v>
      </c>
      <c r="BB478" s="19">
        <v>6</v>
      </c>
      <c r="BC478" s="23">
        <f t="shared" ref="BC478:BG497" si="455">AX478/(SUM($AX478:$BB478))</f>
        <v>0.88027069234773558</v>
      </c>
      <c r="BD478" s="23">
        <f t="shared" si="455"/>
        <v>8.1728266527850077E-2</v>
      </c>
      <c r="BE478" s="23">
        <f t="shared" si="455"/>
        <v>3.4877667881311816E-2</v>
      </c>
      <c r="BF478" s="23">
        <f t="shared" si="455"/>
        <v>0</v>
      </c>
      <c r="BG478" s="23">
        <f t="shared" si="455"/>
        <v>3.1233732431025507E-3</v>
      </c>
      <c r="BH478" s="19">
        <v>1871</v>
      </c>
      <c r="BI478" s="19">
        <v>361</v>
      </c>
      <c r="BJ478" s="19">
        <v>47</v>
      </c>
      <c r="BK478" s="19">
        <v>30</v>
      </c>
      <c r="BL478" s="23">
        <f t="shared" si="418"/>
        <v>0.81030749242096145</v>
      </c>
      <c r="BM478" s="23">
        <f t="shared" si="419"/>
        <v>0.15634473798181031</v>
      </c>
      <c r="BN478" s="23">
        <f t="shared" si="439"/>
        <v>2.0355132091814637E-2</v>
      </c>
      <c r="BO478" s="23">
        <f t="shared" si="420"/>
        <v>1.2992637505413599E-2</v>
      </c>
      <c r="BP478" s="11"/>
      <c r="BQ478" s="23">
        <f t="shared" si="417"/>
        <v>0</v>
      </c>
      <c r="BR478" s="11"/>
      <c r="BS478" s="11"/>
      <c r="BT478" s="11"/>
      <c r="BU478" s="11"/>
      <c r="BV478" s="11"/>
      <c r="BW478" s="11"/>
      <c r="BX478" s="23" t="e">
        <f t="shared" si="426"/>
        <v>#DIV/0!</v>
      </c>
      <c r="BY478" s="23" t="e">
        <f t="shared" si="427"/>
        <v>#DIV/0!</v>
      </c>
      <c r="BZ478" s="23" t="e">
        <f t="shared" si="454"/>
        <v>#DIV/0!</v>
      </c>
      <c r="CA478" s="23" t="e">
        <f t="shared" si="454"/>
        <v>#DIV/0!</v>
      </c>
      <c r="CB478" s="23" t="e">
        <f t="shared" si="454"/>
        <v>#DIV/0!</v>
      </c>
      <c r="CC478" s="23" t="e">
        <f t="shared" si="454"/>
        <v>#DIV/0!</v>
      </c>
      <c r="CD478" s="11"/>
      <c r="CE478" s="24">
        <f t="shared" si="440"/>
        <v>0</v>
      </c>
      <c r="CF478" s="23" t="e">
        <f t="shared" si="441"/>
        <v>#DIV/0!</v>
      </c>
      <c r="CL478" s="65" t="e">
        <f t="shared" si="442"/>
        <v>#DIV/0!</v>
      </c>
      <c r="CM478" s="44">
        <v>28825</v>
      </c>
      <c r="CN478" s="11">
        <v>226</v>
      </c>
      <c r="CO478" s="11">
        <v>573</v>
      </c>
      <c r="CP478" s="11">
        <v>429</v>
      </c>
      <c r="CQ478" s="11">
        <v>146</v>
      </c>
      <c r="CR478" s="11">
        <v>63</v>
      </c>
      <c r="CS478" s="23">
        <f t="shared" si="414"/>
        <v>0.15727209464161448</v>
      </c>
      <c r="CT478" s="23">
        <f t="shared" si="414"/>
        <v>0.39874739039665968</v>
      </c>
      <c r="CU478" s="23">
        <f t="shared" si="414"/>
        <v>0.29853862212943633</v>
      </c>
      <c r="CV478" s="23">
        <f t="shared" si="414"/>
        <v>0.10160055671537926</v>
      </c>
      <c r="CW478" s="23">
        <f t="shared" si="414"/>
        <v>4.3841336116910233E-2</v>
      </c>
      <c r="CX478" s="23">
        <f t="shared" si="434"/>
        <v>8.1283422459893048E-2</v>
      </c>
      <c r="CY478" s="11">
        <v>76</v>
      </c>
      <c r="CZ478" s="23">
        <f t="shared" si="443"/>
        <v>0.43527367506516074</v>
      </c>
      <c r="DA478" s="11">
        <v>1002</v>
      </c>
      <c r="DB478" s="11">
        <v>2302</v>
      </c>
      <c r="DC478" s="11">
        <v>194</v>
      </c>
      <c r="DD478" s="11">
        <v>207</v>
      </c>
      <c r="DE478" s="11">
        <v>210</v>
      </c>
      <c r="DF478" s="11">
        <v>108</v>
      </c>
      <c r="DG478" s="11">
        <v>120</v>
      </c>
      <c r="DH478" s="23">
        <f t="shared" ref="DH478:DL497" si="456">DC478/SUM($DC478:$DG478)</f>
        <v>0.23122765196662692</v>
      </c>
      <c r="DI478" s="23">
        <f t="shared" si="456"/>
        <v>0.2467222884386174</v>
      </c>
      <c r="DJ478" s="23">
        <f t="shared" si="456"/>
        <v>0.25029797377830754</v>
      </c>
      <c r="DK478" s="23">
        <f t="shared" si="456"/>
        <v>0.12872467222884387</v>
      </c>
      <c r="DL478" s="23">
        <f t="shared" si="456"/>
        <v>0.14302741358760429</v>
      </c>
      <c r="DM478" s="23">
        <f t="shared" si="444"/>
        <v>0.55374396135265702</v>
      </c>
      <c r="DN478" s="11">
        <v>917</v>
      </c>
      <c r="DO478" s="11">
        <v>1656</v>
      </c>
      <c r="DP478" s="11">
        <v>1416</v>
      </c>
      <c r="DQ478" s="11">
        <v>432</v>
      </c>
      <c r="DR478" s="11">
        <v>248</v>
      </c>
      <c r="DS478" s="11">
        <v>208</v>
      </c>
      <c r="DT478" s="23">
        <f t="shared" si="428"/>
        <v>0.61458333333333337</v>
      </c>
      <c r="DU478" s="23">
        <f t="shared" si="428"/>
        <v>0.1875</v>
      </c>
      <c r="DV478" s="23">
        <f t="shared" si="428"/>
        <v>0.1076388888888889</v>
      </c>
      <c r="DW478" s="23">
        <f t="shared" si="428"/>
        <v>9.0277777777777776E-2</v>
      </c>
      <c r="DX478" s="10">
        <v>1152</v>
      </c>
      <c r="DY478" s="23">
        <f t="shared" si="445"/>
        <v>1.8646962180011168E-3</v>
      </c>
      <c r="DZ478" s="20">
        <v>358</v>
      </c>
      <c r="EA478" s="20">
        <v>577</v>
      </c>
      <c r="EB478" s="23">
        <f t="shared" si="429"/>
        <v>0.38288770053475935</v>
      </c>
      <c r="EC478" s="23">
        <f t="shared" si="429"/>
        <v>0.6171122994652406</v>
      </c>
      <c r="EE478" s="45">
        <v>679</v>
      </c>
      <c r="EF478" s="16">
        <v>1910</v>
      </c>
      <c r="EG478" s="16">
        <v>648</v>
      </c>
      <c r="EH478" s="16">
        <v>456</v>
      </c>
      <c r="EI478" s="16">
        <v>36</v>
      </c>
      <c r="EJ478" s="16">
        <v>0</v>
      </c>
      <c r="EK478" s="16">
        <v>12</v>
      </c>
      <c r="EL478" s="23">
        <f t="shared" ref="EL478:EP497" si="457">EG478/SUM($EG478:$EK478)</f>
        <v>0.5625</v>
      </c>
      <c r="EM478" s="23">
        <f t="shared" si="457"/>
        <v>0.39583333333333331</v>
      </c>
      <c r="EN478" s="23">
        <f t="shared" si="457"/>
        <v>3.125E-2</v>
      </c>
      <c r="EO478" s="23">
        <f t="shared" si="457"/>
        <v>0</v>
      </c>
      <c r="EP478" s="23">
        <f t="shared" si="457"/>
        <v>1.0416666666666666E-2</v>
      </c>
      <c r="EQ478" s="21">
        <v>935</v>
      </c>
      <c r="ER478" s="21">
        <v>217</v>
      </c>
      <c r="ES478" s="23">
        <f t="shared" si="430"/>
        <v>0.81163194444444442</v>
      </c>
      <c r="ET478" s="23">
        <f t="shared" si="430"/>
        <v>0.18836805555555555</v>
      </c>
      <c r="EU478" s="21">
        <v>0</v>
      </c>
      <c r="EV478" s="21">
        <v>571</v>
      </c>
      <c r="EW478" s="21">
        <v>170</v>
      </c>
      <c r="EX478" s="21">
        <v>194</v>
      </c>
      <c r="EY478" s="23">
        <f t="shared" si="431"/>
        <v>0</v>
      </c>
      <c r="EZ478" s="23">
        <f t="shared" si="431"/>
        <v>0.61069518716577542</v>
      </c>
      <c r="FA478" s="23">
        <f t="shared" si="431"/>
        <v>0.18181818181818182</v>
      </c>
      <c r="FB478" s="23">
        <f t="shared" si="431"/>
        <v>0.20748663101604278</v>
      </c>
      <c r="FC478" s="53"/>
      <c r="FD478" s="53"/>
      <c r="FE478" s="53"/>
      <c r="FF478" s="53"/>
      <c r="FG478" s="53"/>
      <c r="FH478" s="53"/>
      <c r="FI478" s="53"/>
      <c r="FJ478" s="53"/>
      <c r="FK478" s="53"/>
      <c r="FL478" s="53"/>
      <c r="FM478" s="53"/>
      <c r="FN478" s="53"/>
      <c r="FO478" s="48">
        <v>358.21446280991734</v>
      </c>
      <c r="FP478" s="48">
        <v>90.119424931794143</v>
      </c>
      <c r="FQ478" s="48">
        <v>95.788000046363592</v>
      </c>
      <c r="FR478" s="23">
        <v>0.25157952647940696</v>
      </c>
      <c r="FS478" s="49">
        <v>-5.9178342922137729E-2</v>
      </c>
      <c r="FT478" s="38">
        <v>-5.6685751145694496</v>
      </c>
      <c r="FU478" s="46">
        <v>530</v>
      </c>
      <c r="FV478" s="46">
        <v>131</v>
      </c>
      <c r="FW478" s="46">
        <v>71</v>
      </c>
      <c r="FX478" s="46">
        <v>37</v>
      </c>
      <c r="FY478" s="46">
        <v>12</v>
      </c>
      <c r="FZ478" s="46">
        <v>39</v>
      </c>
      <c r="GA478" s="23">
        <f t="shared" si="446"/>
        <v>0.64634146341463417</v>
      </c>
      <c r="GB478" s="23">
        <f t="shared" si="447"/>
        <v>0.15975609756097561</v>
      </c>
      <c r="GC478" s="23">
        <f t="shared" si="448"/>
        <v>8.658536585365853E-2</v>
      </c>
      <c r="GD478" s="23">
        <f t="shared" si="449"/>
        <v>4.5121951219512194E-2</v>
      </c>
      <c r="GE478" s="23">
        <f t="shared" si="450"/>
        <v>1.4634146341463415E-2</v>
      </c>
      <c r="GF478" s="23">
        <f t="shared" si="451"/>
        <v>4.7560975609756098E-2</v>
      </c>
      <c r="GG478" s="46">
        <v>215</v>
      </c>
      <c r="GH478" s="46">
        <v>808</v>
      </c>
      <c r="GI478" s="23">
        <f t="shared" si="452"/>
        <v>0.2660891089108911</v>
      </c>
      <c r="GJ478" s="22">
        <v>245</v>
      </c>
      <c r="GK478" s="22">
        <v>389</v>
      </c>
      <c r="GL478" s="22">
        <v>301</v>
      </c>
      <c r="GM478" s="23">
        <f t="shared" si="432"/>
        <v>0.26203208556149732</v>
      </c>
      <c r="GN478" s="23">
        <f t="shared" si="432"/>
        <v>0.41604278074866308</v>
      </c>
      <c r="GO478" s="23">
        <f t="shared" si="432"/>
        <v>0.32192513368983955</v>
      </c>
    </row>
    <row r="479" spans="1:197" x14ac:dyDescent="0.25">
      <c r="A479" t="s">
        <v>1181</v>
      </c>
      <c r="B479" s="13" t="s">
        <v>1180</v>
      </c>
      <c r="C479" s="61">
        <v>1.4718155166</v>
      </c>
      <c r="D479" s="61">
        <v>941.96574263000002</v>
      </c>
      <c r="E479" s="14" t="s">
        <v>1095</v>
      </c>
      <c r="G479" s="41">
        <v>3396</v>
      </c>
      <c r="H479" s="23">
        <f t="shared" si="415"/>
        <v>2.6849733993138929E-3</v>
      </c>
      <c r="I479" s="14"/>
      <c r="J479" s="14"/>
      <c r="K479" s="14"/>
      <c r="L479" s="27">
        <f t="shared" si="453"/>
        <v>2307.3543944182657</v>
      </c>
      <c r="M479" s="42">
        <v>3573</v>
      </c>
      <c r="N479" s="42"/>
      <c r="O479" s="27">
        <f t="shared" si="435"/>
        <v>3573</v>
      </c>
      <c r="P479" s="23" t="e">
        <f t="shared" si="436"/>
        <v>#DIV/0!</v>
      </c>
      <c r="Q479" s="42">
        <v>122</v>
      </c>
      <c r="R479" s="42">
        <v>3080</v>
      </c>
      <c r="S479" s="42">
        <v>2</v>
      </c>
      <c r="T479" s="42">
        <v>117</v>
      </c>
      <c r="U479" s="42">
        <v>75</v>
      </c>
      <c r="V479" s="23">
        <f t="shared" si="421"/>
        <v>3.5924617196702001E-2</v>
      </c>
      <c r="W479" s="23">
        <f t="shared" si="422"/>
        <v>0.90694935217903416</v>
      </c>
      <c r="X479" s="23">
        <f t="shared" si="423"/>
        <v>5.8892815076560655E-4</v>
      </c>
      <c r="Y479" s="23">
        <f t="shared" si="423"/>
        <v>3.4452296819787988E-2</v>
      </c>
      <c r="Z479" s="23">
        <f t="shared" si="423"/>
        <v>2.2084805653710248E-2</v>
      </c>
      <c r="AA479" s="19">
        <v>787</v>
      </c>
      <c r="AB479" s="19">
        <v>641</v>
      </c>
      <c r="AC479" s="19">
        <v>1246</v>
      </c>
      <c r="AD479" s="19">
        <v>899</v>
      </c>
      <c r="AE479" s="23">
        <f t="shared" si="424"/>
        <v>0.22026308424293312</v>
      </c>
      <c r="AF479" s="23">
        <f t="shared" si="424"/>
        <v>0.17940106353204591</v>
      </c>
      <c r="AG479" s="23">
        <f t="shared" si="424"/>
        <v>0.34872656031346205</v>
      </c>
      <c r="AH479" s="23">
        <f t="shared" si="424"/>
        <v>0.2516092919115589</v>
      </c>
      <c r="AI479" s="55">
        <v>1775</v>
      </c>
      <c r="AJ479" s="23">
        <f t="shared" si="416"/>
        <v>3.2397191391655578E-3</v>
      </c>
      <c r="AK479" s="43"/>
      <c r="AL479" s="24">
        <f t="shared" si="437"/>
        <v>1775</v>
      </c>
      <c r="AM479" s="23" t="e">
        <f t="shared" si="438"/>
        <v>#DIV/0!</v>
      </c>
      <c r="AN479" s="19">
        <v>903</v>
      </c>
      <c r="AO479" s="19">
        <v>298</v>
      </c>
      <c r="AP479" s="19">
        <v>394</v>
      </c>
      <c r="AQ479" s="19">
        <v>180</v>
      </c>
      <c r="AR479" s="23">
        <f t="shared" si="425"/>
        <v>0.50873239436619722</v>
      </c>
      <c r="AS479" s="23">
        <f t="shared" si="425"/>
        <v>0.16788732394366196</v>
      </c>
      <c r="AT479" s="23">
        <f t="shared" si="425"/>
        <v>0.2219718309859155</v>
      </c>
      <c r="AU479" s="23">
        <f t="shared" si="425"/>
        <v>0.10140845070422536</v>
      </c>
      <c r="AV479" s="19">
        <v>3557</v>
      </c>
      <c r="AW479" s="32">
        <f t="shared" si="433"/>
        <v>2.0039436619718312</v>
      </c>
      <c r="AX479" s="19">
        <v>3296</v>
      </c>
      <c r="AY479" s="19">
        <v>80</v>
      </c>
      <c r="AZ479" s="19">
        <v>10</v>
      </c>
      <c r="BA479" s="19">
        <v>0</v>
      </c>
      <c r="BB479" s="19">
        <v>8</v>
      </c>
      <c r="BC479" s="23">
        <f t="shared" si="455"/>
        <v>0.97112551561579252</v>
      </c>
      <c r="BD479" s="23">
        <f t="shared" si="455"/>
        <v>2.357100766057749E-2</v>
      </c>
      <c r="BE479" s="23">
        <f t="shared" si="455"/>
        <v>2.9463759575721863E-3</v>
      </c>
      <c r="BF479" s="23">
        <f t="shared" si="455"/>
        <v>0</v>
      </c>
      <c r="BG479" s="23">
        <f t="shared" si="455"/>
        <v>2.3571007660577489E-3</v>
      </c>
      <c r="BH479" s="19">
        <v>2694</v>
      </c>
      <c r="BI479" s="19">
        <v>872</v>
      </c>
      <c r="BJ479" s="19">
        <v>0</v>
      </c>
      <c r="BK479" s="19">
        <v>7</v>
      </c>
      <c r="BL479" s="23">
        <f t="shared" si="418"/>
        <v>0.75398824517212426</v>
      </c>
      <c r="BM479" s="23">
        <f t="shared" si="419"/>
        <v>0.24405261684858662</v>
      </c>
      <c r="BN479" s="23">
        <f t="shared" si="439"/>
        <v>0</v>
      </c>
      <c r="BO479" s="23">
        <f t="shared" si="420"/>
        <v>1.9591379792891126E-3</v>
      </c>
      <c r="BP479" s="11"/>
      <c r="BQ479" s="23">
        <f t="shared" si="417"/>
        <v>0</v>
      </c>
      <c r="BR479" s="11"/>
      <c r="BS479" s="11"/>
      <c r="BT479" s="11"/>
      <c r="BU479" s="11"/>
      <c r="BV479" s="11"/>
      <c r="BW479" s="11"/>
      <c r="BX479" s="23" t="e">
        <f t="shared" si="426"/>
        <v>#DIV/0!</v>
      </c>
      <c r="BY479" s="23" t="e">
        <f t="shared" si="427"/>
        <v>#DIV/0!</v>
      </c>
      <c r="BZ479" s="23" t="e">
        <f t="shared" si="454"/>
        <v>#DIV/0!</v>
      </c>
      <c r="CA479" s="23" t="e">
        <f t="shared" si="454"/>
        <v>#DIV/0!</v>
      </c>
      <c r="CB479" s="23" t="e">
        <f t="shared" si="454"/>
        <v>#DIV/0!</v>
      </c>
      <c r="CC479" s="23" t="e">
        <f t="shared" si="454"/>
        <v>#DIV/0!</v>
      </c>
      <c r="CD479" s="11"/>
      <c r="CE479" s="24">
        <f t="shared" si="440"/>
        <v>0</v>
      </c>
      <c r="CF479" s="23" t="e">
        <f t="shared" si="441"/>
        <v>#DIV/0!</v>
      </c>
      <c r="CL479" s="65" t="e">
        <f t="shared" si="442"/>
        <v>#DIV/0!</v>
      </c>
      <c r="CM479" s="44">
        <v>26625</v>
      </c>
      <c r="CN479" s="11">
        <v>367</v>
      </c>
      <c r="CO479" s="11">
        <v>781</v>
      </c>
      <c r="CP479" s="11">
        <v>1116</v>
      </c>
      <c r="CQ479" s="11">
        <v>108</v>
      </c>
      <c r="CR479" s="11">
        <v>172</v>
      </c>
      <c r="CS479" s="23">
        <f t="shared" si="414"/>
        <v>0.14426100628930819</v>
      </c>
      <c r="CT479" s="23">
        <f t="shared" si="414"/>
        <v>0.30699685534591192</v>
      </c>
      <c r="CU479" s="23">
        <f t="shared" si="414"/>
        <v>0.43867924528301888</v>
      </c>
      <c r="CV479" s="23">
        <f t="shared" si="414"/>
        <v>4.2452830188679243E-2</v>
      </c>
      <c r="CW479" s="23">
        <f t="shared" si="414"/>
        <v>6.761006289308176E-2</v>
      </c>
      <c r="CX479" s="23">
        <f t="shared" si="434"/>
        <v>7.2676056338028164E-2</v>
      </c>
      <c r="CY479" s="11">
        <v>129</v>
      </c>
      <c r="CZ479" s="23">
        <f t="shared" si="443"/>
        <v>0.33053456479149174</v>
      </c>
      <c r="DA479" s="11">
        <v>1181</v>
      </c>
      <c r="DB479" s="11">
        <v>3573</v>
      </c>
      <c r="DC479" s="11">
        <v>155</v>
      </c>
      <c r="DD479" s="11">
        <v>426</v>
      </c>
      <c r="DE479" s="11">
        <v>249</v>
      </c>
      <c r="DF479" s="11">
        <v>66</v>
      </c>
      <c r="DG479" s="11">
        <v>194</v>
      </c>
      <c r="DH479" s="23">
        <f t="shared" si="456"/>
        <v>0.14220183486238533</v>
      </c>
      <c r="DI479" s="23">
        <f t="shared" si="456"/>
        <v>0.39082568807339452</v>
      </c>
      <c r="DJ479" s="23">
        <f t="shared" si="456"/>
        <v>0.22844036697247708</v>
      </c>
      <c r="DK479" s="23">
        <f t="shared" si="456"/>
        <v>6.0550458715596334E-2</v>
      </c>
      <c r="DL479" s="23">
        <f t="shared" si="456"/>
        <v>0.1779816513761468</v>
      </c>
      <c r="DM479" s="23">
        <f t="shared" si="444"/>
        <v>0.44639779386418477</v>
      </c>
      <c r="DN479" s="11">
        <v>1295</v>
      </c>
      <c r="DO479" s="11">
        <v>2901</v>
      </c>
      <c r="DP479" s="11">
        <v>2351</v>
      </c>
      <c r="DQ479" s="11">
        <v>358</v>
      </c>
      <c r="DR479" s="11">
        <v>489</v>
      </c>
      <c r="DS479" s="11">
        <v>359</v>
      </c>
      <c r="DT479" s="23">
        <f t="shared" si="428"/>
        <v>0.66095023896542027</v>
      </c>
      <c r="DU479" s="23">
        <f t="shared" si="428"/>
        <v>0.10064661231374754</v>
      </c>
      <c r="DV479" s="23">
        <f t="shared" si="428"/>
        <v>0.13747540061849872</v>
      </c>
      <c r="DW479" s="23">
        <f t="shared" si="428"/>
        <v>0.10092774810233343</v>
      </c>
      <c r="DX479" s="10">
        <v>1932</v>
      </c>
      <c r="DY479" s="23">
        <f t="shared" si="445"/>
        <v>3.1272509489393731E-3</v>
      </c>
      <c r="DZ479" s="20">
        <v>808</v>
      </c>
      <c r="EA479" s="20">
        <v>967</v>
      </c>
      <c r="EB479" s="23">
        <f t="shared" si="429"/>
        <v>0.4552112676056338</v>
      </c>
      <c r="EC479" s="23">
        <f t="shared" si="429"/>
        <v>0.5447887323943662</v>
      </c>
      <c r="EE479" s="45">
        <v>629</v>
      </c>
      <c r="EF479" s="16">
        <v>1926</v>
      </c>
      <c r="EG479" s="16">
        <v>1243</v>
      </c>
      <c r="EH479" s="16">
        <v>242</v>
      </c>
      <c r="EI479" s="16">
        <v>382</v>
      </c>
      <c r="EJ479" s="16">
        <v>65</v>
      </c>
      <c r="EK479" s="16">
        <v>0</v>
      </c>
      <c r="EL479" s="23">
        <f t="shared" si="457"/>
        <v>0.64337474120082816</v>
      </c>
      <c r="EM479" s="23">
        <f t="shared" si="457"/>
        <v>0.12525879917184266</v>
      </c>
      <c r="EN479" s="23">
        <f t="shared" si="457"/>
        <v>0.19772256728778467</v>
      </c>
      <c r="EO479" s="23">
        <f t="shared" si="457"/>
        <v>3.3643892339544512E-2</v>
      </c>
      <c r="EP479" s="23">
        <f t="shared" si="457"/>
        <v>0</v>
      </c>
      <c r="EQ479" s="21">
        <v>1775</v>
      </c>
      <c r="ER479" s="21">
        <v>157</v>
      </c>
      <c r="ES479" s="23">
        <f t="shared" si="430"/>
        <v>0.91873706004140787</v>
      </c>
      <c r="ET479" s="23">
        <f t="shared" si="430"/>
        <v>8.1262939958592129E-2</v>
      </c>
      <c r="EU479" s="21">
        <v>83</v>
      </c>
      <c r="EV479" s="21">
        <v>727</v>
      </c>
      <c r="EW479" s="21">
        <v>357</v>
      </c>
      <c r="EX479" s="21">
        <v>608</v>
      </c>
      <c r="EY479" s="23">
        <f t="shared" si="431"/>
        <v>4.6760563380281693E-2</v>
      </c>
      <c r="EZ479" s="23">
        <f t="shared" si="431"/>
        <v>0.40957746478873241</v>
      </c>
      <c r="FA479" s="23">
        <f t="shared" si="431"/>
        <v>0.20112676056338027</v>
      </c>
      <c r="FB479" s="23">
        <f t="shared" si="431"/>
        <v>0.34253521126760561</v>
      </c>
      <c r="FC479" s="53"/>
      <c r="FD479" s="53"/>
      <c r="FE479" s="53"/>
      <c r="FF479" s="53"/>
      <c r="FG479" s="53"/>
      <c r="FH479" s="53"/>
      <c r="FI479" s="53"/>
      <c r="FJ479" s="53"/>
      <c r="FK479" s="53"/>
      <c r="FL479" s="53"/>
      <c r="FM479" s="53"/>
      <c r="FN479" s="53"/>
      <c r="FO479" s="48">
        <v>867.44595959595961</v>
      </c>
      <c r="FP479" s="48">
        <v>153.89336466566141</v>
      </c>
      <c r="FQ479" s="48">
        <v>155.12080961056307</v>
      </c>
      <c r="FR479" s="23">
        <v>0.17740974289319661</v>
      </c>
      <c r="FS479" s="49">
        <v>-7.912832249800732E-3</v>
      </c>
      <c r="FT479" s="38">
        <v>-1.2274449449016629</v>
      </c>
      <c r="FU479" s="46">
        <v>690</v>
      </c>
      <c r="FV479" s="46">
        <v>148</v>
      </c>
      <c r="FW479" s="46">
        <v>177</v>
      </c>
      <c r="FX479" s="46">
        <v>0</v>
      </c>
      <c r="FY479" s="46">
        <v>2</v>
      </c>
      <c r="FZ479" s="46">
        <v>25</v>
      </c>
      <c r="GA479" s="23">
        <f t="shared" si="446"/>
        <v>0.66218809980806137</v>
      </c>
      <c r="GB479" s="23">
        <f t="shared" si="447"/>
        <v>0.14203454894433781</v>
      </c>
      <c r="GC479" s="23">
        <f t="shared" si="448"/>
        <v>0.16986564299424184</v>
      </c>
      <c r="GD479" s="23">
        <f t="shared" si="449"/>
        <v>0</v>
      </c>
      <c r="GE479" s="23">
        <f t="shared" si="450"/>
        <v>1.9193857965451055E-3</v>
      </c>
      <c r="GF479" s="23">
        <f t="shared" si="451"/>
        <v>2.3992322456813819E-2</v>
      </c>
      <c r="GG479" s="46">
        <v>354</v>
      </c>
      <c r="GH479" s="46">
        <v>1040</v>
      </c>
      <c r="GI479" s="23">
        <f t="shared" si="452"/>
        <v>0.3403846153846154</v>
      </c>
      <c r="GJ479" s="22">
        <v>525</v>
      </c>
      <c r="GK479" s="22">
        <v>617</v>
      </c>
      <c r="GL479" s="22">
        <v>633</v>
      </c>
      <c r="GM479" s="23">
        <f t="shared" si="432"/>
        <v>0.29577464788732394</v>
      </c>
      <c r="GN479" s="23">
        <f t="shared" si="432"/>
        <v>0.34760563380281689</v>
      </c>
      <c r="GO479" s="23">
        <f t="shared" si="432"/>
        <v>0.35661971830985917</v>
      </c>
    </row>
    <row r="480" spans="1:197" x14ac:dyDescent="0.25">
      <c r="A480" t="s">
        <v>1183</v>
      </c>
      <c r="B480" s="13" t="s">
        <v>1182</v>
      </c>
      <c r="C480" s="61">
        <v>2.7404995760999999</v>
      </c>
      <c r="D480" s="61">
        <v>1753.9268266050001</v>
      </c>
      <c r="E480" s="14" t="s">
        <v>1095</v>
      </c>
      <c r="G480" s="41">
        <v>4165</v>
      </c>
      <c r="H480" s="23">
        <f t="shared" si="415"/>
        <v>3.2929664923858552E-3</v>
      </c>
      <c r="I480" s="14"/>
      <c r="J480" s="14"/>
      <c r="K480" s="14"/>
      <c r="L480" s="27">
        <f t="shared" si="453"/>
        <v>1519.7958928084215</v>
      </c>
      <c r="M480" s="42">
        <v>3999</v>
      </c>
      <c r="N480" s="42"/>
      <c r="O480" s="27">
        <f t="shared" si="435"/>
        <v>3999</v>
      </c>
      <c r="P480" s="23" t="e">
        <f t="shared" si="436"/>
        <v>#DIV/0!</v>
      </c>
      <c r="Q480" s="42">
        <v>155</v>
      </c>
      <c r="R480" s="42">
        <v>3802</v>
      </c>
      <c r="S480" s="42">
        <v>31</v>
      </c>
      <c r="T480" s="42">
        <v>112</v>
      </c>
      <c r="U480" s="42">
        <v>65</v>
      </c>
      <c r="V480" s="23">
        <f t="shared" si="421"/>
        <v>3.721488595438175E-2</v>
      </c>
      <c r="W480" s="23">
        <f t="shared" si="422"/>
        <v>0.91284513805522205</v>
      </c>
      <c r="X480" s="23">
        <f t="shared" si="423"/>
        <v>7.4429771908763502E-3</v>
      </c>
      <c r="Y480" s="23">
        <f t="shared" si="423"/>
        <v>2.689075630252101E-2</v>
      </c>
      <c r="Z480" s="23">
        <f t="shared" si="423"/>
        <v>1.5606242496998799E-2</v>
      </c>
      <c r="AA480" s="19">
        <v>783</v>
      </c>
      <c r="AB480" s="19">
        <v>1166</v>
      </c>
      <c r="AC480" s="19">
        <v>1025</v>
      </c>
      <c r="AD480" s="19">
        <v>1025</v>
      </c>
      <c r="AE480" s="23">
        <f t="shared" si="424"/>
        <v>0.19579894973743436</v>
      </c>
      <c r="AF480" s="23">
        <f t="shared" si="424"/>
        <v>0.29157289322330582</v>
      </c>
      <c r="AG480" s="23">
        <f t="shared" si="424"/>
        <v>0.2563140785196299</v>
      </c>
      <c r="AH480" s="23">
        <f t="shared" si="424"/>
        <v>0.2563140785196299</v>
      </c>
      <c r="AI480" s="55">
        <v>1771</v>
      </c>
      <c r="AJ480" s="23">
        <f t="shared" si="416"/>
        <v>3.2324183636406778E-3</v>
      </c>
      <c r="AK480" s="43"/>
      <c r="AL480" s="24">
        <f t="shared" si="437"/>
        <v>1771</v>
      </c>
      <c r="AM480" s="23" t="e">
        <f t="shared" si="438"/>
        <v>#DIV/0!</v>
      </c>
      <c r="AN480" s="19">
        <v>651</v>
      </c>
      <c r="AO480" s="19">
        <v>739</v>
      </c>
      <c r="AP480" s="19">
        <v>257</v>
      </c>
      <c r="AQ480" s="19">
        <v>124</v>
      </c>
      <c r="AR480" s="23">
        <f t="shared" si="425"/>
        <v>0.3675889328063241</v>
      </c>
      <c r="AS480" s="23">
        <f t="shared" si="425"/>
        <v>0.41727837380011296</v>
      </c>
      <c r="AT480" s="23">
        <f t="shared" si="425"/>
        <v>0.14511575381140598</v>
      </c>
      <c r="AU480" s="23">
        <f t="shared" si="425"/>
        <v>7.0016939582156976E-2</v>
      </c>
      <c r="AV480" s="19">
        <v>3598</v>
      </c>
      <c r="AW480" s="32">
        <f t="shared" si="433"/>
        <v>2.0316205533596836</v>
      </c>
      <c r="AX480" s="19">
        <v>3695</v>
      </c>
      <c r="AY480" s="19">
        <v>111</v>
      </c>
      <c r="AZ480" s="19">
        <v>0</v>
      </c>
      <c r="BA480" s="19">
        <v>0</v>
      </c>
      <c r="BB480" s="19">
        <v>31</v>
      </c>
      <c r="BC480" s="23">
        <f t="shared" si="455"/>
        <v>0.96299192077143603</v>
      </c>
      <c r="BD480" s="23">
        <f t="shared" si="455"/>
        <v>2.8928850664581705E-2</v>
      </c>
      <c r="BE480" s="23">
        <f t="shared" si="455"/>
        <v>0</v>
      </c>
      <c r="BF480" s="23">
        <f t="shared" si="455"/>
        <v>0</v>
      </c>
      <c r="BG480" s="23">
        <f t="shared" si="455"/>
        <v>8.0792285639822783E-3</v>
      </c>
      <c r="BH480" s="19">
        <v>3002</v>
      </c>
      <c r="BI480" s="19">
        <v>902</v>
      </c>
      <c r="BJ480" s="19">
        <v>18</v>
      </c>
      <c r="BK480" s="19">
        <v>77</v>
      </c>
      <c r="BL480" s="23">
        <f t="shared" si="418"/>
        <v>0.75068767191797947</v>
      </c>
      <c r="BM480" s="23">
        <f t="shared" si="419"/>
        <v>0.22555638909727432</v>
      </c>
      <c r="BN480" s="23">
        <f t="shared" si="439"/>
        <v>4.5011252813203298E-3</v>
      </c>
      <c r="BO480" s="23">
        <f t="shared" si="420"/>
        <v>1.9254813703425855E-2</v>
      </c>
      <c r="BP480" s="11"/>
      <c r="BQ480" s="23">
        <f t="shared" si="417"/>
        <v>0</v>
      </c>
      <c r="BR480" s="11"/>
      <c r="BS480" s="11"/>
      <c r="BT480" s="11"/>
      <c r="BU480" s="11"/>
      <c r="BV480" s="11"/>
      <c r="BW480" s="11"/>
      <c r="BX480" s="23" t="e">
        <f t="shared" si="426"/>
        <v>#DIV/0!</v>
      </c>
      <c r="BY480" s="23" t="e">
        <f t="shared" si="427"/>
        <v>#DIV/0!</v>
      </c>
      <c r="BZ480" s="23" t="e">
        <f t="shared" si="454"/>
        <v>#DIV/0!</v>
      </c>
      <c r="CA480" s="23" t="e">
        <f t="shared" si="454"/>
        <v>#DIV/0!</v>
      </c>
      <c r="CB480" s="23" t="e">
        <f t="shared" si="454"/>
        <v>#DIV/0!</v>
      </c>
      <c r="CC480" s="23" t="e">
        <f t="shared" si="454"/>
        <v>#DIV/0!</v>
      </c>
      <c r="CD480" s="11"/>
      <c r="CE480" s="24">
        <f t="shared" si="440"/>
        <v>0</v>
      </c>
      <c r="CF480" s="23" t="e">
        <f t="shared" si="441"/>
        <v>#DIV/0!</v>
      </c>
      <c r="CL480" s="65" t="e">
        <f t="shared" si="442"/>
        <v>#DIV/0!</v>
      </c>
      <c r="CM480" s="44">
        <v>31094</v>
      </c>
      <c r="CN480" s="11">
        <v>350</v>
      </c>
      <c r="CO480" s="11">
        <v>1132</v>
      </c>
      <c r="CP480" s="11">
        <v>1008</v>
      </c>
      <c r="CQ480" s="11">
        <v>207</v>
      </c>
      <c r="CR480" s="11">
        <v>57</v>
      </c>
      <c r="CS480" s="23">
        <f t="shared" si="414"/>
        <v>0.12708787218591139</v>
      </c>
      <c r="CT480" s="23">
        <f t="shared" si="414"/>
        <v>0.41103848946986205</v>
      </c>
      <c r="CU480" s="23">
        <f t="shared" si="414"/>
        <v>0.36601307189542481</v>
      </c>
      <c r="CV480" s="23">
        <f t="shared" si="414"/>
        <v>7.5163398692810454E-2</v>
      </c>
      <c r="CW480" s="23">
        <f t="shared" si="414"/>
        <v>2.0697167755991286E-2</v>
      </c>
      <c r="CX480" s="23">
        <f t="shared" si="434"/>
        <v>2.9926595143986448E-2</v>
      </c>
      <c r="CY480" s="11">
        <v>53</v>
      </c>
      <c r="CZ480" s="23">
        <f t="shared" si="443"/>
        <v>0.24580111970141297</v>
      </c>
      <c r="DA480" s="11">
        <v>922</v>
      </c>
      <c r="DB480" s="11">
        <v>3751</v>
      </c>
      <c r="DC480" s="11">
        <v>298</v>
      </c>
      <c r="DD480" s="11">
        <v>581</v>
      </c>
      <c r="DE480" s="11">
        <v>385</v>
      </c>
      <c r="DF480" s="11">
        <v>8</v>
      </c>
      <c r="DG480" s="11">
        <v>290</v>
      </c>
      <c r="DH480" s="23">
        <f t="shared" si="456"/>
        <v>0.19078104993597952</v>
      </c>
      <c r="DI480" s="23">
        <f t="shared" si="456"/>
        <v>0.37195902688860433</v>
      </c>
      <c r="DJ480" s="23">
        <f t="shared" si="456"/>
        <v>0.24647887323943662</v>
      </c>
      <c r="DK480" s="23">
        <f t="shared" si="456"/>
        <v>5.1216389244558257E-3</v>
      </c>
      <c r="DL480" s="23">
        <f t="shared" si="456"/>
        <v>0.1856594110115237</v>
      </c>
      <c r="DM480" s="23">
        <f t="shared" si="444"/>
        <v>0.50363416111447612</v>
      </c>
      <c r="DN480" s="11">
        <v>1663</v>
      </c>
      <c r="DO480" s="11">
        <v>3302</v>
      </c>
      <c r="DP480" s="11">
        <v>2136</v>
      </c>
      <c r="DQ480" s="11">
        <v>425</v>
      </c>
      <c r="DR480" s="11">
        <v>606</v>
      </c>
      <c r="DS480" s="11">
        <v>431</v>
      </c>
      <c r="DT480" s="23">
        <f t="shared" si="428"/>
        <v>0.59366314619232907</v>
      </c>
      <c r="DU480" s="23">
        <f t="shared" si="428"/>
        <v>0.11812117843246248</v>
      </c>
      <c r="DV480" s="23">
        <f t="shared" si="428"/>
        <v>0.16842690383546416</v>
      </c>
      <c r="DW480" s="23">
        <f t="shared" si="428"/>
        <v>0.11978877153974431</v>
      </c>
      <c r="DX480" s="10">
        <v>2015</v>
      </c>
      <c r="DY480" s="23">
        <f t="shared" si="445"/>
        <v>3.2615997215904953E-3</v>
      </c>
      <c r="DZ480" s="20">
        <v>472</v>
      </c>
      <c r="EA480" s="20">
        <v>1299</v>
      </c>
      <c r="EB480" s="23">
        <f t="shared" si="429"/>
        <v>0.26651609260304915</v>
      </c>
      <c r="EC480" s="23">
        <f t="shared" si="429"/>
        <v>0.73348390739695091</v>
      </c>
      <c r="EE480" s="45">
        <v>779</v>
      </c>
      <c r="EF480" s="16">
        <v>1957</v>
      </c>
      <c r="EG480" s="16">
        <v>568</v>
      </c>
      <c r="EH480" s="16">
        <v>9</v>
      </c>
      <c r="EI480" s="16">
        <v>472</v>
      </c>
      <c r="EJ480" s="16">
        <v>966</v>
      </c>
      <c r="EK480" s="16">
        <v>0</v>
      </c>
      <c r="EL480" s="23">
        <f t="shared" si="457"/>
        <v>0.28188585607940447</v>
      </c>
      <c r="EM480" s="23">
        <f t="shared" si="457"/>
        <v>4.4665012406947891E-3</v>
      </c>
      <c r="EN480" s="23">
        <f t="shared" si="457"/>
        <v>0.23424317617866006</v>
      </c>
      <c r="EO480" s="23">
        <f t="shared" si="457"/>
        <v>0.47940446650124069</v>
      </c>
      <c r="EP480" s="23">
        <f t="shared" si="457"/>
        <v>0</v>
      </c>
      <c r="EQ480" s="21">
        <v>1771</v>
      </c>
      <c r="ER480" s="21">
        <v>244</v>
      </c>
      <c r="ES480" s="23">
        <f t="shared" si="430"/>
        <v>0.87890818858560793</v>
      </c>
      <c r="ET480" s="23">
        <f t="shared" si="430"/>
        <v>0.12109181141439206</v>
      </c>
      <c r="EU480" s="21">
        <v>70</v>
      </c>
      <c r="EV480" s="21">
        <v>955</v>
      </c>
      <c r="EW480" s="21">
        <v>244</v>
      </c>
      <c r="EX480" s="21">
        <v>502</v>
      </c>
      <c r="EY480" s="23">
        <f t="shared" si="431"/>
        <v>3.9525691699604744E-2</v>
      </c>
      <c r="EZ480" s="23">
        <f t="shared" si="431"/>
        <v>0.5392433653303218</v>
      </c>
      <c r="FA480" s="23">
        <f t="shared" si="431"/>
        <v>0.13777526821005082</v>
      </c>
      <c r="FB480" s="23">
        <f t="shared" si="431"/>
        <v>0.28345567476002259</v>
      </c>
      <c r="FC480" s="53"/>
      <c r="FD480" s="53"/>
      <c r="FE480" s="53"/>
      <c r="FF480" s="53"/>
      <c r="FG480" s="53"/>
      <c r="FH480" s="53"/>
      <c r="FI480" s="53"/>
      <c r="FJ480" s="53"/>
      <c r="FK480" s="53"/>
      <c r="FL480" s="53"/>
      <c r="FM480" s="53"/>
      <c r="FN480" s="53"/>
      <c r="FO480" s="48">
        <v>389.61189164370984</v>
      </c>
      <c r="FP480" s="48">
        <v>71.360925502418624</v>
      </c>
      <c r="FQ480" s="48">
        <v>75.999702234136876</v>
      </c>
      <c r="FR480" s="23">
        <v>0.18315900267150054</v>
      </c>
      <c r="FS480" s="49">
        <v>-6.1036775084029833E-2</v>
      </c>
      <c r="FT480" s="38">
        <v>-4.6387767317182522</v>
      </c>
      <c r="FU480" s="46">
        <v>932</v>
      </c>
      <c r="FV480" s="46">
        <v>172</v>
      </c>
      <c r="FW480" s="46">
        <v>283</v>
      </c>
      <c r="FX480" s="46">
        <v>62</v>
      </c>
      <c r="FY480" s="46">
        <v>83</v>
      </c>
      <c r="FZ480" s="46">
        <v>17</v>
      </c>
      <c r="GA480" s="23">
        <f t="shared" si="446"/>
        <v>0.60167850225952224</v>
      </c>
      <c r="GB480" s="23">
        <f t="shared" si="447"/>
        <v>0.11103938024531956</v>
      </c>
      <c r="GC480" s="23">
        <f t="shared" si="448"/>
        <v>0.1826985151710781</v>
      </c>
      <c r="GD480" s="23">
        <f t="shared" si="449"/>
        <v>4.0025823111684955E-2</v>
      </c>
      <c r="GE480" s="23">
        <f t="shared" si="450"/>
        <v>5.3582956746287928E-2</v>
      </c>
      <c r="GF480" s="23">
        <f t="shared" si="451"/>
        <v>1.0974822466107165E-2</v>
      </c>
      <c r="GG480" s="46">
        <v>510</v>
      </c>
      <c r="GH480" s="46">
        <v>1466</v>
      </c>
      <c r="GI480" s="23">
        <f t="shared" si="452"/>
        <v>0.34788540245566169</v>
      </c>
      <c r="GJ480" s="22">
        <v>336</v>
      </c>
      <c r="GK480" s="22">
        <v>1033</v>
      </c>
      <c r="GL480" s="22">
        <v>402</v>
      </c>
      <c r="GM480" s="23">
        <f t="shared" si="432"/>
        <v>0.18972332015810275</v>
      </c>
      <c r="GN480" s="23">
        <f t="shared" si="432"/>
        <v>0.58328627893845286</v>
      </c>
      <c r="GO480" s="23">
        <f t="shared" si="432"/>
        <v>0.22699040090344438</v>
      </c>
    </row>
    <row r="481" spans="1:197" x14ac:dyDescent="0.25">
      <c r="A481" t="s">
        <v>1185</v>
      </c>
      <c r="B481" s="13" t="s">
        <v>1184</v>
      </c>
      <c r="C481" s="61">
        <v>0.86827635179999996</v>
      </c>
      <c r="D481" s="61">
        <v>555.69911399</v>
      </c>
      <c r="E481" s="14" t="s">
        <v>1095</v>
      </c>
      <c r="G481" s="41">
        <v>2933</v>
      </c>
      <c r="H481" s="23">
        <f t="shared" si="415"/>
        <v>2.3189125383355851E-3</v>
      </c>
      <c r="I481" s="14"/>
      <c r="J481" s="14"/>
      <c r="K481" s="14"/>
      <c r="L481" s="27">
        <f t="shared" si="453"/>
        <v>3377.9567921200178</v>
      </c>
      <c r="M481" s="42">
        <v>2821</v>
      </c>
      <c r="N481" s="42"/>
      <c r="O481" s="27">
        <f t="shared" si="435"/>
        <v>2821</v>
      </c>
      <c r="P481" s="23" t="e">
        <f t="shared" si="436"/>
        <v>#DIV/0!</v>
      </c>
      <c r="Q481" s="42">
        <v>101</v>
      </c>
      <c r="R481" s="42">
        <v>2626</v>
      </c>
      <c r="S481" s="42">
        <v>4</v>
      </c>
      <c r="T481" s="42">
        <v>103</v>
      </c>
      <c r="U481" s="42">
        <v>99</v>
      </c>
      <c r="V481" s="23">
        <f t="shared" si="421"/>
        <v>3.4435731333106033E-2</v>
      </c>
      <c r="W481" s="23">
        <f t="shared" si="422"/>
        <v>0.89532901466075687</v>
      </c>
      <c r="X481" s="23">
        <f t="shared" si="423"/>
        <v>1.3637913399249914E-3</v>
      </c>
      <c r="Y481" s="23">
        <f t="shared" si="423"/>
        <v>3.511762700306853E-2</v>
      </c>
      <c r="Z481" s="23">
        <f t="shared" si="423"/>
        <v>3.3753835663143536E-2</v>
      </c>
      <c r="AA481" s="19">
        <v>1004</v>
      </c>
      <c r="AB481" s="19">
        <v>795</v>
      </c>
      <c r="AC481" s="19">
        <v>637</v>
      </c>
      <c r="AD481" s="19">
        <v>385</v>
      </c>
      <c r="AE481" s="23">
        <f t="shared" si="424"/>
        <v>0.35590216235377525</v>
      </c>
      <c r="AF481" s="23">
        <f t="shared" si="424"/>
        <v>0.2818149592343141</v>
      </c>
      <c r="AG481" s="23">
        <f t="shared" si="424"/>
        <v>0.22580645161290322</v>
      </c>
      <c r="AH481" s="23">
        <f t="shared" si="424"/>
        <v>0.13647642679900746</v>
      </c>
      <c r="AI481" s="55">
        <v>1272</v>
      </c>
      <c r="AJ481" s="23">
        <f t="shared" si="416"/>
        <v>2.3216466169118815E-3</v>
      </c>
      <c r="AK481" s="43"/>
      <c r="AL481" s="24">
        <f t="shared" si="437"/>
        <v>1272</v>
      </c>
      <c r="AM481" s="23" t="e">
        <f t="shared" si="438"/>
        <v>#DIV/0!</v>
      </c>
      <c r="AN481" s="19">
        <v>530</v>
      </c>
      <c r="AO481" s="19">
        <v>468</v>
      </c>
      <c r="AP481" s="19">
        <v>85</v>
      </c>
      <c r="AQ481" s="19">
        <v>189</v>
      </c>
      <c r="AR481" s="23">
        <f t="shared" si="425"/>
        <v>0.41666666666666669</v>
      </c>
      <c r="AS481" s="23">
        <f t="shared" si="425"/>
        <v>0.36792452830188677</v>
      </c>
      <c r="AT481" s="23">
        <f t="shared" si="425"/>
        <v>6.6823899371069181E-2</v>
      </c>
      <c r="AU481" s="23">
        <f t="shared" si="425"/>
        <v>0.14858490566037735</v>
      </c>
      <c r="AV481" s="19">
        <v>2624</v>
      </c>
      <c r="AW481" s="32">
        <f t="shared" si="433"/>
        <v>2.0628930817610063</v>
      </c>
      <c r="AX481" s="19">
        <v>2482</v>
      </c>
      <c r="AY481" s="19">
        <v>15</v>
      </c>
      <c r="AZ481" s="19">
        <v>22</v>
      </c>
      <c r="BA481" s="19">
        <v>0</v>
      </c>
      <c r="BB481" s="19">
        <v>0</v>
      </c>
      <c r="BC481" s="23">
        <f t="shared" si="455"/>
        <v>0.98531163159984125</v>
      </c>
      <c r="BD481" s="23">
        <f t="shared" si="455"/>
        <v>5.9547439460103215E-3</v>
      </c>
      <c r="BE481" s="23">
        <f t="shared" si="455"/>
        <v>8.7336244541484712E-3</v>
      </c>
      <c r="BF481" s="23">
        <f t="shared" si="455"/>
        <v>0</v>
      </c>
      <c r="BG481" s="23">
        <f t="shared" si="455"/>
        <v>0</v>
      </c>
      <c r="BH481" s="19">
        <v>2549</v>
      </c>
      <c r="BI481" s="19">
        <v>272</v>
      </c>
      <c r="BJ481" s="19">
        <v>0</v>
      </c>
      <c r="BK481" s="19">
        <v>0</v>
      </c>
      <c r="BL481" s="23">
        <f t="shared" si="418"/>
        <v>0.90358029067706491</v>
      </c>
      <c r="BM481" s="23">
        <f t="shared" si="419"/>
        <v>9.6419709322935129E-2</v>
      </c>
      <c r="BN481" s="23">
        <f t="shared" si="439"/>
        <v>0</v>
      </c>
      <c r="BO481" s="23">
        <f t="shared" si="420"/>
        <v>0</v>
      </c>
      <c r="BP481" s="11"/>
      <c r="BQ481" s="23">
        <f t="shared" si="417"/>
        <v>0</v>
      </c>
      <c r="BR481" s="11"/>
      <c r="BS481" s="11"/>
      <c r="BT481" s="11"/>
      <c r="BU481" s="11"/>
      <c r="BV481" s="11"/>
      <c r="BW481" s="11"/>
      <c r="BX481" s="23" t="e">
        <f t="shared" si="426"/>
        <v>#DIV/0!</v>
      </c>
      <c r="BY481" s="23" t="e">
        <f t="shared" si="427"/>
        <v>#DIV/0!</v>
      </c>
      <c r="BZ481" s="23" t="e">
        <f t="shared" si="454"/>
        <v>#DIV/0!</v>
      </c>
      <c r="CA481" s="23" t="e">
        <f t="shared" si="454"/>
        <v>#DIV/0!</v>
      </c>
      <c r="CB481" s="23" t="e">
        <f t="shared" si="454"/>
        <v>#DIV/0!</v>
      </c>
      <c r="CC481" s="23" t="e">
        <f t="shared" si="454"/>
        <v>#DIV/0!</v>
      </c>
      <c r="CD481" s="11"/>
      <c r="CE481" s="24">
        <f t="shared" si="440"/>
        <v>0</v>
      </c>
      <c r="CF481" s="23" t="e">
        <f t="shared" si="441"/>
        <v>#DIV/0!</v>
      </c>
      <c r="CL481" s="65" t="e">
        <f t="shared" si="442"/>
        <v>#DIV/0!</v>
      </c>
      <c r="CM481" s="44">
        <v>16389</v>
      </c>
      <c r="CN481" s="11">
        <v>328</v>
      </c>
      <c r="CO481" s="11">
        <v>394</v>
      </c>
      <c r="CP481" s="11">
        <v>694</v>
      </c>
      <c r="CQ481" s="11">
        <v>37</v>
      </c>
      <c r="CR481" s="11">
        <v>79</v>
      </c>
      <c r="CS481" s="23">
        <f t="shared" si="414"/>
        <v>0.21409921671018275</v>
      </c>
      <c r="CT481" s="23">
        <f t="shared" si="414"/>
        <v>0.25718015665796345</v>
      </c>
      <c r="CU481" s="23">
        <f t="shared" si="414"/>
        <v>0.45300261096605743</v>
      </c>
      <c r="CV481" s="23">
        <f t="shared" si="414"/>
        <v>2.4151436031331592E-2</v>
      </c>
      <c r="CW481" s="23">
        <f t="shared" si="414"/>
        <v>5.1566579634464753E-2</v>
      </c>
      <c r="CX481" s="23">
        <f t="shared" si="434"/>
        <v>7.7044025157232701E-2</v>
      </c>
      <c r="CY481" s="11">
        <v>98</v>
      </c>
      <c r="CZ481" s="23">
        <f t="shared" si="443"/>
        <v>0.55547678128323286</v>
      </c>
      <c r="DA481" s="11">
        <v>1567</v>
      </c>
      <c r="DB481" s="11">
        <v>2821</v>
      </c>
      <c r="DC481" s="11">
        <v>127</v>
      </c>
      <c r="DD481" s="11">
        <v>497</v>
      </c>
      <c r="DE481" s="11">
        <v>284</v>
      </c>
      <c r="DF481" s="11">
        <v>12</v>
      </c>
      <c r="DG481" s="11">
        <v>64</v>
      </c>
      <c r="DH481" s="23">
        <f t="shared" si="456"/>
        <v>0.1290650406504065</v>
      </c>
      <c r="DI481" s="23">
        <f t="shared" si="456"/>
        <v>0.50508130081300817</v>
      </c>
      <c r="DJ481" s="23">
        <f t="shared" si="456"/>
        <v>0.2886178861788618</v>
      </c>
      <c r="DK481" s="23">
        <f t="shared" si="456"/>
        <v>1.2195121951219513E-2</v>
      </c>
      <c r="DL481" s="23">
        <f t="shared" si="456"/>
        <v>6.5040650406504072E-2</v>
      </c>
      <c r="DM481" s="23">
        <f t="shared" si="444"/>
        <v>0.64189553042541736</v>
      </c>
      <c r="DN481" s="11">
        <v>1192</v>
      </c>
      <c r="DO481" s="11">
        <v>1857</v>
      </c>
      <c r="DP481" s="11">
        <v>937</v>
      </c>
      <c r="DQ481" s="11">
        <v>809</v>
      </c>
      <c r="DR481" s="11">
        <v>629</v>
      </c>
      <c r="DS481" s="11">
        <v>249</v>
      </c>
      <c r="DT481" s="23">
        <f t="shared" si="428"/>
        <v>0.35708841463414637</v>
      </c>
      <c r="DU481" s="23">
        <f t="shared" si="428"/>
        <v>0.30830792682926828</v>
      </c>
      <c r="DV481" s="23">
        <f t="shared" si="428"/>
        <v>0.23971036585365854</v>
      </c>
      <c r="DW481" s="23">
        <f t="shared" si="428"/>
        <v>9.489329268292683E-2</v>
      </c>
      <c r="DX481" s="10">
        <v>1494</v>
      </c>
      <c r="DY481" s="23">
        <f t="shared" si="445"/>
        <v>2.4182779077201984E-3</v>
      </c>
      <c r="DZ481" s="20">
        <v>299</v>
      </c>
      <c r="EA481" s="20">
        <v>973</v>
      </c>
      <c r="EB481" s="23">
        <f t="shared" si="429"/>
        <v>0.23506289308176101</v>
      </c>
      <c r="EC481" s="23">
        <f t="shared" si="429"/>
        <v>0.76493710691823902</v>
      </c>
      <c r="EE481" s="45">
        <v>372</v>
      </c>
      <c r="EF481" s="16">
        <v>1977</v>
      </c>
      <c r="EG481" s="16">
        <v>569</v>
      </c>
      <c r="EH481" s="16">
        <v>192</v>
      </c>
      <c r="EI481" s="16">
        <v>308</v>
      </c>
      <c r="EJ481" s="16">
        <v>425</v>
      </c>
      <c r="EK481" s="16">
        <v>0</v>
      </c>
      <c r="EL481" s="23">
        <f t="shared" si="457"/>
        <v>0.38085676037483268</v>
      </c>
      <c r="EM481" s="23">
        <f t="shared" si="457"/>
        <v>0.12851405622489959</v>
      </c>
      <c r="EN481" s="23">
        <f t="shared" si="457"/>
        <v>0.20615796519410978</v>
      </c>
      <c r="EO481" s="23">
        <f t="shared" si="457"/>
        <v>0.28447121820615795</v>
      </c>
      <c r="EP481" s="23">
        <f t="shared" si="457"/>
        <v>0</v>
      </c>
      <c r="EQ481" s="21">
        <v>1272</v>
      </c>
      <c r="ER481" s="21">
        <v>222</v>
      </c>
      <c r="ES481" s="23">
        <f t="shared" si="430"/>
        <v>0.85140562248995988</v>
      </c>
      <c r="ET481" s="23">
        <f t="shared" si="430"/>
        <v>0.14859437751004015</v>
      </c>
      <c r="EU481" s="21">
        <v>48</v>
      </c>
      <c r="EV481" s="21">
        <v>947</v>
      </c>
      <c r="EW481" s="21">
        <v>146</v>
      </c>
      <c r="EX481" s="21">
        <v>131</v>
      </c>
      <c r="EY481" s="23">
        <f t="shared" si="431"/>
        <v>3.7735849056603772E-2</v>
      </c>
      <c r="EZ481" s="23">
        <f t="shared" si="431"/>
        <v>0.74449685534591192</v>
      </c>
      <c r="FA481" s="23">
        <f t="shared" si="431"/>
        <v>0.11477987421383648</v>
      </c>
      <c r="FB481" s="23">
        <f t="shared" si="431"/>
        <v>0.1029874213836478</v>
      </c>
      <c r="FC481" s="53"/>
      <c r="FD481" s="53"/>
      <c r="FE481" s="53"/>
      <c r="FF481" s="53"/>
      <c r="FG481" s="53"/>
      <c r="FH481" s="53"/>
      <c r="FI481" s="53"/>
      <c r="FJ481" s="53"/>
      <c r="FK481" s="53"/>
      <c r="FL481" s="53"/>
      <c r="FM481" s="53"/>
      <c r="FN481" s="53"/>
      <c r="FO481" s="48">
        <v>283.91308539944902</v>
      </c>
      <c r="FP481" s="48">
        <v>47.017480722162006</v>
      </c>
      <c r="FQ481" s="48">
        <v>48.45823673978466</v>
      </c>
      <c r="FR481" s="23">
        <v>0.16560519095486978</v>
      </c>
      <c r="FS481" s="49">
        <v>-2.9731911735859342E-2</v>
      </c>
      <c r="FT481" s="38">
        <v>-1.4407560176226539</v>
      </c>
      <c r="FU481" s="46">
        <v>708</v>
      </c>
      <c r="FV481" s="46">
        <v>73</v>
      </c>
      <c r="FW481" s="46">
        <v>92</v>
      </c>
      <c r="FX481" s="46">
        <v>55</v>
      </c>
      <c r="FY481" s="46">
        <v>40</v>
      </c>
      <c r="FZ481" s="46">
        <v>0</v>
      </c>
      <c r="GA481" s="23">
        <f t="shared" si="446"/>
        <v>0.73140495867768596</v>
      </c>
      <c r="GB481" s="23">
        <f t="shared" si="447"/>
        <v>7.5413223140495866E-2</v>
      </c>
      <c r="GC481" s="23">
        <f t="shared" si="448"/>
        <v>9.5041322314049589E-2</v>
      </c>
      <c r="GD481" s="23">
        <f t="shared" si="449"/>
        <v>5.6818181818181816E-2</v>
      </c>
      <c r="GE481" s="23">
        <f t="shared" si="450"/>
        <v>4.1322314049586778E-2</v>
      </c>
      <c r="GF481" s="23">
        <f t="shared" si="451"/>
        <v>0</v>
      </c>
      <c r="GG481" s="46">
        <v>193</v>
      </c>
      <c r="GH481" s="46">
        <v>928</v>
      </c>
      <c r="GI481" s="23">
        <f t="shared" si="452"/>
        <v>0.20797413793103448</v>
      </c>
      <c r="GJ481" s="22">
        <v>331</v>
      </c>
      <c r="GK481" s="22">
        <v>792</v>
      </c>
      <c r="GL481" s="22">
        <v>149</v>
      </c>
      <c r="GM481" s="23">
        <f t="shared" si="432"/>
        <v>0.26022012578616355</v>
      </c>
      <c r="GN481" s="23">
        <f t="shared" si="432"/>
        <v>0.62264150943396224</v>
      </c>
      <c r="GO481" s="23">
        <f t="shared" si="432"/>
        <v>0.11713836477987422</v>
      </c>
    </row>
    <row r="482" spans="1:197" x14ac:dyDescent="0.25">
      <c r="A482" t="s">
        <v>1187</v>
      </c>
      <c r="B482" s="13" t="s">
        <v>1186</v>
      </c>
      <c r="C482" s="61">
        <v>0.53672687639999994</v>
      </c>
      <c r="D482" s="61">
        <v>343.50659102000003</v>
      </c>
      <c r="E482" s="14" t="s">
        <v>1095</v>
      </c>
      <c r="G482" s="41">
        <v>1701</v>
      </c>
      <c r="H482" s="23">
        <f t="shared" si="415"/>
        <v>1.3448585842853157E-3</v>
      </c>
      <c r="I482" s="14"/>
      <c r="J482" s="14"/>
      <c r="K482" s="14"/>
      <c r="L482" s="27">
        <f t="shared" si="453"/>
        <v>3169.2096572639607</v>
      </c>
      <c r="M482" s="42">
        <v>1567</v>
      </c>
      <c r="N482" s="42"/>
      <c r="O482" s="27">
        <f t="shared" si="435"/>
        <v>1567</v>
      </c>
      <c r="P482" s="23" t="e">
        <f t="shared" si="436"/>
        <v>#DIV/0!</v>
      </c>
      <c r="Q482" s="42">
        <v>24</v>
      </c>
      <c r="R482" s="42">
        <v>1605</v>
      </c>
      <c r="S482" s="42">
        <v>1</v>
      </c>
      <c r="T482" s="42">
        <v>49</v>
      </c>
      <c r="U482" s="42">
        <v>22</v>
      </c>
      <c r="V482" s="23">
        <f t="shared" si="421"/>
        <v>1.4109347442680775E-2</v>
      </c>
      <c r="W482" s="23">
        <f t="shared" si="422"/>
        <v>0.9435626102292769</v>
      </c>
      <c r="X482" s="23">
        <f t="shared" si="423"/>
        <v>5.8788947677836567E-4</v>
      </c>
      <c r="Y482" s="23">
        <f t="shared" si="423"/>
        <v>2.8806584362139918E-2</v>
      </c>
      <c r="Z482" s="23">
        <f t="shared" si="423"/>
        <v>1.2933568489124045E-2</v>
      </c>
      <c r="AA482" s="19">
        <v>321</v>
      </c>
      <c r="AB482" s="19">
        <v>385</v>
      </c>
      <c r="AC482" s="19">
        <v>612</v>
      </c>
      <c r="AD482" s="19">
        <v>249</v>
      </c>
      <c r="AE482" s="23">
        <f t="shared" si="424"/>
        <v>0.20485003190810466</v>
      </c>
      <c r="AF482" s="23">
        <f t="shared" si="424"/>
        <v>0.24569240587109126</v>
      </c>
      <c r="AG482" s="23">
        <f t="shared" si="424"/>
        <v>0.39055520102105934</v>
      </c>
      <c r="AH482" s="23">
        <f t="shared" si="424"/>
        <v>0.15890236119974474</v>
      </c>
      <c r="AI482" s="55">
        <v>700</v>
      </c>
      <c r="AJ482" s="23">
        <f t="shared" si="416"/>
        <v>1.2776357168540228E-3</v>
      </c>
      <c r="AK482" s="43"/>
      <c r="AL482" s="24">
        <f t="shared" si="437"/>
        <v>700</v>
      </c>
      <c r="AM482" s="23" t="e">
        <f t="shared" si="438"/>
        <v>#DIV/0!</v>
      </c>
      <c r="AN482" s="19">
        <v>270</v>
      </c>
      <c r="AO482" s="19">
        <v>286</v>
      </c>
      <c r="AP482" s="19">
        <v>118</v>
      </c>
      <c r="AQ482" s="19">
        <v>26</v>
      </c>
      <c r="AR482" s="23">
        <f t="shared" si="425"/>
        <v>0.38571428571428573</v>
      </c>
      <c r="AS482" s="23">
        <f t="shared" si="425"/>
        <v>0.40857142857142859</v>
      </c>
      <c r="AT482" s="23">
        <f t="shared" si="425"/>
        <v>0.16857142857142857</v>
      </c>
      <c r="AU482" s="23">
        <f t="shared" si="425"/>
        <v>3.7142857142857144E-2</v>
      </c>
      <c r="AV482" s="19">
        <v>1477</v>
      </c>
      <c r="AW482" s="32">
        <f t="shared" si="433"/>
        <v>2.11</v>
      </c>
      <c r="AX482" s="19">
        <v>1519</v>
      </c>
      <c r="AY482" s="19">
        <v>20</v>
      </c>
      <c r="AZ482" s="19">
        <v>17</v>
      </c>
      <c r="BA482" s="19">
        <v>0</v>
      </c>
      <c r="BB482" s="19">
        <v>0</v>
      </c>
      <c r="BC482" s="23">
        <f t="shared" si="455"/>
        <v>0.97622107969151672</v>
      </c>
      <c r="BD482" s="23">
        <f t="shared" si="455"/>
        <v>1.2853470437017995E-2</v>
      </c>
      <c r="BE482" s="23">
        <f t="shared" si="455"/>
        <v>1.0925449871465296E-2</v>
      </c>
      <c r="BF482" s="23">
        <f t="shared" si="455"/>
        <v>0</v>
      </c>
      <c r="BG482" s="23">
        <f t="shared" si="455"/>
        <v>0</v>
      </c>
      <c r="BH482" s="19">
        <v>1330</v>
      </c>
      <c r="BI482" s="19">
        <v>206</v>
      </c>
      <c r="BJ482" s="19">
        <v>8</v>
      </c>
      <c r="BK482" s="19">
        <v>23</v>
      </c>
      <c r="BL482" s="23">
        <f t="shared" si="418"/>
        <v>0.84875558391831529</v>
      </c>
      <c r="BM482" s="23">
        <f t="shared" si="419"/>
        <v>0.13146139119336311</v>
      </c>
      <c r="BN482" s="23">
        <f t="shared" si="439"/>
        <v>5.1052967453733252E-3</v>
      </c>
      <c r="BO482" s="23">
        <f t="shared" si="420"/>
        <v>1.4677728142948309E-2</v>
      </c>
      <c r="BP482" s="11"/>
      <c r="BQ482" s="23">
        <f t="shared" si="417"/>
        <v>0</v>
      </c>
      <c r="BR482" s="11"/>
      <c r="BS482" s="11"/>
      <c r="BT482" s="11"/>
      <c r="BU482" s="11"/>
      <c r="BV482" s="11"/>
      <c r="BW482" s="11"/>
      <c r="BX482" s="23" t="e">
        <f t="shared" si="426"/>
        <v>#DIV/0!</v>
      </c>
      <c r="BY482" s="23" t="e">
        <f t="shared" si="427"/>
        <v>#DIV/0!</v>
      </c>
      <c r="BZ482" s="23" t="e">
        <f t="shared" si="454"/>
        <v>#DIV/0!</v>
      </c>
      <c r="CA482" s="23" t="e">
        <f t="shared" si="454"/>
        <v>#DIV/0!</v>
      </c>
      <c r="CB482" s="23" t="e">
        <f t="shared" si="454"/>
        <v>#DIV/0!</v>
      </c>
      <c r="CC482" s="23" t="e">
        <f t="shared" si="454"/>
        <v>#DIV/0!</v>
      </c>
      <c r="CD482" s="11"/>
      <c r="CE482" s="24">
        <f t="shared" si="440"/>
        <v>0</v>
      </c>
      <c r="CF482" s="23" t="e">
        <f t="shared" si="441"/>
        <v>#DIV/0!</v>
      </c>
      <c r="CL482" s="65" t="e">
        <f t="shared" si="442"/>
        <v>#DIV/0!</v>
      </c>
      <c r="CM482" s="44">
        <v>30625</v>
      </c>
      <c r="CN482" s="11">
        <v>211</v>
      </c>
      <c r="CO482" s="11">
        <v>361</v>
      </c>
      <c r="CP482" s="11">
        <v>471</v>
      </c>
      <c r="CQ482" s="11">
        <v>60</v>
      </c>
      <c r="CR482" s="11">
        <v>16</v>
      </c>
      <c r="CS482" s="23">
        <f t="shared" si="414"/>
        <v>0.18856121537086684</v>
      </c>
      <c r="CT482" s="23">
        <f t="shared" si="414"/>
        <v>0.32260947274352098</v>
      </c>
      <c r="CU482" s="23">
        <f t="shared" si="414"/>
        <v>0.42091152815013405</v>
      </c>
      <c r="CV482" s="23">
        <f t="shared" si="414"/>
        <v>5.3619302949061663E-2</v>
      </c>
      <c r="CW482" s="23">
        <f t="shared" si="414"/>
        <v>1.4298480786416443E-2</v>
      </c>
      <c r="CX482" s="23">
        <f t="shared" si="434"/>
        <v>0.05</v>
      </c>
      <c r="CY482" s="11">
        <v>35</v>
      </c>
      <c r="CZ482" s="23">
        <f t="shared" si="443"/>
        <v>0.27401894451962111</v>
      </c>
      <c r="DA482" s="11">
        <v>405</v>
      </c>
      <c r="DB482" s="11">
        <v>1478</v>
      </c>
      <c r="DC482" s="11">
        <v>210</v>
      </c>
      <c r="DD482" s="11">
        <v>202</v>
      </c>
      <c r="DE482" s="11">
        <v>71</v>
      </c>
      <c r="DF482" s="11">
        <v>77</v>
      </c>
      <c r="DG482" s="11">
        <v>100</v>
      </c>
      <c r="DH482" s="23">
        <f t="shared" si="456"/>
        <v>0.31818181818181818</v>
      </c>
      <c r="DI482" s="23">
        <f t="shared" si="456"/>
        <v>0.30606060606060603</v>
      </c>
      <c r="DJ482" s="23">
        <f t="shared" si="456"/>
        <v>0.10757575757575757</v>
      </c>
      <c r="DK482" s="23">
        <f t="shared" si="456"/>
        <v>0.11666666666666667</v>
      </c>
      <c r="DL482" s="23">
        <f t="shared" si="456"/>
        <v>0.15151515151515152</v>
      </c>
      <c r="DM482" s="23">
        <f t="shared" si="444"/>
        <v>0.53602941176470587</v>
      </c>
      <c r="DN482" s="11">
        <v>729</v>
      </c>
      <c r="DO482" s="11">
        <v>1360</v>
      </c>
      <c r="DP482" s="11">
        <v>1005</v>
      </c>
      <c r="DQ482" s="11">
        <v>191</v>
      </c>
      <c r="DR482" s="11">
        <v>119</v>
      </c>
      <c r="DS482" s="11">
        <v>162</v>
      </c>
      <c r="DT482" s="23">
        <f t="shared" si="428"/>
        <v>0.6804333107650643</v>
      </c>
      <c r="DU482" s="23">
        <f t="shared" si="428"/>
        <v>0.12931618144888288</v>
      </c>
      <c r="DV482" s="23">
        <f t="shared" si="428"/>
        <v>8.0568720379146919E-2</v>
      </c>
      <c r="DW482" s="23">
        <f t="shared" si="428"/>
        <v>0.10968178740690589</v>
      </c>
      <c r="DX482" s="10">
        <v>943</v>
      </c>
      <c r="DY482" s="23">
        <f t="shared" si="445"/>
        <v>1.5263962965061226E-3</v>
      </c>
      <c r="DZ482" s="20">
        <v>362</v>
      </c>
      <c r="EA482" s="20">
        <v>338</v>
      </c>
      <c r="EB482" s="23">
        <f t="shared" si="429"/>
        <v>0.51714285714285713</v>
      </c>
      <c r="EC482" s="23">
        <f t="shared" si="429"/>
        <v>0.48285714285714287</v>
      </c>
      <c r="EE482" s="45">
        <v>671</v>
      </c>
      <c r="EF482" s="16">
        <v>1905</v>
      </c>
      <c r="EG482" s="16">
        <v>536</v>
      </c>
      <c r="EH482" s="16">
        <v>333</v>
      </c>
      <c r="EI482" s="16">
        <v>33</v>
      </c>
      <c r="EJ482" s="16">
        <v>41</v>
      </c>
      <c r="EK482" s="16">
        <v>0</v>
      </c>
      <c r="EL482" s="23">
        <f t="shared" si="457"/>
        <v>0.56839872746553555</v>
      </c>
      <c r="EM482" s="23">
        <f t="shared" si="457"/>
        <v>0.35312831389183458</v>
      </c>
      <c r="EN482" s="23">
        <f t="shared" si="457"/>
        <v>3.4994697773064687E-2</v>
      </c>
      <c r="EO482" s="23">
        <f t="shared" si="457"/>
        <v>4.3478260869565216E-2</v>
      </c>
      <c r="EP482" s="23">
        <f t="shared" si="457"/>
        <v>0</v>
      </c>
      <c r="EQ482" s="21">
        <v>700</v>
      </c>
      <c r="ER482" s="21">
        <v>243</v>
      </c>
      <c r="ES482" s="23">
        <f t="shared" si="430"/>
        <v>0.74231177094379641</v>
      </c>
      <c r="ET482" s="23">
        <f t="shared" si="430"/>
        <v>0.25768822905620359</v>
      </c>
      <c r="EU482" s="21">
        <v>22</v>
      </c>
      <c r="EV482" s="21">
        <v>292</v>
      </c>
      <c r="EW482" s="21">
        <v>213</v>
      </c>
      <c r="EX482" s="21">
        <v>173</v>
      </c>
      <c r="EY482" s="23">
        <f t="shared" si="431"/>
        <v>3.1428571428571431E-2</v>
      </c>
      <c r="EZ482" s="23">
        <f t="shared" si="431"/>
        <v>0.41714285714285715</v>
      </c>
      <c r="FA482" s="23">
        <f t="shared" si="431"/>
        <v>0.30428571428571427</v>
      </c>
      <c r="FB482" s="23">
        <f t="shared" si="431"/>
        <v>0.24714285714285714</v>
      </c>
      <c r="FC482" s="53"/>
      <c r="FD482" s="53"/>
      <c r="FE482" s="53"/>
      <c r="FF482" s="53"/>
      <c r="FG482" s="53"/>
      <c r="FH482" s="53"/>
      <c r="FI482" s="53"/>
      <c r="FJ482" s="53"/>
      <c r="FK482" s="53"/>
      <c r="FL482" s="53"/>
      <c r="FM482" s="53"/>
      <c r="FN482" s="53"/>
      <c r="FO482" s="48">
        <v>639.15376492194673</v>
      </c>
      <c r="FP482" s="48">
        <v>95.084207146212947</v>
      </c>
      <c r="FQ482" s="48">
        <v>111.93811296750826</v>
      </c>
      <c r="FR482" s="23">
        <v>0.1487657780719239</v>
      </c>
      <c r="FS482" s="49">
        <v>-0.15056449831513075</v>
      </c>
      <c r="FT482" s="38">
        <v>-16.853905821295314</v>
      </c>
      <c r="FU482" s="46">
        <v>446</v>
      </c>
      <c r="FV482" s="46">
        <v>79</v>
      </c>
      <c r="FW482" s="46">
        <v>87</v>
      </c>
      <c r="FX482" s="46">
        <v>17</v>
      </c>
      <c r="FY482" s="46">
        <v>13</v>
      </c>
      <c r="FZ482" s="46">
        <v>0</v>
      </c>
      <c r="GA482" s="23">
        <f t="shared" si="446"/>
        <v>0.69470404984423673</v>
      </c>
      <c r="GB482" s="23">
        <f t="shared" si="447"/>
        <v>0.12305295950155763</v>
      </c>
      <c r="GC482" s="23">
        <f t="shared" si="448"/>
        <v>0.13551401869158877</v>
      </c>
      <c r="GD482" s="23">
        <f t="shared" si="449"/>
        <v>2.6479750778816199E-2</v>
      </c>
      <c r="GE482" s="23">
        <f t="shared" si="450"/>
        <v>2.0249221183800622E-2</v>
      </c>
      <c r="GF482" s="23">
        <f t="shared" si="451"/>
        <v>0</v>
      </c>
      <c r="GG482" s="46">
        <v>157</v>
      </c>
      <c r="GH482" s="46">
        <v>629</v>
      </c>
      <c r="GI482" s="23">
        <f t="shared" si="452"/>
        <v>0.24960254372019078</v>
      </c>
      <c r="GJ482" s="22">
        <v>124</v>
      </c>
      <c r="GK482" s="22">
        <v>357</v>
      </c>
      <c r="GL482" s="22">
        <v>219</v>
      </c>
      <c r="GM482" s="23">
        <f t="shared" si="432"/>
        <v>0.17714285714285713</v>
      </c>
      <c r="GN482" s="23">
        <f t="shared" si="432"/>
        <v>0.51</v>
      </c>
      <c r="GO482" s="23">
        <f t="shared" si="432"/>
        <v>0.31285714285714283</v>
      </c>
    </row>
    <row r="483" spans="1:197" x14ac:dyDescent="0.25">
      <c r="A483" t="s">
        <v>1189</v>
      </c>
      <c r="B483" s="13" t="s">
        <v>1188</v>
      </c>
      <c r="C483" s="61">
        <v>0.7496004087</v>
      </c>
      <c r="D483" s="61">
        <v>479.74620303500001</v>
      </c>
      <c r="E483" s="14" t="s">
        <v>1095</v>
      </c>
      <c r="G483" s="41">
        <v>4129</v>
      </c>
      <c r="H483" s="23">
        <f t="shared" si="415"/>
        <v>3.264503876845425E-3</v>
      </c>
      <c r="I483" s="14"/>
      <c r="J483" s="14"/>
      <c r="K483" s="14"/>
      <c r="L483" s="27">
        <f t="shared" si="453"/>
        <v>5508.2680746676069</v>
      </c>
      <c r="M483" s="42">
        <v>4557</v>
      </c>
      <c r="N483" s="42"/>
      <c r="O483" s="27">
        <f t="shared" si="435"/>
        <v>4557</v>
      </c>
      <c r="P483" s="23" t="e">
        <f t="shared" si="436"/>
        <v>#DIV/0!</v>
      </c>
      <c r="Q483" s="42">
        <v>255</v>
      </c>
      <c r="R483" s="42">
        <v>3576</v>
      </c>
      <c r="S483" s="42">
        <v>29</v>
      </c>
      <c r="T483" s="42">
        <v>113</v>
      </c>
      <c r="U483" s="42">
        <v>156</v>
      </c>
      <c r="V483" s="23">
        <f t="shared" si="421"/>
        <v>6.1758294986679584E-2</v>
      </c>
      <c r="W483" s="23">
        <f t="shared" si="422"/>
        <v>0.86606926616614188</v>
      </c>
      <c r="X483" s="23">
        <f t="shared" si="423"/>
        <v>7.0234923710341488E-3</v>
      </c>
      <c r="Y483" s="23">
        <f t="shared" si="423"/>
        <v>2.7367401307822718E-2</v>
      </c>
      <c r="Z483" s="23">
        <f t="shared" si="423"/>
        <v>3.7781545168321627E-2</v>
      </c>
      <c r="AA483" s="19">
        <v>1021</v>
      </c>
      <c r="AB483" s="19">
        <v>1023</v>
      </c>
      <c r="AC483" s="19">
        <v>1422</v>
      </c>
      <c r="AD483" s="19">
        <v>1091</v>
      </c>
      <c r="AE483" s="23">
        <f t="shared" si="424"/>
        <v>0.2240509106868554</v>
      </c>
      <c r="AF483" s="23">
        <f t="shared" si="424"/>
        <v>0.22448979591836735</v>
      </c>
      <c r="AG483" s="23">
        <f t="shared" si="424"/>
        <v>0.31204739960500327</v>
      </c>
      <c r="AH483" s="23">
        <f t="shared" si="424"/>
        <v>0.23941189378977398</v>
      </c>
      <c r="AI483" s="55">
        <v>2178</v>
      </c>
      <c r="AJ483" s="23">
        <f t="shared" si="416"/>
        <v>3.9752722732972314E-3</v>
      </c>
      <c r="AK483" s="43"/>
      <c r="AL483" s="24">
        <f t="shared" si="437"/>
        <v>2178</v>
      </c>
      <c r="AM483" s="23" t="e">
        <f t="shared" si="438"/>
        <v>#DIV/0!</v>
      </c>
      <c r="AN483" s="19">
        <v>1201</v>
      </c>
      <c r="AO483" s="19">
        <v>554</v>
      </c>
      <c r="AP483" s="19">
        <v>221</v>
      </c>
      <c r="AQ483" s="19">
        <v>202</v>
      </c>
      <c r="AR483" s="23">
        <f t="shared" si="425"/>
        <v>0.55142332415059692</v>
      </c>
      <c r="AS483" s="23">
        <f t="shared" si="425"/>
        <v>0.25436179981634527</v>
      </c>
      <c r="AT483" s="23">
        <f t="shared" si="425"/>
        <v>0.10146923783287419</v>
      </c>
      <c r="AU483" s="23">
        <f t="shared" si="425"/>
        <v>9.2745638200183653E-2</v>
      </c>
      <c r="AV483" s="19">
        <v>4287</v>
      </c>
      <c r="AW483" s="32">
        <f t="shared" si="433"/>
        <v>1.9683195592286502</v>
      </c>
      <c r="AX483" s="19">
        <v>3877</v>
      </c>
      <c r="AY483" s="19">
        <v>187</v>
      </c>
      <c r="AZ483" s="19">
        <v>58</v>
      </c>
      <c r="BA483" s="19">
        <v>12</v>
      </c>
      <c r="BB483" s="19">
        <v>50</v>
      </c>
      <c r="BC483" s="23">
        <f t="shared" si="455"/>
        <v>0.92662523900573612</v>
      </c>
      <c r="BD483" s="23">
        <f t="shared" si="455"/>
        <v>4.4694072657743784E-2</v>
      </c>
      <c r="BE483" s="23">
        <f t="shared" si="455"/>
        <v>1.3862332695984704E-2</v>
      </c>
      <c r="BF483" s="23">
        <f t="shared" si="455"/>
        <v>2.8680688336520078E-3</v>
      </c>
      <c r="BG483" s="23">
        <f t="shared" si="455"/>
        <v>1.1950286806883365E-2</v>
      </c>
      <c r="BH483" s="19">
        <v>3669</v>
      </c>
      <c r="BI483" s="19">
        <v>824</v>
      </c>
      <c r="BJ483" s="19">
        <v>44</v>
      </c>
      <c r="BK483" s="19">
        <v>20</v>
      </c>
      <c r="BL483" s="23">
        <f t="shared" si="418"/>
        <v>0.80513495720868988</v>
      </c>
      <c r="BM483" s="23">
        <f t="shared" si="419"/>
        <v>0.18082071538292738</v>
      </c>
      <c r="BN483" s="23">
        <f t="shared" si="439"/>
        <v>9.6554750932631109E-3</v>
      </c>
      <c r="BO483" s="23">
        <f t="shared" si="420"/>
        <v>4.3888523151195966E-3</v>
      </c>
      <c r="BP483" s="11"/>
      <c r="BQ483" s="23">
        <f t="shared" si="417"/>
        <v>0</v>
      </c>
      <c r="BR483" s="11"/>
      <c r="BS483" s="11"/>
      <c r="BT483" s="11"/>
      <c r="BU483" s="11"/>
      <c r="BV483" s="11"/>
      <c r="BW483" s="11"/>
      <c r="BX483" s="23" t="e">
        <f t="shared" si="426"/>
        <v>#DIV/0!</v>
      </c>
      <c r="BY483" s="23" t="e">
        <f t="shared" si="427"/>
        <v>#DIV/0!</v>
      </c>
      <c r="BZ483" s="23" t="e">
        <f t="shared" si="454"/>
        <v>#DIV/0!</v>
      </c>
      <c r="CA483" s="23" t="e">
        <f t="shared" si="454"/>
        <v>#DIV/0!</v>
      </c>
      <c r="CB483" s="23" t="e">
        <f t="shared" si="454"/>
        <v>#DIV/0!</v>
      </c>
      <c r="CC483" s="23" t="e">
        <f t="shared" si="454"/>
        <v>#DIV/0!</v>
      </c>
      <c r="CD483" s="11"/>
      <c r="CE483" s="24">
        <f t="shared" si="440"/>
        <v>0</v>
      </c>
      <c r="CF483" s="23" t="e">
        <f t="shared" si="441"/>
        <v>#DIV/0!</v>
      </c>
      <c r="CL483" s="65" t="e">
        <f t="shared" si="442"/>
        <v>#DIV/0!</v>
      </c>
      <c r="CM483" s="44">
        <v>20478</v>
      </c>
      <c r="CN483" s="11">
        <v>877</v>
      </c>
      <c r="CO483" s="11">
        <v>1080</v>
      </c>
      <c r="CP483" s="11">
        <v>931</v>
      </c>
      <c r="CQ483" s="11">
        <v>291</v>
      </c>
      <c r="CR483" s="11">
        <v>216</v>
      </c>
      <c r="CS483" s="23">
        <f t="shared" si="414"/>
        <v>0.25832106038291608</v>
      </c>
      <c r="CT483" s="23">
        <f t="shared" si="414"/>
        <v>0.31811487481590572</v>
      </c>
      <c r="CU483" s="23">
        <f t="shared" si="414"/>
        <v>0.27422680412371137</v>
      </c>
      <c r="CV483" s="23">
        <f t="shared" si="414"/>
        <v>8.5714285714285715E-2</v>
      </c>
      <c r="CW483" s="23">
        <f t="shared" si="414"/>
        <v>6.3622974963181145E-2</v>
      </c>
      <c r="CX483" s="23">
        <f t="shared" si="434"/>
        <v>2.9843893480257115E-2</v>
      </c>
      <c r="CY483" s="11">
        <v>65</v>
      </c>
      <c r="CZ483" s="23">
        <f t="shared" si="443"/>
        <v>0.45668374476013041</v>
      </c>
      <c r="DA483" s="11">
        <v>1961</v>
      </c>
      <c r="DB483" s="11">
        <v>4294</v>
      </c>
      <c r="DC483" s="11">
        <v>134</v>
      </c>
      <c r="DD483" s="11">
        <v>486</v>
      </c>
      <c r="DE483" s="11">
        <v>167</v>
      </c>
      <c r="DF483" s="11">
        <v>43</v>
      </c>
      <c r="DG483" s="11">
        <v>295</v>
      </c>
      <c r="DH483" s="23">
        <f t="shared" si="456"/>
        <v>0.11911111111111111</v>
      </c>
      <c r="DI483" s="23">
        <f t="shared" si="456"/>
        <v>0.432</v>
      </c>
      <c r="DJ483" s="23">
        <f t="shared" si="456"/>
        <v>0.14844444444444443</v>
      </c>
      <c r="DK483" s="23">
        <f t="shared" si="456"/>
        <v>3.822222222222222E-2</v>
      </c>
      <c r="DL483" s="23">
        <f t="shared" si="456"/>
        <v>0.26222222222222225</v>
      </c>
      <c r="DM483" s="23">
        <f t="shared" si="444"/>
        <v>0.36351531291611183</v>
      </c>
      <c r="DN483" s="11">
        <v>1365</v>
      </c>
      <c r="DO483" s="11">
        <v>3755</v>
      </c>
      <c r="DP483" s="11">
        <v>1744</v>
      </c>
      <c r="DQ483" s="11">
        <v>655</v>
      </c>
      <c r="DR483" s="11">
        <v>938</v>
      </c>
      <c r="DS483" s="11">
        <v>950</v>
      </c>
      <c r="DT483" s="23">
        <f t="shared" si="428"/>
        <v>0.40681128994634941</v>
      </c>
      <c r="DU483" s="23">
        <f t="shared" si="428"/>
        <v>0.15278749708420808</v>
      </c>
      <c r="DV483" s="23">
        <f t="shared" si="428"/>
        <v>0.21880102635875903</v>
      </c>
      <c r="DW483" s="23">
        <f t="shared" si="428"/>
        <v>0.22160018661068345</v>
      </c>
      <c r="DX483" s="10">
        <v>2541</v>
      </c>
      <c r="DY483" s="23">
        <f t="shared" si="445"/>
        <v>4.1130148350180884E-3</v>
      </c>
      <c r="DZ483" s="20">
        <v>435</v>
      </c>
      <c r="EA483" s="20">
        <v>1743</v>
      </c>
      <c r="EB483" s="23">
        <f t="shared" si="429"/>
        <v>0.19972451790633608</v>
      </c>
      <c r="EC483" s="23">
        <f t="shared" si="429"/>
        <v>0.80027548209366395</v>
      </c>
      <c r="EE483" s="45">
        <v>556</v>
      </c>
      <c r="EF483" s="16">
        <v>1918</v>
      </c>
      <c r="EG483" s="16">
        <v>650</v>
      </c>
      <c r="EH483" s="16">
        <v>581</v>
      </c>
      <c r="EI483" s="16">
        <v>493</v>
      </c>
      <c r="EJ483" s="16">
        <v>817</v>
      </c>
      <c r="EK483" s="16">
        <v>0</v>
      </c>
      <c r="EL483" s="23">
        <f t="shared" si="457"/>
        <v>0.25580480125934674</v>
      </c>
      <c r="EM483" s="23">
        <f t="shared" si="457"/>
        <v>0.22865013774104684</v>
      </c>
      <c r="EN483" s="23">
        <f t="shared" si="457"/>
        <v>0.19401810310901221</v>
      </c>
      <c r="EO483" s="23">
        <f t="shared" si="457"/>
        <v>0.32152695789059427</v>
      </c>
      <c r="EP483" s="23">
        <f t="shared" si="457"/>
        <v>0</v>
      </c>
      <c r="EQ483" s="21">
        <v>2178</v>
      </c>
      <c r="ER483" s="21">
        <v>363</v>
      </c>
      <c r="ES483" s="23">
        <f t="shared" si="430"/>
        <v>0.8571428571428571</v>
      </c>
      <c r="ET483" s="23">
        <f t="shared" si="430"/>
        <v>0.14285714285714285</v>
      </c>
      <c r="EU483" s="21">
        <v>102</v>
      </c>
      <c r="EV483" s="21">
        <v>1444</v>
      </c>
      <c r="EW483" s="21">
        <v>279</v>
      </c>
      <c r="EX483" s="21">
        <v>353</v>
      </c>
      <c r="EY483" s="23">
        <f t="shared" si="431"/>
        <v>4.6831955922865015E-2</v>
      </c>
      <c r="EZ483" s="23">
        <f t="shared" si="431"/>
        <v>0.66299357208448118</v>
      </c>
      <c r="FA483" s="23">
        <f t="shared" si="431"/>
        <v>0.128099173553719</v>
      </c>
      <c r="FB483" s="23">
        <f t="shared" si="431"/>
        <v>0.16207529843893481</v>
      </c>
      <c r="FC483" s="53"/>
      <c r="FD483" s="53"/>
      <c r="FE483" s="53"/>
      <c r="FF483" s="53"/>
      <c r="FG483" s="53"/>
      <c r="FH483" s="53"/>
      <c r="FI483" s="53"/>
      <c r="FJ483" s="53"/>
      <c r="FK483" s="53"/>
      <c r="FL483" s="53"/>
      <c r="FM483" s="53"/>
      <c r="FN483" s="53"/>
      <c r="FO483" s="48">
        <v>1641.9905417814509</v>
      </c>
      <c r="FP483" s="48">
        <v>565.03614936642305</v>
      </c>
      <c r="FQ483" s="48">
        <v>536.85652376877295</v>
      </c>
      <c r="FR483" s="23">
        <v>0.34411656765902943</v>
      </c>
      <c r="FS483" s="49">
        <v>5.2490049668814716E-2</v>
      </c>
      <c r="FT483" s="38">
        <v>28.179625597650102</v>
      </c>
      <c r="FU483" s="46">
        <v>443</v>
      </c>
      <c r="FV483" s="46">
        <v>197</v>
      </c>
      <c r="FW483" s="46">
        <v>203</v>
      </c>
      <c r="FX483" s="46">
        <v>128</v>
      </c>
      <c r="FY483" s="46">
        <v>19</v>
      </c>
      <c r="FZ483" s="46">
        <v>83</v>
      </c>
      <c r="GA483" s="23">
        <f t="shared" si="446"/>
        <v>0.41286113699906801</v>
      </c>
      <c r="GB483" s="23">
        <f t="shared" si="447"/>
        <v>0.18359739049394222</v>
      </c>
      <c r="GC483" s="23">
        <f t="shared" si="448"/>
        <v>0.1891891891891892</v>
      </c>
      <c r="GD483" s="23">
        <f t="shared" si="449"/>
        <v>0.11929170549860205</v>
      </c>
      <c r="GE483" s="23">
        <f t="shared" si="450"/>
        <v>1.7707362534948742E-2</v>
      </c>
      <c r="GF483" s="23">
        <f t="shared" si="451"/>
        <v>7.7353215284249766E-2</v>
      </c>
      <c r="GG483" s="46">
        <v>380</v>
      </c>
      <c r="GH483" s="46">
        <v>1054</v>
      </c>
      <c r="GI483" s="23">
        <f t="shared" si="452"/>
        <v>0.36053130929791272</v>
      </c>
      <c r="GJ483" s="22">
        <v>1053</v>
      </c>
      <c r="GK483" s="22">
        <v>864</v>
      </c>
      <c r="GL483" s="22">
        <v>261</v>
      </c>
      <c r="GM483" s="23">
        <f t="shared" si="432"/>
        <v>0.48347107438016529</v>
      </c>
      <c r="GN483" s="23">
        <f t="shared" si="432"/>
        <v>0.39669421487603307</v>
      </c>
      <c r="GO483" s="23">
        <f t="shared" si="432"/>
        <v>0.11983471074380166</v>
      </c>
    </row>
    <row r="484" spans="1:197" x14ac:dyDescent="0.25">
      <c r="A484" t="s">
        <v>1191</v>
      </c>
      <c r="B484" s="13" t="s">
        <v>1190</v>
      </c>
      <c r="C484" s="61">
        <v>0.4680327366</v>
      </c>
      <c r="D484" s="61">
        <v>299.54216363</v>
      </c>
      <c r="E484" s="14" t="s">
        <v>1095</v>
      </c>
      <c r="G484" s="41">
        <v>1945</v>
      </c>
      <c r="H484" s="23">
        <f t="shared" si="415"/>
        <v>1.5377718673926742E-3</v>
      </c>
      <c r="I484" s="14"/>
      <c r="J484" s="14"/>
      <c r="K484" s="14"/>
      <c r="L484" s="27">
        <f t="shared" si="453"/>
        <v>4155.6922153124451</v>
      </c>
      <c r="M484" s="42">
        <v>2120</v>
      </c>
      <c r="N484" s="42"/>
      <c r="O484" s="27">
        <f t="shared" si="435"/>
        <v>2120</v>
      </c>
      <c r="P484" s="23" t="e">
        <f t="shared" si="436"/>
        <v>#DIV/0!</v>
      </c>
      <c r="Q484" s="42">
        <v>83</v>
      </c>
      <c r="R484" s="42">
        <v>1708</v>
      </c>
      <c r="S484" s="42">
        <v>32</v>
      </c>
      <c r="T484" s="42">
        <v>85</v>
      </c>
      <c r="U484" s="42">
        <v>37</v>
      </c>
      <c r="V484" s="23">
        <f t="shared" si="421"/>
        <v>4.2673521850899745E-2</v>
      </c>
      <c r="W484" s="23">
        <f t="shared" si="422"/>
        <v>0.87814910025706938</v>
      </c>
      <c r="X484" s="23">
        <f t="shared" si="423"/>
        <v>1.6452442159383032E-2</v>
      </c>
      <c r="Y484" s="23">
        <f t="shared" si="423"/>
        <v>4.3701799485861184E-2</v>
      </c>
      <c r="Z484" s="23">
        <f t="shared" si="423"/>
        <v>1.9023136246786632E-2</v>
      </c>
      <c r="AA484" s="19">
        <v>621</v>
      </c>
      <c r="AB484" s="19">
        <v>403</v>
      </c>
      <c r="AC484" s="19">
        <v>784</v>
      </c>
      <c r="AD484" s="19">
        <v>312</v>
      </c>
      <c r="AE484" s="23">
        <f t="shared" si="424"/>
        <v>0.29292452830188681</v>
      </c>
      <c r="AF484" s="23">
        <f t="shared" si="424"/>
        <v>0.19009433962264152</v>
      </c>
      <c r="AG484" s="23">
        <f t="shared" si="424"/>
        <v>0.36981132075471695</v>
      </c>
      <c r="AH484" s="23">
        <f t="shared" si="424"/>
        <v>0.14716981132075471</v>
      </c>
      <c r="AI484" s="55">
        <v>839</v>
      </c>
      <c r="AJ484" s="23">
        <f t="shared" si="416"/>
        <v>1.5313376663436073E-3</v>
      </c>
      <c r="AK484" s="43"/>
      <c r="AL484" s="24">
        <f t="shared" si="437"/>
        <v>839</v>
      </c>
      <c r="AM484" s="23" t="e">
        <f t="shared" si="438"/>
        <v>#DIV/0!</v>
      </c>
      <c r="AN484" s="19">
        <v>412</v>
      </c>
      <c r="AO484" s="19">
        <v>210</v>
      </c>
      <c r="AP484" s="19">
        <v>28</v>
      </c>
      <c r="AQ484" s="19">
        <v>189</v>
      </c>
      <c r="AR484" s="23">
        <f t="shared" si="425"/>
        <v>0.49106078665077474</v>
      </c>
      <c r="AS484" s="23">
        <f t="shared" si="425"/>
        <v>0.25029797377830754</v>
      </c>
      <c r="AT484" s="23">
        <f t="shared" si="425"/>
        <v>3.3373063170441003E-2</v>
      </c>
      <c r="AU484" s="23">
        <f t="shared" si="425"/>
        <v>0.22526817640047675</v>
      </c>
      <c r="AV484" s="19">
        <v>2115</v>
      </c>
      <c r="AW484" s="32">
        <f t="shared" si="433"/>
        <v>2.5208581644815258</v>
      </c>
      <c r="AX484" s="19">
        <v>1967</v>
      </c>
      <c r="AY484" s="19">
        <v>19</v>
      </c>
      <c r="AZ484" s="19">
        <v>20</v>
      </c>
      <c r="BA484" s="19">
        <v>25</v>
      </c>
      <c r="BB484" s="19">
        <v>6</v>
      </c>
      <c r="BC484" s="23">
        <f t="shared" si="455"/>
        <v>0.96563573883161513</v>
      </c>
      <c r="BD484" s="23">
        <f t="shared" si="455"/>
        <v>9.3274423171330386E-3</v>
      </c>
      <c r="BE484" s="23">
        <f t="shared" si="455"/>
        <v>9.8183603338242512E-3</v>
      </c>
      <c r="BF484" s="23">
        <f t="shared" si="455"/>
        <v>1.2272950417280314E-2</v>
      </c>
      <c r="BG484" s="23">
        <f t="shared" si="455"/>
        <v>2.9455081001472753E-3</v>
      </c>
      <c r="BH484" s="19">
        <v>1661</v>
      </c>
      <c r="BI484" s="19">
        <v>407</v>
      </c>
      <c r="BJ484" s="19">
        <v>2</v>
      </c>
      <c r="BK484" s="19">
        <v>50</v>
      </c>
      <c r="BL484" s="23">
        <f t="shared" si="418"/>
        <v>0.78349056603773581</v>
      </c>
      <c r="BM484" s="23">
        <f t="shared" si="419"/>
        <v>0.19198113207547171</v>
      </c>
      <c r="BN484" s="23">
        <f t="shared" si="439"/>
        <v>9.4339622641509435E-4</v>
      </c>
      <c r="BO484" s="23">
        <f t="shared" si="420"/>
        <v>2.358490566037736E-2</v>
      </c>
      <c r="BP484" s="11"/>
      <c r="BQ484" s="23">
        <f t="shared" si="417"/>
        <v>0</v>
      </c>
      <c r="BR484" s="11"/>
      <c r="BS484" s="11"/>
      <c r="BT484" s="11"/>
      <c r="BU484" s="11"/>
      <c r="BV484" s="11"/>
      <c r="BW484" s="11"/>
      <c r="BX484" s="23" t="e">
        <f t="shared" si="426"/>
        <v>#DIV/0!</v>
      </c>
      <c r="BY484" s="23" t="e">
        <f t="shared" si="427"/>
        <v>#DIV/0!</v>
      </c>
      <c r="BZ484" s="23" t="e">
        <f t="shared" si="454"/>
        <v>#DIV/0!</v>
      </c>
      <c r="CA484" s="23" t="e">
        <f t="shared" si="454"/>
        <v>#DIV/0!</v>
      </c>
      <c r="CB484" s="23" t="e">
        <f t="shared" si="454"/>
        <v>#DIV/0!</v>
      </c>
      <c r="CC484" s="23" t="e">
        <f t="shared" si="454"/>
        <v>#DIV/0!</v>
      </c>
      <c r="CD484" s="11"/>
      <c r="CE484" s="24">
        <f t="shared" si="440"/>
        <v>0</v>
      </c>
      <c r="CF484" s="23" t="e">
        <f t="shared" si="441"/>
        <v>#DIV/0!</v>
      </c>
      <c r="CL484" s="65" t="e">
        <f t="shared" si="442"/>
        <v>#DIV/0!</v>
      </c>
      <c r="CM484" s="44">
        <v>28295</v>
      </c>
      <c r="CN484" s="11">
        <v>309</v>
      </c>
      <c r="CO484" s="11">
        <v>446</v>
      </c>
      <c r="CP484" s="11">
        <v>384</v>
      </c>
      <c r="CQ484" s="11">
        <v>168</v>
      </c>
      <c r="CR484" s="11">
        <v>53</v>
      </c>
      <c r="CS484" s="23">
        <f t="shared" si="414"/>
        <v>0.22720588235294117</v>
      </c>
      <c r="CT484" s="23">
        <f t="shared" si="414"/>
        <v>0.32794117647058824</v>
      </c>
      <c r="CU484" s="23">
        <f t="shared" si="414"/>
        <v>0.28235294117647058</v>
      </c>
      <c r="CV484" s="23">
        <f t="shared" si="414"/>
        <v>0.12352941176470589</v>
      </c>
      <c r="CW484" s="23">
        <f t="shared" si="414"/>
        <v>3.8970588235294118E-2</v>
      </c>
      <c r="CX484" s="23">
        <f t="shared" si="434"/>
        <v>9.1775923718712751E-2</v>
      </c>
      <c r="CY484" s="11">
        <v>77</v>
      </c>
      <c r="CZ484" s="23">
        <f t="shared" si="443"/>
        <v>0.20141509433962265</v>
      </c>
      <c r="DA484" s="11">
        <v>427</v>
      </c>
      <c r="DB484" s="11">
        <v>2120</v>
      </c>
      <c r="DC484" s="11">
        <v>211</v>
      </c>
      <c r="DD484" s="11">
        <v>150</v>
      </c>
      <c r="DE484" s="11">
        <v>144</v>
      </c>
      <c r="DF484" s="11">
        <v>48</v>
      </c>
      <c r="DG484" s="11">
        <v>144</v>
      </c>
      <c r="DH484" s="23">
        <f t="shared" si="456"/>
        <v>0.30272596843615496</v>
      </c>
      <c r="DI484" s="23">
        <f t="shared" si="456"/>
        <v>0.21520803443328551</v>
      </c>
      <c r="DJ484" s="23">
        <f t="shared" si="456"/>
        <v>0.20659971305595409</v>
      </c>
      <c r="DK484" s="23">
        <f t="shared" si="456"/>
        <v>6.886657101865136E-2</v>
      </c>
      <c r="DL484" s="23">
        <f t="shared" si="456"/>
        <v>0.20659971305595409</v>
      </c>
      <c r="DM484" s="23">
        <f t="shared" si="444"/>
        <v>0.48653846153846153</v>
      </c>
      <c r="DN484" s="11">
        <v>759</v>
      </c>
      <c r="DO484" s="11">
        <v>1560</v>
      </c>
      <c r="DP484" s="11">
        <v>1509</v>
      </c>
      <c r="DQ484" s="11">
        <v>150</v>
      </c>
      <c r="DR484" s="11">
        <v>218</v>
      </c>
      <c r="DS484" s="11">
        <v>238</v>
      </c>
      <c r="DT484" s="23">
        <f t="shared" si="428"/>
        <v>0.71347517730496457</v>
      </c>
      <c r="DU484" s="23">
        <f t="shared" si="428"/>
        <v>7.0921985815602842E-2</v>
      </c>
      <c r="DV484" s="23">
        <f t="shared" si="428"/>
        <v>0.10307328605200945</v>
      </c>
      <c r="DW484" s="23">
        <f t="shared" si="428"/>
        <v>0.11252955082742316</v>
      </c>
      <c r="DX484" s="10">
        <v>1204</v>
      </c>
      <c r="DY484" s="23">
        <f t="shared" si="445"/>
        <v>1.9488665333970007E-3</v>
      </c>
      <c r="DZ484" s="20">
        <v>348</v>
      </c>
      <c r="EA484" s="20">
        <v>491</v>
      </c>
      <c r="EB484" s="23">
        <f t="shared" si="429"/>
        <v>0.41477949940405245</v>
      </c>
      <c r="EC484" s="23">
        <f t="shared" si="429"/>
        <v>0.58522050059594755</v>
      </c>
      <c r="EE484" s="45">
        <v>562</v>
      </c>
      <c r="EF484" s="16">
        <v>1905</v>
      </c>
      <c r="EG484" s="16">
        <v>614</v>
      </c>
      <c r="EH484" s="16">
        <v>244</v>
      </c>
      <c r="EI484" s="16">
        <v>77</v>
      </c>
      <c r="EJ484" s="16">
        <v>261</v>
      </c>
      <c r="EK484" s="16">
        <v>8</v>
      </c>
      <c r="EL484" s="23">
        <f t="shared" si="457"/>
        <v>0.50996677740863783</v>
      </c>
      <c r="EM484" s="23">
        <f t="shared" si="457"/>
        <v>0.20265780730897009</v>
      </c>
      <c r="EN484" s="23">
        <f t="shared" si="457"/>
        <v>6.3953488372093026E-2</v>
      </c>
      <c r="EO484" s="23">
        <f t="shared" si="457"/>
        <v>0.21677740863787376</v>
      </c>
      <c r="EP484" s="23">
        <f t="shared" si="457"/>
        <v>6.6445182724252493E-3</v>
      </c>
      <c r="EQ484" s="21">
        <v>839</v>
      </c>
      <c r="ER484" s="21">
        <v>365</v>
      </c>
      <c r="ES484" s="23">
        <f t="shared" si="430"/>
        <v>0.69684385382059799</v>
      </c>
      <c r="ET484" s="23">
        <f t="shared" si="430"/>
        <v>0.30315614617940201</v>
      </c>
      <c r="EU484" s="21">
        <v>30</v>
      </c>
      <c r="EV484" s="21">
        <v>390</v>
      </c>
      <c r="EW484" s="21">
        <v>127</v>
      </c>
      <c r="EX484" s="21">
        <v>292</v>
      </c>
      <c r="EY484" s="23">
        <f t="shared" si="431"/>
        <v>3.5756853396901073E-2</v>
      </c>
      <c r="EZ484" s="23">
        <f t="shared" si="431"/>
        <v>0.46483909415971397</v>
      </c>
      <c r="FA484" s="23">
        <f t="shared" si="431"/>
        <v>0.15137067938021453</v>
      </c>
      <c r="FB484" s="23">
        <f t="shared" si="431"/>
        <v>0.34803337306317045</v>
      </c>
      <c r="FC484" s="53"/>
      <c r="FD484" s="53"/>
      <c r="FE484" s="53"/>
      <c r="FF484" s="53"/>
      <c r="FG484" s="53"/>
      <c r="FH484" s="53"/>
      <c r="FI484" s="53"/>
      <c r="FJ484" s="53"/>
      <c r="FK484" s="53"/>
      <c r="FL484" s="53"/>
      <c r="FM484" s="53"/>
      <c r="FN484" s="53"/>
      <c r="FO484" s="48">
        <v>1422.1363865932049</v>
      </c>
      <c r="FP484" s="48">
        <v>591.77371963200892</v>
      </c>
      <c r="FQ484" s="48">
        <v>612.18986357696326</v>
      </c>
      <c r="FR484" s="23">
        <v>0.41611601053934844</v>
      </c>
      <c r="FS484" s="49">
        <v>-3.3349366200977074E-2</v>
      </c>
      <c r="FT484" s="38">
        <v>-20.416143944954342</v>
      </c>
      <c r="FU484" s="46">
        <v>474</v>
      </c>
      <c r="FV484" s="46">
        <v>55</v>
      </c>
      <c r="FW484" s="46">
        <v>67</v>
      </c>
      <c r="FX484" s="46">
        <v>53</v>
      </c>
      <c r="FY484" s="46">
        <v>36</v>
      </c>
      <c r="FZ484" s="46">
        <v>7</v>
      </c>
      <c r="GA484" s="23">
        <f t="shared" si="446"/>
        <v>0.68497109826589597</v>
      </c>
      <c r="GB484" s="23">
        <f t="shared" si="447"/>
        <v>7.947976878612717E-2</v>
      </c>
      <c r="GC484" s="23">
        <f t="shared" si="448"/>
        <v>9.6820809248554907E-2</v>
      </c>
      <c r="GD484" s="23">
        <f t="shared" si="449"/>
        <v>7.6589595375722547E-2</v>
      </c>
      <c r="GE484" s="23">
        <f t="shared" si="450"/>
        <v>5.2023121387283239E-2</v>
      </c>
      <c r="GF484" s="23">
        <f t="shared" si="451"/>
        <v>1.0115606936416185E-2</v>
      </c>
      <c r="GG484" s="46">
        <v>171</v>
      </c>
      <c r="GH484" s="46">
        <v>656</v>
      </c>
      <c r="GI484" s="23">
        <f t="shared" si="452"/>
        <v>0.26067073170731708</v>
      </c>
      <c r="GJ484" s="22">
        <v>187</v>
      </c>
      <c r="GK484" s="22">
        <v>414</v>
      </c>
      <c r="GL484" s="22">
        <v>238</v>
      </c>
      <c r="GM484" s="23">
        <f t="shared" si="432"/>
        <v>0.22288438617401668</v>
      </c>
      <c r="GN484" s="23">
        <f t="shared" si="432"/>
        <v>0.49344457687723481</v>
      </c>
      <c r="GO484" s="23">
        <f t="shared" si="432"/>
        <v>0.28367103694874851</v>
      </c>
    </row>
    <row r="485" spans="1:197" x14ac:dyDescent="0.25">
      <c r="A485" t="s">
        <v>1193</v>
      </c>
      <c r="B485" s="13" t="s">
        <v>1192</v>
      </c>
      <c r="C485" s="61">
        <v>0.30907845540000001</v>
      </c>
      <c r="D485" s="61">
        <v>197.81101197000001</v>
      </c>
      <c r="E485" s="14" t="s">
        <v>1095</v>
      </c>
      <c r="G485" s="41">
        <v>1858</v>
      </c>
      <c r="H485" s="23">
        <f t="shared" si="415"/>
        <v>1.4689872131699684E-3</v>
      </c>
      <c r="I485" s="14"/>
      <c r="J485" s="14"/>
      <c r="K485" s="14"/>
      <c r="L485" s="27">
        <f t="shared" si="453"/>
        <v>6011.418678779899</v>
      </c>
      <c r="M485" s="42">
        <v>2186</v>
      </c>
      <c r="N485" s="42"/>
      <c r="O485" s="27">
        <f t="shared" si="435"/>
        <v>2186</v>
      </c>
      <c r="P485" s="23" t="e">
        <f t="shared" si="436"/>
        <v>#DIV/0!</v>
      </c>
      <c r="Q485" s="42">
        <v>37</v>
      </c>
      <c r="R485" s="42">
        <v>1669</v>
      </c>
      <c r="S485" s="42">
        <v>12</v>
      </c>
      <c r="T485" s="42">
        <v>66</v>
      </c>
      <c r="U485" s="42">
        <v>74</v>
      </c>
      <c r="V485" s="23">
        <f t="shared" si="421"/>
        <v>1.9913885898815931E-2</v>
      </c>
      <c r="W485" s="23">
        <f t="shared" si="422"/>
        <v>0.89827771797631861</v>
      </c>
      <c r="X485" s="23">
        <f t="shared" si="423"/>
        <v>6.4585575888051671E-3</v>
      </c>
      <c r="Y485" s="23">
        <f t="shared" si="423"/>
        <v>3.5522066738428421E-2</v>
      </c>
      <c r="Z485" s="23">
        <f t="shared" si="423"/>
        <v>3.9827771797631861E-2</v>
      </c>
      <c r="AA485" s="19">
        <v>463</v>
      </c>
      <c r="AB485" s="19">
        <v>459</v>
      </c>
      <c r="AC485" s="19">
        <v>928</v>
      </c>
      <c r="AD485" s="19">
        <v>336</v>
      </c>
      <c r="AE485" s="23">
        <f t="shared" si="424"/>
        <v>0.21180237877401648</v>
      </c>
      <c r="AF485" s="23">
        <f t="shared" si="424"/>
        <v>0.20997255260750228</v>
      </c>
      <c r="AG485" s="23">
        <f t="shared" si="424"/>
        <v>0.42451967063129004</v>
      </c>
      <c r="AH485" s="23">
        <f t="shared" si="424"/>
        <v>0.15370539798719121</v>
      </c>
      <c r="AI485" s="55">
        <v>931</v>
      </c>
      <c r="AJ485" s="23">
        <f t="shared" si="416"/>
        <v>1.6992555034158504E-3</v>
      </c>
      <c r="AK485" s="43"/>
      <c r="AL485" s="24">
        <f t="shared" si="437"/>
        <v>931</v>
      </c>
      <c r="AM485" s="23" t="e">
        <f t="shared" si="438"/>
        <v>#DIV/0!</v>
      </c>
      <c r="AN485" s="19">
        <v>444</v>
      </c>
      <c r="AO485" s="19">
        <v>256</v>
      </c>
      <c r="AP485" s="19">
        <v>113</v>
      </c>
      <c r="AQ485" s="19">
        <v>118</v>
      </c>
      <c r="AR485" s="23">
        <f t="shared" si="425"/>
        <v>0.47690655209452204</v>
      </c>
      <c r="AS485" s="23">
        <f t="shared" si="425"/>
        <v>0.27497314715359827</v>
      </c>
      <c r="AT485" s="23">
        <f t="shared" si="425"/>
        <v>0.12137486573576799</v>
      </c>
      <c r="AU485" s="23">
        <f t="shared" si="425"/>
        <v>0.12674543501611171</v>
      </c>
      <c r="AV485" s="19">
        <v>2081</v>
      </c>
      <c r="AW485" s="32">
        <f t="shared" si="433"/>
        <v>2.2352309344790546</v>
      </c>
      <c r="AX485" s="19">
        <v>1996</v>
      </c>
      <c r="AY485" s="19">
        <v>57</v>
      </c>
      <c r="AZ485" s="19">
        <v>36</v>
      </c>
      <c r="BA485" s="19">
        <v>2</v>
      </c>
      <c r="BB485" s="19">
        <v>18</v>
      </c>
      <c r="BC485" s="23">
        <f t="shared" si="455"/>
        <v>0.94642010431484114</v>
      </c>
      <c r="BD485" s="23">
        <f t="shared" si="455"/>
        <v>2.7027027027027029E-2</v>
      </c>
      <c r="BE485" s="23">
        <f t="shared" si="455"/>
        <v>1.7069701280227598E-2</v>
      </c>
      <c r="BF485" s="23">
        <f t="shared" si="455"/>
        <v>9.4831673779042201E-4</v>
      </c>
      <c r="BG485" s="23">
        <f t="shared" si="455"/>
        <v>8.5348506401137988E-3</v>
      </c>
      <c r="BH485" s="19">
        <v>1653</v>
      </c>
      <c r="BI485" s="19">
        <v>466</v>
      </c>
      <c r="BJ485" s="19">
        <v>0</v>
      </c>
      <c r="BK485" s="19">
        <v>67</v>
      </c>
      <c r="BL485" s="23">
        <f t="shared" si="418"/>
        <v>0.75617566331198538</v>
      </c>
      <c r="BM485" s="23">
        <f t="shared" si="419"/>
        <v>0.2131747483989021</v>
      </c>
      <c r="BN485" s="23">
        <f t="shared" si="439"/>
        <v>0</v>
      </c>
      <c r="BO485" s="23">
        <f t="shared" si="420"/>
        <v>3.0649588289112534E-2</v>
      </c>
      <c r="BP485" s="11"/>
      <c r="BQ485" s="23">
        <f t="shared" si="417"/>
        <v>0</v>
      </c>
      <c r="BR485" s="11"/>
      <c r="BS485" s="11"/>
      <c r="BT485" s="11"/>
      <c r="BU485" s="11"/>
      <c r="BV485" s="11"/>
      <c r="BW485" s="11"/>
      <c r="BX485" s="23" t="e">
        <f t="shared" si="426"/>
        <v>#DIV/0!</v>
      </c>
      <c r="BY485" s="23" t="e">
        <f t="shared" si="427"/>
        <v>#DIV/0!</v>
      </c>
      <c r="BZ485" s="23" t="e">
        <f t="shared" si="454"/>
        <v>#DIV/0!</v>
      </c>
      <c r="CA485" s="23" t="e">
        <f t="shared" si="454"/>
        <v>#DIV/0!</v>
      </c>
      <c r="CB485" s="23" t="e">
        <f t="shared" si="454"/>
        <v>#DIV/0!</v>
      </c>
      <c r="CC485" s="23" t="e">
        <f t="shared" si="454"/>
        <v>#DIV/0!</v>
      </c>
      <c r="CD485" s="11"/>
      <c r="CE485" s="24">
        <f t="shared" si="440"/>
        <v>0</v>
      </c>
      <c r="CF485" s="23" t="e">
        <f t="shared" si="441"/>
        <v>#DIV/0!</v>
      </c>
      <c r="CL485" s="65" t="e">
        <f t="shared" si="442"/>
        <v>#DIV/0!</v>
      </c>
      <c r="CM485" s="44">
        <v>15186</v>
      </c>
      <c r="CN485" s="11">
        <v>448</v>
      </c>
      <c r="CO485" s="11">
        <v>525</v>
      </c>
      <c r="CP485" s="11">
        <v>405</v>
      </c>
      <c r="CQ485" s="11">
        <v>93</v>
      </c>
      <c r="CR485" s="11">
        <v>54</v>
      </c>
      <c r="CS485" s="23">
        <f t="shared" si="414"/>
        <v>0.29377049180327869</v>
      </c>
      <c r="CT485" s="23">
        <f t="shared" si="414"/>
        <v>0.34426229508196721</v>
      </c>
      <c r="CU485" s="23">
        <f t="shared" si="414"/>
        <v>0.26557377049180325</v>
      </c>
      <c r="CV485" s="23">
        <f t="shared" si="414"/>
        <v>6.098360655737705E-2</v>
      </c>
      <c r="CW485" s="23">
        <f t="shared" si="414"/>
        <v>3.5409836065573769E-2</v>
      </c>
      <c r="CX485" s="23">
        <f t="shared" si="434"/>
        <v>3.007518796992481E-2</v>
      </c>
      <c r="CY485" s="11">
        <v>28</v>
      </c>
      <c r="CZ485" s="23">
        <f t="shared" si="443"/>
        <v>0.38443056222969724</v>
      </c>
      <c r="DA485" s="11">
        <v>800</v>
      </c>
      <c r="DB485" s="11">
        <v>2081</v>
      </c>
      <c r="DC485" s="11">
        <v>95</v>
      </c>
      <c r="DD485" s="11">
        <v>179</v>
      </c>
      <c r="DE485" s="11">
        <v>201</v>
      </c>
      <c r="DF485" s="11">
        <v>7</v>
      </c>
      <c r="DG485" s="11">
        <v>195</v>
      </c>
      <c r="DH485" s="23">
        <f t="shared" si="456"/>
        <v>0.14032496307237813</v>
      </c>
      <c r="DI485" s="23">
        <f t="shared" si="456"/>
        <v>0.26440177252584934</v>
      </c>
      <c r="DJ485" s="23">
        <f t="shared" si="456"/>
        <v>0.29689807976366323</v>
      </c>
      <c r="DK485" s="23">
        <f t="shared" si="456"/>
        <v>1.03397341211226E-2</v>
      </c>
      <c r="DL485" s="23">
        <f t="shared" si="456"/>
        <v>0.2880354505169867</v>
      </c>
      <c r="DM485" s="23">
        <f t="shared" si="444"/>
        <v>0.49264705882352944</v>
      </c>
      <c r="DN485" s="11">
        <v>871</v>
      </c>
      <c r="DO485" s="11">
        <v>1768</v>
      </c>
      <c r="DP485" s="11">
        <v>1128</v>
      </c>
      <c r="DQ485" s="11">
        <v>95</v>
      </c>
      <c r="DR485" s="11">
        <v>500</v>
      </c>
      <c r="DS485" s="11">
        <v>358</v>
      </c>
      <c r="DT485" s="23">
        <f t="shared" si="428"/>
        <v>0.54204709274387319</v>
      </c>
      <c r="DU485" s="23">
        <f t="shared" si="428"/>
        <v>4.5651129264776547E-2</v>
      </c>
      <c r="DV485" s="23">
        <f t="shared" si="428"/>
        <v>0.24026910139356078</v>
      </c>
      <c r="DW485" s="23">
        <f t="shared" si="428"/>
        <v>0.17203267659778954</v>
      </c>
      <c r="DX485" s="10">
        <v>1178</v>
      </c>
      <c r="DY485" s="23">
        <f t="shared" si="445"/>
        <v>1.9067813756990589E-3</v>
      </c>
      <c r="DZ485" s="20">
        <v>198</v>
      </c>
      <c r="EA485" s="20">
        <v>733</v>
      </c>
      <c r="EB485" s="23">
        <f t="shared" si="429"/>
        <v>0.21267454350161116</v>
      </c>
      <c r="EC485" s="23">
        <f t="shared" si="429"/>
        <v>0.78732545649838881</v>
      </c>
      <c r="EE485" s="45">
        <v>571</v>
      </c>
      <c r="EF485" s="16">
        <v>1909</v>
      </c>
      <c r="EG485" s="16">
        <v>524</v>
      </c>
      <c r="EH485" s="16">
        <v>279</v>
      </c>
      <c r="EI485" s="16">
        <v>157</v>
      </c>
      <c r="EJ485" s="16">
        <v>218</v>
      </c>
      <c r="EK485" s="16">
        <v>0</v>
      </c>
      <c r="EL485" s="23">
        <f t="shared" si="457"/>
        <v>0.44482173174872663</v>
      </c>
      <c r="EM485" s="23">
        <f t="shared" si="457"/>
        <v>0.23684210526315788</v>
      </c>
      <c r="EN485" s="23">
        <f t="shared" si="457"/>
        <v>0.13327674023769101</v>
      </c>
      <c r="EO485" s="23">
        <f t="shared" si="457"/>
        <v>0.18505942275042445</v>
      </c>
      <c r="EP485" s="23">
        <f t="shared" si="457"/>
        <v>0</v>
      </c>
      <c r="EQ485" s="21">
        <v>931</v>
      </c>
      <c r="ER485" s="21">
        <v>247</v>
      </c>
      <c r="ES485" s="23">
        <f t="shared" si="430"/>
        <v>0.79032258064516125</v>
      </c>
      <c r="ET485" s="23">
        <f t="shared" si="430"/>
        <v>0.20967741935483872</v>
      </c>
      <c r="EU485" s="21">
        <v>0</v>
      </c>
      <c r="EV485" s="21">
        <v>520</v>
      </c>
      <c r="EW485" s="21">
        <v>255</v>
      </c>
      <c r="EX485" s="21">
        <v>156</v>
      </c>
      <c r="EY485" s="23">
        <f t="shared" si="431"/>
        <v>0</v>
      </c>
      <c r="EZ485" s="23">
        <f t="shared" si="431"/>
        <v>0.55853920515574651</v>
      </c>
      <c r="FA485" s="23">
        <f t="shared" si="431"/>
        <v>0.27389903329752951</v>
      </c>
      <c r="FB485" s="23">
        <f t="shared" si="431"/>
        <v>0.16756176154672395</v>
      </c>
      <c r="FC485" s="53"/>
      <c r="FD485" s="53"/>
      <c r="FE485" s="53"/>
      <c r="FF485" s="53"/>
      <c r="FG485" s="53"/>
      <c r="FH485" s="53"/>
      <c r="FI485" s="53"/>
      <c r="FJ485" s="53"/>
      <c r="FK485" s="53"/>
      <c r="FL485" s="53"/>
      <c r="FM485" s="53"/>
      <c r="FN485" s="53"/>
      <c r="FO485" s="48">
        <v>1771.8916896235078</v>
      </c>
      <c r="FP485" s="48">
        <v>795.55597832191756</v>
      </c>
      <c r="FQ485" s="48">
        <v>757.36783027500303</v>
      </c>
      <c r="FR485" s="23">
        <v>0.44898679923881668</v>
      </c>
      <c r="FS485" s="49">
        <v>5.0422194500984126E-2</v>
      </c>
      <c r="FT485" s="38">
        <v>38.188148046914534</v>
      </c>
      <c r="FU485" s="46">
        <v>340</v>
      </c>
      <c r="FV485" s="46">
        <v>73</v>
      </c>
      <c r="FW485" s="46">
        <v>197</v>
      </c>
      <c r="FX485" s="46">
        <v>25</v>
      </c>
      <c r="FY485" s="46">
        <v>9</v>
      </c>
      <c r="FZ485" s="46">
        <v>27</v>
      </c>
      <c r="GA485" s="23">
        <f t="shared" si="446"/>
        <v>0.50670640834575265</v>
      </c>
      <c r="GB485" s="23">
        <f t="shared" si="447"/>
        <v>0.10879284649776454</v>
      </c>
      <c r="GC485" s="23">
        <f t="shared" si="448"/>
        <v>0.29359165424739198</v>
      </c>
      <c r="GD485" s="23">
        <f t="shared" si="449"/>
        <v>3.7257824143070044E-2</v>
      </c>
      <c r="GE485" s="23">
        <f t="shared" si="450"/>
        <v>1.3412816691505217E-2</v>
      </c>
      <c r="GF485" s="23">
        <f t="shared" si="451"/>
        <v>4.0238450074515646E-2</v>
      </c>
      <c r="GG485" s="46">
        <v>206</v>
      </c>
      <c r="GH485" s="46">
        <v>662</v>
      </c>
      <c r="GI485" s="23">
        <f t="shared" si="452"/>
        <v>0.31117824773413899</v>
      </c>
      <c r="GJ485" s="22">
        <v>394</v>
      </c>
      <c r="GK485" s="22">
        <v>394</v>
      </c>
      <c r="GL485" s="22">
        <v>143</v>
      </c>
      <c r="GM485" s="23">
        <f t="shared" si="432"/>
        <v>0.42320085929108486</v>
      </c>
      <c r="GN485" s="23">
        <f t="shared" si="432"/>
        <v>0.42320085929108486</v>
      </c>
      <c r="GO485" s="23">
        <f t="shared" si="432"/>
        <v>0.1535982814178303</v>
      </c>
    </row>
    <row r="486" spans="1:197" x14ac:dyDescent="0.25">
      <c r="A486" t="s">
        <v>1195</v>
      </c>
      <c r="B486" s="13" t="s">
        <v>1194</v>
      </c>
      <c r="C486" s="61">
        <v>0.25130013480000002</v>
      </c>
      <c r="D486" s="61">
        <v>160.83273714000001</v>
      </c>
      <c r="E486" s="14" t="s">
        <v>1095</v>
      </c>
      <c r="G486" s="41">
        <v>1689</v>
      </c>
      <c r="H486" s="23">
        <f t="shared" si="415"/>
        <v>1.3353710457718389E-3</v>
      </c>
      <c r="I486" s="14"/>
      <c r="J486" s="14"/>
      <c r="K486" s="14"/>
      <c r="L486" s="27">
        <f t="shared" si="453"/>
        <v>6721.0469319652748</v>
      </c>
      <c r="M486" s="42">
        <v>1969</v>
      </c>
      <c r="N486" s="42"/>
      <c r="O486" s="27">
        <f t="shared" si="435"/>
        <v>1969</v>
      </c>
      <c r="P486" s="23" t="e">
        <f t="shared" si="436"/>
        <v>#DIV/0!</v>
      </c>
      <c r="Q486" s="42">
        <v>380</v>
      </c>
      <c r="R486" s="42">
        <v>1082</v>
      </c>
      <c r="S486" s="42">
        <v>1</v>
      </c>
      <c r="T486" s="42">
        <v>69</v>
      </c>
      <c r="U486" s="42">
        <v>157</v>
      </c>
      <c r="V486" s="23">
        <f t="shared" si="421"/>
        <v>0.22498519834221434</v>
      </c>
      <c r="W486" s="23">
        <f t="shared" si="422"/>
        <v>0.64061574896388396</v>
      </c>
      <c r="X486" s="23">
        <f t="shared" si="423"/>
        <v>5.9206631142687976E-4</v>
      </c>
      <c r="Y486" s="23">
        <f t="shared" si="423"/>
        <v>4.0852575488454709E-2</v>
      </c>
      <c r="Z486" s="23">
        <f t="shared" si="423"/>
        <v>9.2954410894020137E-2</v>
      </c>
      <c r="AA486" s="19">
        <v>573</v>
      </c>
      <c r="AB486" s="19">
        <v>514</v>
      </c>
      <c r="AC486" s="19">
        <v>632</v>
      </c>
      <c r="AD486" s="19">
        <v>250</v>
      </c>
      <c r="AE486" s="23">
        <f t="shared" si="424"/>
        <v>0.29101066531234127</v>
      </c>
      <c r="AF486" s="23">
        <f t="shared" si="424"/>
        <v>0.26104621635347891</v>
      </c>
      <c r="AG486" s="23">
        <f t="shared" si="424"/>
        <v>0.32097511427120368</v>
      </c>
      <c r="AH486" s="23">
        <f t="shared" si="424"/>
        <v>0.12696800406297612</v>
      </c>
      <c r="AI486" s="55">
        <v>895</v>
      </c>
      <c r="AJ486" s="23">
        <f t="shared" si="416"/>
        <v>1.6335485236919291E-3</v>
      </c>
      <c r="AK486" s="43"/>
      <c r="AL486" s="24">
        <f t="shared" si="437"/>
        <v>895</v>
      </c>
      <c r="AM486" s="23" t="e">
        <f t="shared" si="438"/>
        <v>#DIV/0!</v>
      </c>
      <c r="AN486" s="19">
        <v>414</v>
      </c>
      <c r="AO486" s="19">
        <v>222</v>
      </c>
      <c r="AP486" s="19">
        <v>177</v>
      </c>
      <c r="AQ486" s="19">
        <v>82</v>
      </c>
      <c r="AR486" s="23">
        <f t="shared" si="425"/>
        <v>0.46256983240223465</v>
      </c>
      <c r="AS486" s="23">
        <f t="shared" si="425"/>
        <v>0.24804469273743016</v>
      </c>
      <c r="AT486" s="23">
        <f t="shared" si="425"/>
        <v>0.19776536312849163</v>
      </c>
      <c r="AU486" s="23">
        <f t="shared" si="425"/>
        <v>9.1620111731843576E-2</v>
      </c>
      <c r="AV486" s="19">
        <v>1954</v>
      </c>
      <c r="AW486" s="32">
        <f t="shared" si="433"/>
        <v>2.1832402234636872</v>
      </c>
      <c r="AX486" s="19">
        <v>1462</v>
      </c>
      <c r="AY486" s="19">
        <v>183</v>
      </c>
      <c r="AZ486" s="19">
        <v>89</v>
      </c>
      <c r="BA486" s="19">
        <v>9</v>
      </c>
      <c r="BB486" s="19">
        <v>0</v>
      </c>
      <c r="BC486" s="23">
        <f t="shared" si="455"/>
        <v>0.83878370625358578</v>
      </c>
      <c r="BD486" s="23">
        <f t="shared" si="455"/>
        <v>0.10499139414802065</v>
      </c>
      <c r="BE486" s="23">
        <f t="shared" si="455"/>
        <v>5.1061388410786002E-2</v>
      </c>
      <c r="BF486" s="23">
        <f t="shared" si="455"/>
        <v>5.1635111876075735E-3</v>
      </c>
      <c r="BG486" s="23">
        <f t="shared" si="455"/>
        <v>0</v>
      </c>
      <c r="BH486" s="19">
        <v>1467</v>
      </c>
      <c r="BI486" s="19">
        <v>281</v>
      </c>
      <c r="BJ486" s="19">
        <v>53</v>
      </c>
      <c r="BK486" s="19">
        <v>168</v>
      </c>
      <c r="BL486" s="23">
        <f t="shared" si="418"/>
        <v>0.74504824784154389</v>
      </c>
      <c r="BM486" s="23">
        <f t="shared" si="419"/>
        <v>0.14271203656678516</v>
      </c>
      <c r="BN486" s="23">
        <f t="shared" si="439"/>
        <v>2.6917216861350939E-2</v>
      </c>
      <c r="BO486" s="23">
        <f t="shared" si="420"/>
        <v>8.5322498730319954E-2</v>
      </c>
      <c r="BP486" s="11"/>
      <c r="BQ486" s="23">
        <f t="shared" si="417"/>
        <v>0</v>
      </c>
      <c r="BR486" s="11"/>
      <c r="BS486" s="11"/>
      <c r="BT486" s="11"/>
      <c r="BU486" s="11"/>
      <c r="BV486" s="11"/>
      <c r="BW486" s="11"/>
      <c r="BX486" s="23" t="e">
        <f t="shared" si="426"/>
        <v>#DIV/0!</v>
      </c>
      <c r="BY486" s="23" t="e">
        <f t="shared" si="427"/>
        <v>#DIV/0!</v>
      </c>
      <c r="BZ486" s="23" t="e">
        <f t="shared" si="454"/>
        <v>#DIV/0!</v>
      </c>
      <c r="CA486" s="23" t="e">
        <f t="shared" si="454"/>
        <v>#DIV/0!</v>
      </c>
      <c r="CB486" s="23" t="e">
        <f t="shared" si="454"/>
        <v>#DIV/0!</v>
      </c>
      <c r="CC486" s="23" t="e">
        <f t="shared" si="454"/>
        <v>#DIV/0!</v>
      </c>
      <c r="CD486" s="11"/>
      <c r="CE486" s="24">
        <f t="shared" si="440"/>
        <v>0</v>
      </c>
      <c r="CF486" s="23" t="e">
        <f t="shared" si="441"/>
        <v>#DIV/0!</v>
      </c>
      <c r="CL486" s="65" t="e">
        <f t="shared" si="442"/>
        <v>#DIV/0!</v>
      </c>
      <c r="CM486" s="44">
        <v>22425</v>
      </c>
      <c r="CN486" s="11">
        <v>339</v>
      </c>
      <c r="CO486" s="11">
        <v>551</v>
      </c>
      <c r="CP486" s="11">
        <v>284</v>
      </c>
      <c r="CQ486" s="11">
        <v>75</v>
      </c>
      <c r="CR486" s="11">
        <v>52</v>
      </c>
      <c r="CS486" s="23">
        <f t="shared" si="414"/>
        <v>0.26056879323597232</v>
      </c>
      <c r="CT486" s="23">
        <f t="shared" si="414"/>
        <v>0.42352036894696388</v>
      </c>
      <c r="CU486" s="23">
        <f t="shared" si="414"/>
        <v>0.21829362029208302</v>
      </c>
      <c r="CV486" s="23">
        <f t="shared" si="414"/>
        <v>5.764796310530361E-2</v>
      </c>
      <c r="CW486" s="23">
        <f t="shared" si="414"/>
        <v>3.9969254419677171E-2</v>
      </c>
      <c r="CX486" s="23">
        <f t="shared" si="434"/>
        <v>8.2681564245810052E-2</v>
      </c>
      <c r="CY486" s="11">
        <v>74</v>
      </c>
      <c r="CZ486" s="23">
        <f t="shared" si="443"/>
        <v>0.53224987303199589</v>
      </c>
      <c r="DA486" s="11">
        <v>1048</v>
      </c>
      <c r="DB486" s="11">
        <v>1969</v>
      </c>
      <c r="DC486" s="11">
        <v>74</v>
      </c>
      <c r="DD486" s="11">
        <v>166</v>
      </c>
      <c r="DE486" s="11">
        <v>91</v>
      </c>
      <c r="DF486" s="11">
        <v>54</v>
      </c>
      <c r="DG486" s="11">
        <v>235</v>
      </c>
      <c r="DH486" s="23">
        <f t="shared" si="456"/>
        <v>0.11935483870967742</v>
      </c>
      <c r="DI486" s="23">
        <f t="shared" si="456"/>
        <v>0.26774193548387099</v>
      </c>
      <c r="DJ486" s="23">
        <f t="shared" si="456"/>
        <v>0.14677419354838708</v>
      </c>
      <c r="DK486" s="23">
        <f t="shared" si="456"/>
        <v>8.7096774193548387E-2</v>
      </c>
      <c r="DL486" s="23">
        <f t="shared" si="456"/>
        <v>0.37903225806451613</v>
      </c>
      <c r="DM486" s="23">
        <f t="shared" si="444"/>
        <v>0.49579831932773111</v>
      </c>
      <c r="DN486" s="11">
        <v>708</v>
      </c>
      <c r="DO486" s="11">
        <v>1428</v>
      </c>
      <c r="DP486" s="11">
        <v>1119</v>
      </c>
      <c r="DQ486" s="11">
        <v>139</v>
      </c>
      <c r="DR486" s="11">
        <v>327</v>
      </c>
      <c r="DS486" s="11">
        <v>369</v>
      </c>
      <c r="DT486" s="23">
        <f t="shared" si="428"/>
        <v>0.57267144319344931</v>
      </c>
      <c r="DU486" s="23">
        <f t="shared" si="428"/>
        <v>7.1136131013306042E-2</v>
      </c>
      <c r="DV486" s="23">
        <f t="shared" si="428"/>
        <v>0.16734902763561924</v>
      </c>
      <c r="DW486" s="23">
        <f t="shared" si="428"/>
        <v>0.18884339815762538</v>
      </c>
      <c r="DX486" s="10">
        <v>1480</v>
      </c>
      <c r="DY486" s="23">
        <f t="shared" si="445"/>
        <v>2.3956166689597684E-3</v>
      </c>
      <c r="DZ486" s="20">
        <v>293</v>
      </c>
      <c r="EA486" s="20">
        <v>602</v>
      </c>
      <c r="EB486" s="23">
        <f t="shared" si="429"/>
        <v>0.32737430167597764</v>
      </c>
      <c r="EC486" s="23">
        <f t="shared" si="429"/>
        <v>0.6726256983240223</v>
      </c>
      <c r="EE486" s="45">
        <v>592</v>
      </c>
      <c r="EF486" s="16">
        <v>1895</v>
      </c>
      <c r="EG486" s="16">
        <v>550</v>
      </c>
      <c r="EH486" s="16">
        <v>732</v>
      </c>
      <c r="EI486" s="16">
        <v>147</v>
      </c>
      <c r="EJ486" s="16">
        <v>28</v>
      </c>
      <c r="EK486" s="16">
        <v>23</v>
      </c>
      <c r="EL486" s="23">
        <f t="shared" si="457"/>
        <v>0.3716216216216216</v>
      </c>
      <c r="EM486" s="23">
        <f t="shared" si="457"/>
        <v>0.49459459459459459</v>
      </c>
      <c r="EN486" s="23">
        <f t="shared" si="457"/>
        <v>9.9324324324324323E-2</v>
      </c>
      <c r="EO486" s="23">
        <f t="shared" si="457"/>
        <v>1.891891891891892E-2</v>
      </c>
      <c r="EP486" s="23">
        <f t="shared" si="457"/>
        <v>1.5540540540540541E-2</v>
      </c>
      <c r="EQ486" s="21">
        <v>895</v>
      </c>
      <c r="ER486" s="21">
        <v>585</v>
      </c>
      <c r="ES486" s="23">
        <f t="shared" si="430"/>
        <v>0.60472972972972971</v>
      </c>
      <c r="ET486" s="23">
        <f t="shared" si="430"/>
        <v>0.39527027027027029</v>
      </c>
      <c r="EU486" s="21">
        <v>0</v>
      </c>
      <c r="EV486" s="21">
        <v>428</v>
      </c>
      <c r="EW486" s="21">
        <v>143</v>
      </c>
      <c r="EX486" s="21">
        <v>324</v>
      </c>
      <c r="EY486" s="23">
        <f t="shared" si="431"/>
        <v>0</v>
      </c>
      <c r="EZ486" s="23">
        <f t="shared" si="431"/>
        <v>0.47821229050279329</v>
      </c>
      <c r="FA486" s="23">
        <f t="shared" si="431"/>
        <v>0.15977653631284916</v>
      </c>
      <c r="FB486" s="23">
        <f t="shared" si="431"/>
        <v>0.36201117318435755</v>
      </c>
      <c r="FC486" s="53"/>
      <c r="FD486" s="53"/>
      <c r="FE486" s="53"/>
      <c r="FF486" s="53"/>
      <c r="FG486" s="53"/>
      <c r="FH486" s="53"/>
      <c r="FI486" s="53"/>
      <c r="FJ486" s="53"/>
      <c r="FK486" s="53"/>
      <c r="FL486" s="53"/>
      <c r="FM486" s="53"/>
      <c r="FN486" s="53"/>
      <c r="FO486" s="48">
        <v>1117.9676538108356</v>
      </c>
      <c r="FP486" s="48">
        <v>642.23600608118352</v>
      </c>
      <c r="FQ486" s="48">
        <v>647.444951955786</v>
      </c>
      <c r="FR486" s="23">
        <v>0.57446743104953224</v>
      </c>
      <c r="FS486" s="49">
        <v>-8.0453880424388516E-3</v>
      </c>
      <c r="FT486" s="38">
        <v>-5.2089458746024775</v>
      </c>
      <c r="FU486" s="46">
        <v>337</v>
      </c>
      <c r="FV486" s="46">
        <v>153</v>
      </c>
      <c r="FW486" s="46">
        <v>43</v>
      </c>
      <c r="FX486" s="46">
        <v>27</v>
      </c>
      <c r="FY486" s="46">
        <v>36</v>
      </c>
      <c r="FZ486" s="46">
        <v>24</v>
      </c>
      <c r="GA486" s="23">
        <f t="shared" si="446"/>
        <v>0.54354838709677422</v>
      </c>
      <c r="GB486" s="23">
        <f t="shared" si="447"/>
        <v>0.24677419354838709</v>
      </c>
      <c r="GC486" s="23">
        <f t="shared" si="448"/>
        <v>6.9354838709677416E-2</v>
      </c>
      <c r="GD486" s="23">
        <f t="shared" si="449"/>
        <v>4.3548387096774194E-2</v>
      </c>
      <c r="GE486" s="23">
        <f t="shared" si="450"/>
        <v>5.8064516129032261E-2</v>
      </c>
      <c r="GF486" s="23">
        <f t="shared" si="451"/>
        <v>3.870967741935484E-2</v>
      </c>
      <c r="GG486" s="46">
        <v>134</v>
      </c>
      <c r="GH486" s="46">
        <v>584</v>
      </c>
      <c r="GI486" s="23">
        <f t="shared" si="452"/>
        <v>0.22945205479452055</v>
      </c>
      <c r="GJ486" s="22">
        <v>385</v>
      </c>
      <c r="GK486" s="22">
        <v>238</v>
      </c>
      <c r="GL486" s="22">
        <v>272</v>
      </c>
      <c r="GM486" s="23">
        <f t="shared" si="432"/>
        <v>0.43016759776536312</v>
      </c>
      <c r="GN486" s="23">
        <f t="shared" si="432"/>
        <v>0.2659217877094972</v>
      </c>
      <c r="GO486" s="23">
        <f t="shared" si="432"/>
        <v>0.30391061452513968</v>
      </c>
    </row>
    <row r="487" spans="1:197" x14ac:dyDescent="0.25">
      <c r="A487" t="s">
        <v>1197</v>
      </c>
      <c r="B487" s="13" t="s">
        <v>1196</v>
      </c>
      <c r="C487" s="61">
        <v>0.29066804909999999</v>
      </c>
      <c r="D487" s="61">
        <v>186.02830425500002</v>
      </c>
      <c r="E487" s="14" t="s">
        <v>1095</v>
      </c>
      <c r="G487" s="41">
        <v>1289</v>
      </c>
      <c r="H487" s="23">
        <f t="shared" si="415"/>
        <v>1.0191197619892839E-3</v>
      </c>
      <c r="I487" s="14"/>
      <c r="J487" s="14"/>
      <c r="K487" s="14"/>
      <c r="L487" s="27">
        <f t="shared" si="453"/>
        <v>4434.6119361627489</v>
      </c>
      <c r="M487" s="42">
        <v>1291</v>
      </c>
      <c r="N487" s="42"/>
      <c r="O487" s="27">
        <f t="shared" si="435"/>
        <v>1291</v>
      </c>
      <c r="P487" s="23" t="e">
        <f t="shared" si="436"/>
        <v>#DIV/0!</v>
      </c>
      <c r="Q487" s="42">
        <v>55</v>
      </c>
      <c r="R487" s="42">
        <v>1138</v>
      </c>
      <c r="S487" s="42">
        <v>4</v>
      </c>
      <c r="T487" s="42">
        <v>38</v>
      </c>
      <c r="U487" s="42">
        <v>54</v>
      </c>
      <c r="V487" s="23">
        <f t="shared" si="421"/>
        <v>4.2668735453840187E-2</v>
      </c>
      <c r="W487" s="23">
        <f t="shared" si="422"/>
        <v>0.88285492629945694</v>
      </c>
      <c r="X487" s="23">
        <f t="shared" si="423"/>
        <v>3.1031807602792862E-3</v>
      </c>
      <c r="Y487" s="23">
        <f t="shared" si="423"/>
        <v>2.9480217222653218E-2</v>
      </c>
      <c r="Z487" s="23">
        <f t="shared" si="423"/>
        <v>4.1892940263770363E-2</v>
      </c>
      <c r="AA487" s="19">
        <v>323</v>
      </c>
      <c r="AB487" s="19">
        <v>284</v>
      </c>
      <c r="AC487" s="19">
        <v>433</v>
      </c>
      <c r="AD487" s="19">
        <v>251</v>
      </c>
      <c r="AE487" s="23">
        <f t="shared" si="424"/>
        <v>0.25019364833462432</v>
      </c>
      <c r="AF487" s="23">
        <f t="shared" si="424"/>
        <v>0.21998450813323006</v>
      </c>
      <c r="AG487" s="23">
        <f t="shared" si="424"/>
        <v>0.33539891556932611</v>
      </c>
      <c r="AH487" s="23">
        <f t="shared" si="424"/>
        <v>0.19442292796281951</v>
      </c>
      <c r="AI487" s="55">
        <v>584</v>
      </c>
      <c r="AJ487" s="23">
        <f t="shared" si="416"/>
        <v>1.0659132266324989E-3</v>
      </c>
      <c r="AK487" s="43"/>
      <c r="AL487" s="24">
        <f t="shared" si="437"/>
        <v>584</v>
      </c>
      <c r="AM487" s="23" t="e">
        <f t="shared" si="438"/>
        <v>#DIV/0!</v>
      </c>
      <c r="AN487" s="19">
        <v>264</v>
      </c>
      <c r="AO487" s="19">
        <v>188</v>
      </c>
      <c r="AP487" s="19">
        <v>62</v>
      </c>
      <c r="AQ487" s="19">
        <v>70</v>
      </c>
      <c r="AR487" s="23">
        <f t="shared" si="425"/>
        <v>0.45205479452054792</v>
      </c>
      <c r="AS487" s="23">
        <f t="shared" si="425"/>
        <v>0.32191780821917809</v>
      </c>
      <c r="AT487" s="23">
        <f t="shared" si="425"/>
        <v>0.10616438356164383</v>
      </c>
      <c r="AU487" s="23">
        <f t="shared" si="425"/>
        <v>0.11986301369863013</v>
      </c>
      <c r="AV487" s="19">
        <v>1253</v>
      </c>
      <c r="AW487" s="32">
        <f t="shared" si="433"/>
        <v>2.1455479452054793</v>
      </c>
      <c r="AX487" s="19">
        <v>1180</v>
      </c>
      <c r="AY487" s="19">
        <v>8</v>
      </c>
      <c r="AZ487" s="19">
        <v>6</v>
      </c>
      <c r="BA487" s="19">
        <v>17</v>
      </c>
      <c r="BB487" s="19">
        <v>0</v>
      </c>
      <c r="BC487" s="23">
        <f t="shared" si="455"/>
        <v>0.97440132122213052</v>
      </c>
      <c r="BD487" s="23">
        <f t="shared" si="455"/>
        <v>6.6061106523534266E-3</v>
      </c>
      <c r="BE487" s="23">
        <f t="shared" si="455"/>
        <v>4.9545829892650699E-3</v>
      </c>
      <c r="BF487" s="23">
        <f t="shared" si="455"/>
        <v>1.4037985136251032E-2</v>
      </c>
      <c r="BG487" s="23">
        <f t="shared" si="455"/>
        <v>0</v>
      </c>
      <c r="BH487" s="19">
        <v>942</v>
      </c>
      <c r="BI487" s="19">
        <v>318</v>
      </c>
      <c r="BJ487" s="19">
        <v>9</v>
      </c>
      <c r="BK487" s="19">
        <v>22</v>
      </c>
      <c r="BL487" s="23">
        <f t="shared" si="418"/>
        <v>0.72966692486444618</v>
      </c>
      <c r="BM487" s="23">
        <f t="shared" si="419"/>
        <v>0.24632068164213788</v>
      </c>
      <c r="BN487" s="23">
        <f t="shared" si="439"/>
        <v>6.9713400464756006E-3</v>
      </c>
      <c r="BO487" s="23">
        <f t="shared" si="420"/>
        <v>1.7041053446940357E-2</v>
      </c>
      <c r="BP487" s="11"/>
      <c r="BQ487" s="23">
        <f t="shared" si="417"/>
        <v>0</v>
      </c>
      <c r="BR487" s="11"/>
      <c r="BS487" s="11"/>
      <c r="BT487" s="11"/>
      <c r="BU487" s="11"/>
      <c r="BV487" s="11"/>
      <c r="BW487" s="11"/>
      <c r="BX487" s="23" t="e">
        <f t="shared" si="426"/>
        <v>#DIV/0!</v>
      </c>
      <c r="BY487" s="23" t="e">
        <f t="shared" si="427"/>
        <v>#DIV/0!</v>
      </c>
      <c r="BZ487" s="23" t="e">
        <f t="shared" si="454"/>
        <v>#DIV/0!</v>
      </c>
      <c r="CA487" s="23" t="e">
        <f t="shared" si="454"/>
        <v>#DIV/0!</v>
      </c>
      <c r="CB487" s="23" t="e">
        <f t="shared" si="454"/>
        <v>#DIV/0!</v>
      </c>
      <c r="CC487" s="23" t="e">
        <f t="shared" si="454"/>
        <v>#DIV/0!</v>
      </c>
      <c r="CD487" s="11"/>
      <c r="CE487" s="24">
        <f t="shared" si="440"/>
        <v>0</v>
      </c>
      <c r="CF487" s="23" t="e">
        <f t="shared" si="441"/>
        <v>#DIV/0!</v>
      </c>
      <c r="CL487" s="65" t="e">
        <f t="shared" si="442"/>
        <v>#DIV/0!</v>
      </c>
      <c r="CM487" s="44">
        <v>31731</v>
      </c>
      <c r="CN487" s="11">
        <v>255</v>
      </c>
      <c r="CO487" s="11">
        <v>301</v>
      </c>
      <c r="CP487" s="11">
        <v>296</v>
      </c>
      <c r="CQ487" s="11">
        <v>29</v>
      </c>
      <c r="CR487" s="11">
        <v>7</v>
      </c>
      <c r="CS487" s="23">
        <f t="shared" si="414"/>
        <v>0.28716216216216217</v>
      </c>
      <c r="CT487" s="23">
        <f t="shared" si="414"/>
        <v>0.33896396396396394</v>
      </c>
      <c r="CU487" s="23">
        <f t="shared" si="414"/>
        <v>0.33333333333333331</v>
      </c>
      <c r="CV487" s="23">
        <f t="shared" si="414"/>
        <v>3.2657657657657657E-2</v>
      </c>
      <c r="CW487" s="23">
        <f t="shared" si="414"/>
        <v>7.8828828828828822E-3</v>
      </c>
      <c r="CX487" s="23">
        <f t="shared" si="434"/>
        <v>0</v>
      </c>
      <c r="CY487" s="11">
        <v>0</v>
      </c>
      <c r="CZ487" s="23">
        <f t="shared" si="443"/>
        <v>0.42292796281951978</v>
      </c>
      <c r="DA487" s="11">
        <v>546</v>
      </c>
      <c r="DB487" s="11">
        <v>1291</v>
      </c>
      <c r="DC487" s="11">
        <v>105</v>
      </c>
      <c r="DD487" s="11">
        <v>98</v>
      </c>
      <c r="DE487" s="11">
        <v>61</v>
      </c>
      <c r="DF487" s="11">
        <v>0</v>
      </c>
      <c r="DG487" s="11">
        <v>44</v>
      </c>
      <c r="DH487" s="23">
        <f t="shared" si="456"/>
        <v>0.34090909090909088</v>
      </c>
      <c r="DI487" s="23">
        <f t="shared" si="456"/>
        <v>0.31818181818181818</v>
      </c>
      <c r="DJ487" s="23">
        <f t="shared" si="456"/>
        <v>0.19805194805194806</v>
      </c>
      <c r="DK487" s="23">
        <f t="shared" si="456"/>
        <v>0</v>
      </c>
      <c r="DL487" s="23">
        <f t="shared" si="456"/>
        <v>0.14285714285714285</v>
      </c>
      <c r="DM487" s="23">
        <f t="shared" si="444"/>
        <v>0.45060483870967744</v>
      </c>
      <c r="DN487" s="11">
        <v>447</v>
      </c>
      <c r="DO487" s="11">
        <v>992</v>
      </c>
      <c r="DP487" s="11">
        <v>501</v>
      </c>
      <c r="DQ487" s="11">
        <v>152</v>
      </c>
      <c r="DR487" s="11">
        <v>487</v>
      </c>
      <c r="DS487" s="11">
        <v>113</v>
      </c>
      <c r="DT487" s="23">
        <f t="shared" si="428"/>
        <v>0.39984038308060654</v>
      </c>
      <c r="DU487" s="23">
        <f t="shared" si="428"/>
        <v>0.12130885873902633</v>
      </c>
      <c r="DV487" s="23">
        <f t="shared" si="428"/>
        <v>0.38866719872306466</v>
      </c>
      <c r="DW487" s="23">
        <f t="shared" si="428"/>
        <v>9.018355945730247E-2</v>
      </c>
      <c r="DX487" s="10">
        <v>829</v>
      </c>
      <c r="DY487" s="23">
        <f t="shared" si="445"/>
        <v>1.341869066599762E-3</v>
      </c>
      <c r="DZ487" s="20">
        <v>197</v>
      </c>
      <c r="EA487" s="20">
        <v>387</v>
      </c>
      <c r="EB487" s="23">
        <f t="shared" si="429"/>
        <v>0.33732876712328769</v>
      </c>
      <c r="EC487" s="23">
        <f t="shared" si="429"/>
        <v>0.66267123287671237</v>
      </c>
      <c r="EE487" s="45">
        <v>720</v>
      </c>
      <c r="EF487" s="16">
        <v>1910</v>
      </c>
      <c r="EG487" s="16">
        <v>454</v>
      </c>
      <c r="EH487" s="16">
        <v>335</v>
      </c>
      <c r="EI487" s="16">
        <v>31</v>
      </c>
      <c r="EJ487" s="16">
        <v>9</v>
      </c>
      <c r="EK487" s="16">
        <v>0</v>
      </c>
      <c r="EL487" s="23">
        <f t="shared" si="457"/>
        <v>0.54764776839565743</v>
      </c>
      <c r="EM487" s="23">
        <f t="shared" si="457"/>
        <v>0.40410132689987938</v>
      </c>
      <c r="EN487" s="23">
        <f t="shared" si="457"/>
        <v>3.739445114595899E-2</v>
      </c>
      <c r="EO487" s="23">
        <f t="shared" si="457"/>
        <v>1.0856453558504222E-2</v>
      </c>
      <c r="EP487" s="23">
        <f t="shared" si="457"/>
        <v>0</v>
      </c>
      <c r="EQ487" s="21">
        <v>584</v>
      </c>
      <c r="ER487" s="21">
        <v>245</v>
      </c>
      <c r="ES487" s="23">
        <f t="shared" si="430"/>
        <v>0.70446320868516288</v>
      </c>
      <c r="ET487" s="23">
        <f t="shared" si="430"/>
        <v>0.29553679131483718</v>
      </c>
      <c r="EU487" s="21">
        <v>17</v>
      </c>
      <c r="EV487" s="21">
        <v>306</v>
      </c>
      <c r="EW487" s="21">
        <v>118</v>
      </c>
      <c r="EX487" s="21">
        <v>143</v>
      </c>
      <c r="EY487" s="23">
        <f t="shared" si="431"/>
        <v>2.9109589041095889E-2</v>
      </c>
      <c r="EZ487" s="23">
        <f t="shared" si="431"/>
        <v>0.52397260273972601</v>
      </c>
      <c r="FA487" s="23">
        <f t="shared" si="431"/>
        <v>0.20205479452054795</v>
      </c>
      <c r="FB487" s="23">
        <f t="shared" si="431"/>
        <v>0.24486301369863014</v>
      </c>
      <c r="FC487" s="53"/>
      <c r="FD487" s="53"/>
      <c r="FE487" s="53"/>
      <c r="FF487" s="53"/>
      <c r="FG487" s="53"/>
      <c r="FH487" s="53"/>
      <c r="FI487" s="53"/>
      <c r="FJ487" s="53"/>
      <c r="FK487" s="53"/>
      <c r="FL487" s="53"/>
      <c r="FM487" s="53"/>
      <c r="FN487" s="53"/>
      <c r="FO487" s="48">
        <v>1520.7038567493114</v>
      </c>
      <c r="FP487" s="48">
        <v>592.98216681932331</v>
      </c>
      <c r="FQ487" s="48">
        <v>591.90879601363588</v>
      </c>
      <c r="FR487" s="23">
        <v>0.38993927988510169</v>
      </c>
      <c r="FS487" s="49">
        <v>1.8134057356746979E-3</v>
      </c>
      <c r="FT487" s="38">
        <v>1.073370805687432</v>
      </c>
      <c r="FU487" s="46">
        <v>234</v>
      </c>
      <c r="FV487" s="46">
        <v>21</v>
      </c>
      <c r="FW487" s="46">
        <v>25</v>
      </c>
      <c r="FX487" s="46">
        <v>14</v>
      </c>
      <c r="FY487" s="46">
        <v>0</v>
      </c>
      <c r="FZ487" s="46">
        <v>14</v>
      </c>
      <c r="GA487" s="23">
        <f t="shared" si="446"/>
        <v>0.75974025974025972</v>
      </c>
      <c r="GB487" s="23">
        <f t="shared" si="447"/>
        <v>6.8181818181818177E-2</v>
      </c>
      <c r="GC487" s="23">
        <f t="shared" si="448"/>
        <v>8.1168831168831168E-2</v>
      </c>
      <c r="GD487" s="23">
        <f t="shared" si="449"/>
        <v>4.5454545454545456E-2</v>
      </c>
      <c r="GE487" s="23">
        <f t="shared" si="450"/>
        <v>0</v>
      </c>
      <c r="GF487" s="23">
        <f t="shared" si="451"/>
        <v>4.5454545454545456E-2</v>
      </c>
      <c r="GG487" s="46">
        <v>94</v>
      </c>
      <c r="GH487" s="46">
        <v>308</v>
      </c>
      <c r="GI487" s="23">
        <f t="shared" si="452"/>
        <v>0.30519480519480519</v>
      </c>
      <c r="GJ487" s="22">
        <v>200</v>
      </c>
      <c r="GK487" s="22">
        <v>283</v>
      </c>
      <c r="GL487" s="22">
        <v>101</v>
      </c>
      <c r="GM487" s="23">
        <f t="shared" si="432"/>
        <v>0.34246575342465752</v>
      </c>
      <c r="GN487" s="23">
        <f t="shared" si="432"/>
        <v>0.4845890410958904</v>
      </c>
      <c r="GO487" s="23">
        <f t="shared" si="432"/>
        <v>0.17294520547945205</v>
      </c>
    </row>
    <row r="488" spans="1:197" x14ac:dyDescent="0.25">
      <c r="A488" t="s">
        <v>1199</v>
      </c>
      <c r="B488" s="13" t="s">
        <v>1198</v>
      </c>
      <c r="C488" s="61">
        <v>0.32461010010000002</v>
      </c>
      <c r="D488" s="61">
        <v>207.75130480500002</v>
      </c>
      <c r="E488" s="14" t="s">
        <v>1095</v>
      </c>
      <c r="G488" s="41">
        <v>2153</v>
      </c>
      <c r="H488" s="23">
        <f t="shared" si="415"/>
        <v>1.7022225349596029E-3</v>
      </c>
      <c r="I488" s="14"/>
      <c r="J488" s="14"/>
      <c r="K488" s="14"/>
      <c r="L488" s="27">
        <f t="shared" si="453"/>
        <v>6632.5724286975128</v>
      </c>
      <c r="M488" s="42">
        <v>2070</v>
      </c>
      <c r="N488" s="42"/>
      <c r="O488" s="27">
        <f t="shared" si="435"/>
        <v>2070</v>
      </c>
      <c r="P488" s="23" t="e">
        <f t="shared" si="436"/>
        <v>#DIV/0!</v>
      </c>
      <c r="Q488" s="42">
        <v>66</v>
      </c>
      <c r="R488" s="42">
        <v>1960</v>
      </c>
      <c r="S488" s="42">
        <v>47</v>
      </c>
      <c r="T488" s="42">
        <v>50</v>
      </c>
      <c r="U488" s="42">
        <v>30</v>
      </c>
      <c r="V488" s="23">
        <f t="shared" si="421"/>
        <v>3.0654900139340455E-2</v>
      </c>
      <c r="W488" s="23">
        <f t="shared" si="422"/>
        <v>0.9103576405016256</v>
      </c>
      <c r="X488" s="23">
        <f t="shared" si="423"/>
        <v>2.1830004644681839E-2</v>
      </c>
      <c r="Y488" s="23">
        <f t="shared" si="423"/>
        <v>2.3223409196470042E-2</v>
      </c>
      <c r="Z488" s="23">
        <f t="shared" si="423"/>
        <v>1.3934045517882025E-2</v>
      </c>
      <c r="AA488" s="19">
        <v>266</v>
      </c>
      <c r="AB488" s="19">
        <v>484</v>
      </c>
      <c r="AC488" s="19">
        <v>705</v>
      </c>
      <c r="AD488" s="19">
        <v>615</v>
      </c>
      <c r="AE488" s="23">
        <f t="shared" si="424"/>
        <v>0.1285024154589372</v>
      </c>
      <c r="AF488" s="23">
        <f t="shared" si="424"/>
        <v>0.23381642512077294</v>
      </c>
      <c r="AG488" s="23">
        <f t="shared" si="424"/>
        <v>0.34057971014492755</v>
      </c>
      <c r="AH488" s="23">
        <f t="shared" si="424"/>
        <v>0.29710144927536231</v>
      </c>
      <c r="AI488" s="55">
        <v>961</v>
      </c>
      <c r="AJ488" s="23">
        <f t="shared" si="416"/>
        <v>1.7540113198524514E-3</v>
      </c>
      <c r="AK488" s="43"/>
      <c r="AL488" s="24">
        <f t="shared" si="437"/>
        <v>961</v>
      </c>
      <c r="AM488" s="23" t="e">
        <f t="shared" si="438"/>
        <v>#DIV/0!</v>
      </c>
      <c r="AN488" s="19">
        <v>511</v>
      </c>
      <c r="AO488" s="19">
        <v>197</v>
      </c>
      <c r="AP488" s="19">
        <v>143</v>
      </c>
      <c r="AQ488" s="19">
        <v>110</v>
      </c>
      <c r="AR488" s="23">
        <f t="shared" si="425"/>
        <v>0.53173777315296566</v>
      </c>
      <c r="AS488" s="23">
        <f t="shared" si="425"/>
        <v>0.20499479708636836</v>
      </c>
      <c r="AT488" s="23">
        <f t="shared" si="425"/>
        <v>0.14880332986472425</v>
      </c>
      <c r="AU488" s="23">
        <f t="shared" si="425"/>
        <v>0.11446409989594172</v>
      </c>
      <c r="AV488" s="19">
        <v>1905</v>
      </c>
      <c r="AW488" s="32">
        <f t="shared" si="433"/>
        <v>1.9823100936524454</v>
      </c>
      <c r="AX488" s="19">
        <v>1877</v>
      </c>
      <c r="AY488" s="19">
        <v>60</v>
      </c>
      <c r="AZ488" s="19">
        <v>27</v>
      </c>
      <c r="BA488" s="19">
        <v>26</v>
      </c>
      <c r="BB488" s="19">
        <v>17</v>
      </c>
      <c r="BC488" s="23">
        <f t="shared" si="455"/>
        <v>0.93522670652715501</v>
      </c>
      <c r="BD488" s="23">
        <f t="shared" si="455"/>
        <v>2.9895366218236172E-2</v>
      </c>
      <c r="BE488" s="23">
        <f t="shared" si="455"/>
        <v>1.3452914798206279E-2</v>
      </c>
      <c r="BF488" s="23">
        <f t="shared" si="455"/>
        <v>1.2954658694569009E-2</v>
      </c>
      <c r="BG488" s="23">
        <f t="shared" si="455"/>
        <v>8.4703537618335822E-3</v>
      </c>
      <c r="BH488" s="19">
        <v>1432</v>
      </c>
      <c r="BI488" s="19">
        <v>548</v>
      </c>
      <c r="BJ488" s="19">
        <v>36</v>
      </c>
      <c r="BK488" s="19">
        <v>54</v>
      </c>
      <c r="BL488" s="23">
        <f t="shared" si="418"/>
        <v>0.69178743961352662</v>
      </c>
      <c r="BM488" s="23">
        <f t="shared" si="419"/>
        <v>0.26473429951690819</v>
      </c>
      <c r="BN488" s="23">
        <f t="shared" si="439"/>
        <v>1.7391304347826087E-2</v>
      </c>
      <c r="BO488" s="23">
        <f t="shared" si="420"/>
        <v>2.6086956521739129E-2</v>
      </c>
      <c r="BP488" s="11"/>
      <c r="BQ488" s="23">
        <f t="shared" si="417"/>
        <v>0</v>
      </c>
      <c r="BR488" s="11"/>
      <c r="BS488" s="11"/>
      <c r="BT488" s="11"/>
      <c r="BU488" s="11"/>
      <c r="BV488" s="11"/>
      <c r="BW488" s="11"/>
      <c r="BX488" s="23" t="e">
        <f t="shared" si="426"/>
        <v>#DIV/0!</v>
      </c>
      <c r="BY488" s="23" t="e">
        <f t="shared" si="427"/>
        <v>#DIV/0!</v>
      </c>
      <c r="BZ488" s="23" t="e">
        <f t="shared" si="454"/>
        <v>#DIV/0!</v>
      </c>
      <c r="CA488" s="23" t="e">
        <f t="shared" si="454"/>
        <v>#DIV/0!</v>
      </c>
      <c r="CB488" s="23" t="e">
        <f t="shared" si="454"/>
        <v>#DIV/0!</v>
      </c>
      <c r="CC488" s="23" t="e">
        <f t="shared" si="454"/>
        <v>#DIV/0!</v>
      </c>
      <c r="CD488" s="11"/>
      <c r="CE488" s="24">
        <f t="shared" si="440"/>
        <v>0</v>
      </c>
      <c r="CF488" s="23" t="e">
        <f t="shared" si="441"/>
        <v>#DIV/0!</v>
      </c>
      <c r="CL488" s="65" t="e">
        <f t="shared" si="442"/>
        <v>#DIV/0!</v>
      </c>
      <c r="CM488" s="44">
        <v>26158</v>
      </c>
      <c r="CN488" s="11">
        <v>247</v>
      </c>
      <c r="CO488" s="11">
        <v>584</v>
      </c>
      <c r="CP488" s="11">
        <v>455</v>
      </c>
      <c r="CQ488" s="11">
        <v>148</v>
      </c>
      <c r="CR488" s="11">
        <v>50</v>
      </c>
      <c r="CS488" s="23">
        <f t="shared" si="414"/>
        <v>0.1664420485175202</v>
      </c>
      <c r="CT488" s="23">
        <f t="shared" si="414"/>
        <v>0.39353099730458219</v>
      </c>
      <c r="CU488" s="23">
        <f t="shared" si="414"/>
        <v>0.30660377358490565</v>
      </c>
      <c r="CV488" s="23">
        <f t="shared" si="414"/>
        <v>9.9730458221024262E-2</v>
      </c>
      <c r="CW488" s="23">
        <f t="shared" si="414"/>
        <v>3.3692722371967652E-2</v>
      </c>
      <c r="CX488" s="23">
        <f t="shared" si="434"/>
        <v>1.3527575442247659E-2</v>
      </c>
      <c r="CY488" s="11">
        <v>13</v>
      </c>
      <c r="CZ488" s="23">
        <f t="shared" si="443"/>
        <v>0.28788673308862089</v>
      </c>
      <c r="DA488" s="11">
        <v>549</v>
      </c>
      <c r="DB488" s="11">
        <v>1907</v>
      </c>
      <c r="DC488" s="11">
        <v>253</v>
      </c>
      <c r="DD488" s="11">
        <v>217</v>
      </c>
      <c r="DE488" s="11">
        <v>150</v>
      </c>
      <c r="DF488" s="11">
        <v>11</v>
      </c>
      <c r="DG488" s="11">
        <v>47</v>
      </c>
      <c r="DH488" s="23">
        <f t="shared" si="456"/>
        <v>0.37315634218289084</v>
      </c>
      <c r="DI488" s="23">
        <f t="shared" si="456"/>
        <v>0.32005899705014751</v>
      </c>
      <c r="DJ488" s="23">
        <f t="shared" si="456"/>
        <v>0.22123893805309736</v>
      </c>
      <c r="DK488" s="23">
        <f t="shared" si="456"/>
        <v>1.6224188790560472E-2</v>
      </c>
      <c r="DL488" s="23">
        <f t="shared" si="456"/>
        <v>6.9321533923303841E-2</v>
      </c>
      <c r="DM488" s="23">
        <f t="shared" si="444"/>
        <v>0.44019661387220099</v>
      </c>
      <c r="DN488" s="11">
        <v>806</v>
      </c>
      <c r="DO488" s="11">
        <v>1831</v>
      </c>
      <c r="DP488" s="11">
        <v>1009</v>
      </c>
      <c r="DQ488" s="11">
        <v>236</v>
      </c>
      <c r="DR488" s="11">
        <v>406</v>
      </c>
      <c r="DS488" s="11">
        <v>254</v>
      </c>
      <c r="DT488" s="23">
        <f t="shared" si="428"/>
        <v>0.52965879265091864</v>
      </c>
      <c r="DU488" s="23">
        <f t="shared" si="428"/>
        <v>0.12388451443569554</v>
      </c>
      <c r="DV488" s="23">
        <f t="shared" si="428"/>
        <v>0.21312335958005249</v>
      </c>
      <c r="DW488" s="23">
        <f t="shared" si="428"/>
        <v>0.13333333333333333</v>
      </c>
      <c r="DX488" s="10">
        <v>1403</v>
      </c>
      <c r="DY488" s="23">
        <f t="shared" si="445"/>
        <v>2.2709798557774019E-3</v>
      </c>
      <c r="DZ488" s="20">
        <v>446</v>
      </c>
      <c r="EA488" s="20">
        <v>515</v>
      </c>
      <c r="EB488" s="23">
        <f t="shared" si="429"/>
        <v>0.46409989594172735</v>
      </c>
      <c r="EC488" s="23">
        <f t="shared" si="429"/>
        <v>0.5359001040582726</v>
      </c>
      <c r="EE488" s="45">
        <v>693</v>
      </c>
      <c r="EF488" s="16">
        <v>1915</v>
      </c>
      <c r="EG488" s="16">
        <v>854</v>
      </c>
      <c r="EH488" s="16">
        <v>417</v>
      </c>
      <c r="EI488" s="16">
        <v>92</v>
      </c>
      <c r="EJ488" s="16">
        <v>20</v>
      </c>
      <c r="EK488" s="16">
        <v>20</v>
      </c>
      <c r="EL488" s="23">
        <f t="shared" si="457"/>
        <v>0.60869565217391308</v>
      </c>
      <c r="EM488" s="23">
        <f t="shared" si="457"/>
        <v>0.2972202423378475</v>
      </c>
      <c r="EN488" s="23">
        <f t="shared" si="457"/>
        <v>6.5573770491803282E-2</v>
      </c>
      <c r="EO488" s="23">
        <f t="shared" si="457"/>
        <v>1.4255167498218105E-2</v>
      </c>
      <c r="EP488" s="23">
        <f t="shared" si="457"/>
        <v>1.4255167498218105E-2</v>
      </c>
      <c r="EQ488" s="21">
        <v>961</v>
      </c>
      <c r="ER488" s="21">
        <v>442</v>
      </c>
      <c r="ES488" s="23">
        <f t="shared" si="430"/>
        <v>0.68496079828937995</v>
      </c>
      <c r="ET488" s="23">
        <f t="shared" si="430"/>
        <v>0.31503920171062011</v>
      </c>
      <c r="EU488" s="21">
        <v>20</v>
      </c>
      <c r="EV488" s="21">
        <v>288</v>
      </c>
      <c r="EW488" s="21">
        <v>186</v>
      </c>
      <c r="EX488" s="21">
        <v>467</v>
      </c>
      <c r="EY488" s="23">
        <f t="shared" si="431"/>
        <v>2.081165452653486E-2</v>
      </c>
      <c r="EZ488" s="23">
        <f t="shared" si="431"/>
        <v>0.29968782518210196</v>
      </c>
      <c r="FA488" s="23">
        <f t="shared" si="431"/>
        <v>0.19354838709677419</v>
      </c>
      <c r="FB488" s="23">
        <f t="shared" si="431"/>
        <v>0.48595213319458896</v>
      </c>
      <c r="FC488" s="53"/>
      <c r="FD488" s="53"/>
      <c r="FE488" s="53"/>
      <c r="FF488" s="53"/>
      <c r="FG488" s="53"/>
      <c r="FH488" s="53"/>
      <c r="FI488" s="53"/>
      <c r="FJ488" s="53"/>
      <c r="FK488" s="53"/>
      <c r="FL488" s="53"/>
      <c r="FM488" s="53"/>
      <c r="FN488" s="53"/>
      <c r="FO488" s="48">
        <v>1744.5663452708907</v>
      </c>
      <c r="FP488" s="48">
        <v>644.3101791939348</v>
      </c>
      <c r="FQ488" s="48">
        <v>641.25512615750188</v>
      </c>
      <c r="FR488" s="23">
        <v>0.3693239760932614</v>
      </c>
      <c r="FS488" s="49">
        <v>4.7641771766243259E-3</v>
      </c>
      <c r="FT488" s="38">
        <v>3.0550530364329234</v>
      </c>
      <c r="FU488" s="46">
        <v>514</v>
      </c>
      <c r="FV488" s="46">
        <v>11</v>
      </c>
      <c r="FW488" s="46">
        <v>76</v>
      </c>
      <c r="FX488" s="46">
        <v>50</v>
      </c>
      <c r="FY488" s="46">
        <v>21</v>
      </c>
      <c r="FZ488" s="46">
        <v>0</v>
      </c>
      <c r="GA488" s="23">
        <f t="shared" si="446"/>
        <v>0.76488095238095233</v>
      </c>
      <c r="GB488" s="23">
        <f t="shared" si="447"/>
        <v>1.636904761904762E-2</v>
      </c>
      <c r="GC488" s="23">
        <f t="shared" si="448"/>
        <v>0.1130952380952381</v>
      </c>
      <c r="GD488" s="23">
        <f t="shared" si="449"/>
        <v>7.4404761904761904E-2</v>
      </c>
      <c r="GE488" s="23">
        <f t="shared" si="450"/>
        <v>3.125E-2</v>
      </c>
      <c r="GF488" s="23">
        <f t="shared" si="451"/>
        <v>0</v>
      </c>
      <c r="GG488" s="46">
        <v>257</v>
      </c>
      <c r="GH488" s="46">
        <v>651</v>
      </c>
      <c r="GI488" s="23">
        <f t="shared" si="452"/>
        <v>0.39477726574500765</v>
      </c>
      <c r="GJ488" s="22">
        <v>319</v>
      </c>
      <c r="GK488" s="22">
        <v>378</v>
      </c>
      <c r="GL488" s="22">
        <v>264</v>
      </c>
      <c r="GM488" s="23">
        <f t="shared" si="432"/>
        <v>0.33194588969823102</v>
      </c>
      <c r="GN488" s="23">
        <f t="shared" si="432"/>
        <v>0.39334027055150883</v>
      </c>
      <c r="GO488" s="23">
        <f t="shared" si="432"/>
        <v>0.27471383975026015</v>
      </c>
    </row>
    <row r="489" spans="1:197" x14ac:dyDescent="0.25">
      <c r="A489" t="s">
        <v>1201</v>
      </c>
      <c r="B489" s="13" t="s">
        <v>1200</v>
      </c>
      <c r="C489" s="61">
        <v>0.30140549010000001</v>
      </c>
      <c r="D489" s="61">
        <v>192.90029430500002</v>
      </c>
      <c r="E489" s="14" t="s">
        <v>1095</v>
      </c>
      <c r="G489" s="41">
        <v>1628</v>
      </c>
      <c r="H489" s="23">
        <f t="shared" si="415"/>
        <v>1.2871427249949994E-3</v>
      </c>
      <c r="I489" s="14"/>
      <c r="J489" s="14"/>
      <c r="K489" s="14"/>
      <c r="L489" s="27">
        <f t="shared" si="453"/>
        <v>5401.3614664413171</v>
      </c>
      <c r="M489" s="42">
        <v>1704</v>
      </c>
      <c r="N489" s="42"/>
      <c r="O489" s="27">
        <f t="shared" si="435"/>
        <v>1704</v>
      </c>
      <c r="P489" s="23" t="e">
        <f t="shared" si="436"/>
        <v>#DIV/0!</v>
      </c>
      <c r="Q489" s="42">
        <v>15</v>
      </c>
      <c r="R489" s="42">
        <v>1484</v>
      </c>
      <c r="S489" s="42">
        <v>5</v>
      </c>
      <c r="T489" s="42">
        <v>69</v>
      </c>
      <c r="U489" s="42">
        <v>55</v>
      </c>
      <c r="V489" s="23">
        <f t="shared" si="421"/>
        <v>9.2137592137592136E-3</v>
      </c>
      <c r="W489" s="23">
        <f t="shared" si="422"/>
        <v>0.91154791154791159</v>
      </c>
      <c r="X489" s="23">
        <f t="shared" si="423"/>
        <v>3.0712530712530711E-3</v>
      </c>
      <c r="Y489" s="23">
        <f t="shared" si="423"/>
        <v>4.238329238329238E-2</v>
      </c>
      <c r="Z489" s="23">
        <f t="shared" si="423"/>
        <v>3.3783783783783786E-2</v>
      </c>
      <c r="AA489" s="19">
        <v>405</v>
      </c>
      <c r="AB489" s="19">
        <v>470</v>
      </c>
      <c r="AC489" s="19">
        <v>546</v>
      </c>
      <c r="AD489" s="19">
        <v>283</v>
      </c>
      <c r="AE489" s="23">
        <f t="shared" si="424"/>
        <v>0.23767605633802816</v>
      </c>
      <c r="AF489" s="23">
        <f t="shared" si="424"/>
        <v>0.27582159624413144</v>
      </c>
      <c r="AG489" s="23">
        <f t="shared" si="424"/>
        <v>0.32042253521126762</v>
      </c>
      <c r="AH489" s="23">
        <f t="shared" si="424"/>
        <v>0.16607981220657278</v>
      </c>
      <c r="AI489" s="55">
        <v>761</v>
      </c>
      <c r="AJ489" s="23">
        <f t="shared" si="416"/>
        <v>1.3889725436084448E-3</v>
      </c>
      <c r="AK489" s="43"/>
      <c r="AL489" s="24">
        <f t="shared" si="437"/>
        <v>761</v>
      </c>
      <c r="AM489" s="23" t="e">
        <f t="shared" si="438"/>
        <v>#DIV/0!</v>
      </c>
      <c r="AN489" s="19">
        <v>356</v>
      </c>
      <c r="AO489" s="19">
        <v>192</v>
      </c>
      <c r="AP489" s="19">
        <v>89</v>
      </c>
      <c r="AQ489" s="19">
        <v>124</v>
      </c>
      <c r="AR489" s="23">
        <f t="shared" si="425"/>
        <v>0.46780551905387646</v>
      </c>
      <c r="AS489" s="23">
        <f t="shared" si="425"/>
        <v>0.25229960578186594</v>
      </c>
      <c r="AT489" s="23">
        <f t="shared" si="425"/>
        <v>0.11695137976346912</v>
      </c>
      <c r="AU489" s="23">
        <f t="shared" si="425"/>
        <v>0.16294349540078842</v>
      </c>
      <c r="AV489" s="19">
        <v>1704</v>
      </c>
      <c r="AW489" s="32">
        <f t="shared" si="433"/>
        <v>2.2391590013140603</v>
      </c>
      <c r="AX489" s="19">
        <v>1513</v>
      </c>
      <c r="AY489" s="19">
        <v>38</v>
      </c>
      <c r="AZ489" s="19">
        <v>5</v>
      </c>
      <c r="BA489" s="19">
        <v>0</v>
      </c>
      <c r="BB489" s="19">
        <v>26</v>
      </c>
      <c r="BC489" s="23">
        <f t="shared" si="455"/>
        <v>0.95638432364096082</v>
      </c>
      <c r="BD489" s="23">
        <f t="shared" si="455"/>
        <v>2.402022756005057E-2</v>
      </c>
      <c r="BE489" s="23">
        <f t="shared" si="455"/>
        <v>3.1605562579013905E-3</v>
      </c>
      <c r="BF489" s="23">
        <f t="shared" si="455"/>
        <v>0</v>
      </c>
      <c r="BG489" s="23">
        <f t="shared" si="455"/>
        <v>1.643489254108723E-2</v>
      </c>
      <c r="BH489" s="19">
        <v>1440</v>
      </c>
      <c r="BI489" s="19">
        <v>264</v>
      </c>
      <c r="BJ489" s="19">
        <v>0</v>
      </c>
      <c r="BK489" s="19">
        <v>0</v>
      </c>
      <c r="BL489" s="23">
        <f t="shared" si="418"/>
        <v>0.84507042253521125</v>
      </c>
      <c r="BM489" s="23">
        <f t="shared" si="419"/>
        <v>0.15492957746478872</v>
      </c>
      <c r="BN489" s="23">
        <f t="shared" si="439"/>
        <v>0</v>
      </c>
      <c r="BO489" s="23">
        <f t="shared" si="420"/>
        <v>0</v>
      </c>
      <c r="BP489" s="11"/>
      <c r="BQ489" s="23">
        <f t="shared" si="417"/>
        <v>0</v>
      </c>
      <c r="BR489" s="11"/>
      <c r="BS489" s="11"/>
      <c r="BT489" s="11"/>
      <c r="BU489" s="11"/>
      <c r="BV489" s="11"/>
      <c r="BW489" s="11"/>
      <c r="BX489" s="23" t="e">
        <f t="shared" si="426"/>
        <v>#DIV/0!</v>
      </c>
      <c r="BY489" s="23" t="e">
        <f t="shared" si="427"/>
        <v>#DIV/0!</v>
      </c>
      <c r="BZ489" s="23" t="e">
        <f t="shared" si="454"/>
        <v>#DIV/0!</v>
      </c>
      <c r="CA489" s="23" t="e">
        <f t="shared" si="454"/>
        <v>#DIV/0!</v>
      </c>
      <c r="CB489" s="23" t="e">
        <f t="shared" si="454"/>
        <v>#DIV/0!</v>
      </c>
      <c r="CC489" s="23" t="e">
        <f t="shared" si="454"/>
        <v>#DIV/0!</v>
      </c>
      <c r="CD489" s="11"/>
      <c r="CE489" s="24">
        <f t="shared" si="440"/>
        <v>0</v>
      </c>
      <c r="CF489" s="23" t="e">
        <f t="shared" si="441"/>
        <v>#DIV/0!</v>
      </c>
      <c r="CL489" s="65" t="e">
        <f t="shared" si="442"/>
        <v>#DIV/0!</v>
      </c>
      <c r="CM489" s="44">
        <v>31094</v>
      </c>
      <c r="CN489" s="11">
        <v>225</v>
      </c>
      <c r="CO489" s="11">
        <v>419</v>
      </c>
      <c r="CP489" s="11">
        <v>314</v>
      </c>
      <c r="CQ489" s="11">
        <v>130</v>
      </c>
      <c r="CR489" s="11">
        <v>68</v>
      </c>
      <c r="CS489" s="23">
        <f t="shared" si="414"/>
        <v>0.19463667820069205</v>
      </c>
      <c r="CT489" s="23">
        <f t="shared" si="414"/>
        <v>0.36245674740484429</v>
      </c>
      <c r="CU489" s="23">
        <f t="shared" si="414"/>
        <v>0.27162629757785467</v>
      </c>
      <c r="CV489" s="23">
        <f t="shared" si="414"/>
        <v>0.11245674740484429</v>
      </c>
      <c r="CW489" s="23">
        <f t="shared" si="414"/>
        <v>5.8823529411764705E-2</v>
      </c>
      <c r="CX489" s="23">
        <f t="shared" si="434"/>
        <v>7.8843626806833114E-2</v>
      </c>
      <c r="CY489" s="11">
        <v>60</v>
      </c>
      <c r="CZ489" s="23">
        <f t="shared" si="443"/>
        <v>0.37030516431924881</v>
      </c>
      <c r="DA489" s="11">
        <v>631</v>
      </c>
      <c r="DB489" s="11">
        <v>1704</v>
      </c>
      <c r="DC489" s="11">
        <v>150</v>
      </c>
      <c r="DD489" s="11">
        <v>285</v>
      </c>
      <c r="DE489" s="11">
        <v>177</v>
      </c>
      <c r="DF489" s="11">
        <v>13</v>
      </c>
      <c r="DG489" s="11">
        <v>94</v>
      </c>
      <c r="DH489" s="23">
        <f t="shared" si="456"/>
        <v>0.20862308762169679</v>
      </c>
      <c r="DI489" s="23">
        <f t="shared" si="456"/>
        <v>0.39638386648122392</v>
      </c>
      <c r="DJ489" s="23">
        <f t="shared" si="456"/>
        <v>0.24617524339360222</v>
      </c>
      <c r="DK489" s="23">
        <f t="shared" si="456"/>
        <v>1.8080667593880391E-2</v>
      </c>
      <c r="DL489" s="23">
        <f t="shared" si="456"/>
        <v>0.13073713490959665</v>
      </c>
      <c r="DM489" s="23">
        <f t="shared" si="444"/>
        <v>0.62663587374903773</v>
      </c>
      <c r="DN489" s="11">
        <v>814</v>
      </c>
      <c r="DO489" s="11">
        <v>1299</v>
      </c>
      <c r="DP489" s="11">
        <v>713</v>
      </c>
      <c r="DQ489" s="11">
        <v>254</v>
      </c>
      <c r="DR489" s="11">
        <v>618</v>
      </c>
      <c r="DS489" s="11">
        <v>119</v>
      </c>
      <c r="DT489" s="23">
        <f t="shared" si="428"/>
        <v>0.41842723004694837</v>
      </c>
      <c r="DU489" s="23">
        <f t="shared" si="428"/>
        <v>0.14906103286384975</v>
      </c>
      <c r="DV489" s="23">
        <f t="shared" si="428"/>
        <v>0.36267605633802819</v>
      </c>
      <c r="DW489" s="23">
        <f t="shared" si="428"/>
        <v>6.9835680751173704E-2</v>
      </c>
      <c r="DX489" s="10">
        <v>981</v>
      </c>
      <c r="DY489" s="23">
        <f t="shared" si="445"/>
        <v>1.5879053731415761E-3</v>
      </c>
      <c r="DZ489" s="20">
        <v>355</v>
      </c>
      <c r="EA489" s="20">
        <v>406</v>
      </c>
      <c r="EB489" s="23">
        <f t="shared" si="429"/>
        <v>0.4664914586070959</v>
      </c>
      <c r="EC489" s="23">
        <f t="shared" si="429"/>
        <v>0.53350854139290405</v>
      </c>
      <c r="EE489" s="45">
        <v>675</v>
      </c>
      <c r="EF489" s="16">
        <v>1910</v>
      </c>
      <c r="EG489" s="16">
        <v>673</v>
      </c>
      <c r="EH489" s="16">
        <v>203</v>
      </c>
      <c r="EI489" s="16">
        <v>15</v>
      </c>
      <c r="EJ489" s="16">
        <v>90</v>
      </c>
      <c r="EK489" s="16">
        <v>0</v>
      </c>
      <c r="EL489" s="23">
        <f t="shared" si="457"/>
        <v>0.68603465851172274</v>
      </c>
      <c r="EM489" s="23">
        <f t="shared" si="457"/>
        <v>0.20693170234454639</v>
      </c>
      <c r="EN489" s="23">
        <f t="shared" si="457"/>
        <v>1.5290519877675841E-2</v>
      </c>
      <c r="EO489" s="23">
        <f t="shared" si="457"/>
        <v>9.1743119266055051E-2</v>
      </c>
      <c r="EP489" s="23">
        <f t="shared" si="457"/>
        <v>0</v>
      </c>
      <c r="EQ489" s="21">
        <v>761</v>
      </c>
      <c r="ER489" s="21">
        <v>220</v>
      </c>
      <c r="ES489" s="23">
        <f t="shared" si="430"/>
        <v>0.7757390417940877</v>
      </c>
      <c r="ET489" s="23">
        <f t="shared" si="430"/>
        <v>0.22426095820591233</v>
      </c>
      <c r="EU489" s="21">
        <v>0</v>
      </c>
      <c r="EV489" s="21">
        <v>413</v>
      </c>
      <c r="EW489" s="21">
        <v>81</v>
      </c>
      <c r="EX489" s="21">
        <v>267</v>
      </c>
      <c r="EY489" s="23">
        <f t="shared" si="431"/>
        <v>0</v>
      </c>
      <c r="EZ489" s="23">
        <f t="shared" si="431"/>
        <v>0.54270696452036793</v>
      </c>
      <c r="FA489" s="23">
        <f t="shared" si="431"/>
        <v>0.10643889618922471</v>
      </c>
      <c r="FB489" s="23">
        <f t="shared" si="431"/>
        <v>0.35085413929040737</v>
      </c>
      <c r="FC489" s="53"/>
      <c r="FD489" s="53"/>
      <c r="FE489" s="53"/>
      <c r="FF489" s="53"/>
      <c r="FG489" s="53"/>
      <c r="FH489" s="53"/>
      <c r="FI489" s="53"/>
      <c r="FJ489" s="53"/>
      <c r="FK489" s="53"/>
      <c r="FL489" s="53"/>
      <c r="FM489" s="53"/>
      <c r="FN489" s="53"/>
      <c r="FO489" s="48">
        <v>888.25041322314053</v>
      </c>
      <c r="FP489" s="48">
        <v>368.74904324032849</v>
      </c>
      <c r="FQ489" s="48">
        <v>358.40137819888588</v>
      </c>
      <c r="FR489" s="23">
        <v>0.41514086315172222</v>
      </c>
      <c r="FS489" s="49">
        <v>2.8871722239026749E-2</v>
      </c>
      <c r="FT489" s="38">
        <v>10.34766504144261</v>
      </c>
      <c r="FU489" s="46">
        <v>490</v>
      </c>
      <c r="FV489" s="46">
        <v>65</v>
      </c>
      <c r="FW489" s="46">
        <v>99</v>
      </c>
      <c r="FX489" s="46">
        <v>0</v>
      </c>
      <c r="FY489" s="46">
        <v>18</v>
      </c>
      <c r="FZ489" s="46">
        <v>37</v>
      </c>
      <c r="GA489" s="23">
        <f t="shared" si="446"/>
        <v>0.69111424541607902</v>
      </c>
      <c r="GB489" s="23">
        <f t="shared" si="447"/>
        <v>9.1678420310296188E-2</v>
      </c>
      <c r="GC489" s="23">
        <f t="shared" si="448"/>
        <v>0.13963328631875882</v>
      </c>
      <c r="GD489" s="23">
        <f t="shared" si="449"/>
        <v>0</v>
      </c>
      <c r="GE489" s="23">
        <f t="shared" si="450"/>
        <v>2.5387870239774329E-2</v>
      </c>
      <c r="GF489" s="23">
        <f t="shared" si="451"/>
        <v>5.2186177715091681E-2</v>
      </c>
      <c r="GG489" s="46">
        <v>239</v>
      </c>
      <c r="GH489" s="46">
        <v>691</v>
      </c>
      <c r="GI489" s="23">
        <f t="shared" si="452"/>
        <v>0.34587554269175108</v>
      </c>
      <c r="GJ489" s="22">
        <v>171</v>
      </c>
      <c r="GK489" s="22">
        <v>438</v>
      </c>
      <c r="GL489" s="22">
        <v>152</v>
      </c>
      <c r="GM489" s="23">
        <f t="shared" si="432"/>
        <v>0.22470433639947437</v>
      </c>
      <c r="GN489" s="23">
        <f t="shared" si="432"/>
        <v>0.57555847568988172</v>
      </c>
      <c r="GO489" s="23">
        <f t="shared" si="432"/>
        <v>0.19973718791064388</v>
      </c>
    </row>
    <row r="490" spans="1:197" x14ac:dyDescent="0.25">
      <c r="A490" t="s">
        <v>1203</v>
      </c>
      <c r="B490" s="13" t="s">
        <v>1202</v>
      </c>
      <c r="C490" s="61">
        <v>0.49498560539999997</v>
      </c>
      <c r="D490" s="61">
        <v>316.79206947</v>
      </c>
      <c r="E490" s="14" t="s">
        <v>1095</v>
      </c>
      <c r="G490" s="41">
        <v>1753</v>
      </c>
      <c r="H490" s="23">
        <f t="shared" si="415"/>
        <v>1.3859712511770476E-3</v>
      </c>
      <c r="I490" s="14"/>
      <c r="J490" s="14"/>
      <c r="K490" s="14"/>
      <c r="L490" s="27">
        <f t="shared" si="453"/>
        <v>3541.5171287322451</v>
      </c>
      <c r="M490" s="42">
        <v>2223</v>
      </c>
      <c r="N490" s="42"/>
      <c r="O490" s="27">
        <f t="shared" si="435"/>
        <v>2223</v>
      </c>
      <c r="P490" s="23" t="e">
        <f t="shared" si="436"/>
        <v>#DIV/0!</v>
      </c>
      <c r="Q490" s="42">
        <v>56</v>
      </c>
      <c r="R490" s="42">
        <v>1600</v>
      </c>
      <c r="S490" s="42">
        <v>4</v>
      </c>
      <c r="T490" s="42">
        <v>69</v>
      </c>
      <c r="U490" s="42">
        <v>24</v>
      </c>
      <c r="V490" s="23">
        <f t="shared" si="421"/>
        <v>3.1945236737022251E-2</v>
      </c>
      <c r="W490" s="23">
        <f t="shared" si="422"/>
        <v>0.91272104962920708</v>
      </c>
      <c r="X490" s="23">
        <f t="shared" si="423"/>
        <v>2.2818026240730175E-3</v>
      </c>
      <c r="Y490" s="23">
        <f t="shared" si="423"/>
        <v>3.9361095265259556E-2</v>
      </c>
      <c r="Z490" s="23">
        <f t="shared" si="423"/>
        <v>1.3690815744438107E-2</v>
      </c>
      <c r="AA490" s="19">
        <v>517</v>
      </c>
      <c r="AB490" s="19">
        <v>348</v>
      </c>
      <c r="AC490" s="19">
        <v>855</v>
      </c>
      <c r="AD490" s="19">
        <v>503</v>
      </c>
      <c r="AE490" s="23">
        <f t="shared" si="424"/>
        <v>0.23256860098965362</v>
      </c>
      <c r="AF490" s="23">
        <f t="shared" si="424"/>
        <v>0.15654520917678813</v>
      </c>
      <c r="AG490" s="23">
        <f t="shared" si="424"/>
        <v>0.38461538461538464</v>
      </c>
      <c r="AH490" s="23">
        <f t="shared" si="424"/>
        <v>0.22627080521817364</v>
      </c>
      <c r="AI490" s="55">
        <v>957</v>
      </c>
      <c r="AJ490" s="23">
        <f t="shared" si="416"/>
        <v>1.7467105443275711E-3</v>
      </c>
      <c r="AK490" s="43"/>
      <c r="AL490" s="24">
        <f t="shared" si="437"/>
        <v>957</v>
      </c>
      <c r="AM490" s="23" t="e">
        <f t="shared" si="438"/>
        <v>#DIV/0!</v>
      </c>
      <c r="AN490" s="19">
        <v>375</v>
      </c>
      <c r="AO490" s="19">
        <v>328</v>
      </c>
      <c r="AP490" s="19">
        <v>83</v>
      </c>
      <c r="AQ490" s="19">
        <v>171</v>
      </c>
      <c r="AR490" s="23">
        <f t="shared" si="425"/>
        <v>0.39184952978056425</v>
      </c>
      <c r="AS490" s="23">
        <f t="shared" si="425"/>
        <v>0.34273772204806685</v>
      </c>
      <c r="AT490" s="23">
        <f t="shared" si="425"/>
        <v>8.6729362591431561E-2</v>
      </c>
      <c r="AU490" s="23">
        <f t="shared" si="425"/>
        <v>0.17868338557993729</v>
      </c>
      <c r="AV490" s="19">
        <v>2155</v>
      </c>
      <c r="AW490" s="32">
        <f t="shared" si="433"/>
        <v>2.2518286311389759</v>
      </c>
      <c r="AX490" s="19">
        <v>2013</v>
      </c>
      <c r="AY490" s="19">
        <v>10</v>
      </c>
      <c r="AZ490" s="19">
        <v>0</v>
      </c>
      <c r="BA490" s="19">
        <v>11</v>
      </c>
      <c r="BB490" s="19">
        <v>12</v>
      </c>
      <c r="BC490" s="23">
        <f t="shared" si="455"/>
        <v>0.9838709677419355</v>
      </c>
      <c r="BD490" s="23">
        <f t="shared" si="455"/>
        <v>4.8875855327468231E-3</v>
      </c>
      <c r="BE490" s="23">
        <f t="shared" si="455"/>
        <v>0</v>
      </c>
      <c r="BF490" s="23">
        <f t="shared" si="455"/>
        <v>5.3763440860215058E-3</v>
      </c>
      <c r="BG490" s="23">
        <f t="shared" si="455"/>
        <v>5.8651026392961877E-3</v>
      </c>
      <c r="BH490" s="19">
        <v>1767</v>
      </c>
      <c r="BI490" s="19">
        <v>412</v>
      </c>
      <c r="BJ490" s="19">
        <v>0</v>
      </c>
      <c r="BK490" s="19">
        <v>44</v>
      </c>
      <c r="BL490" s="23">
        <f t="shared" si="418"/>
        <v>0.79487179487179482</v>
      </c>
      <c r="BM490" s="23">
        <f t="shared" si="419"/>
        <v>0.18533513270355376</v>
      </c>
      <c r="BN490" s="23">
        <f t="shared" si="439"/>
        <v>0</v>
      </c>
      <c r="BO490" s="23">
        <f t="shared" si="420"/>
        <v>1.9793072424651371E-2</v>
      </c>
      <c r="BP490" s="11"/>
      <c r="BQ490" s="23">
        <f t="shared" si="417"/>
        <v>0</v>
      </c>
      <c r="BR490" s="11"/>
      <c r="BS490" s="11"/>
      <c r="BT490" s="11"/>
      <c r="BU490" s="11"/>
      <c r="BV490" s="11"/>
      <c r="BW490" s="11"/>
      <c r="BX490" s="23" t="e">
        <f t="shared" si="426"/>
        <v>#DIV/0!</v>
      </c>
      <c r="BY490" s="23" t="e">
        <f t="shared" si="427"/>
        <v>#DIV/0!</v>
      </c>
      <c r="BZ490" s="23" t="e">
        <f t="shared" si="454"/>
        <v>#DIV/0!</v>
      </c>
      <c r="CA490" s="23" t="e">
        <f t="shared" si="454"/>
        <v>#DIV/0!</v>
      </c>
      <c r="CB490" s="23" t="e">
        <f t="shared" si="454"/>
        <v>#DIV/0!</v>
      </c>
      <c r="CC490" s="23" t="e">
        <f t="shared" si="454"/>
        <v>#DIV/0!</v>
      </c>
      <c r="CD490" s="11"/>
      <c r="CE490" s="24">
        <f t="shared" si="440"/>
        <v>0</v>
      </c>
      <c r="CF490" s="23" t="e">
        <f t="shared" si="441"/>
        <v>#DIV/0!</v>
      </c>
      <c r="CL490" s="65" t="e">
        <f t="shared" si="442"/>
        <v>#DIV/0!</v>
      </c>
      <c r="CM490" s="44">
        <v>21978</v>
      </c>
      <c r="CN490" s="11">
        <v>290</v>
      </c>
      <c r="CO490" s="11">
        <v>582</v>
      </c>
      <c r="CP490" s="11">
        <v>609</v>
      </c>
      <c r="CQ490" s="11">
        <v>92</v>
      </c>
      <c r="CR490" s="11">
        <v>54</v>
      </c>
      <c r="CS490" s="23">
        <f t="shared" si="414"/>
        <v>0.1782421634910879</v>
      </c>
      <c r="CT490" s="23">
        <f t="shared" si="414"/>
        <v>0.35771358328211433</v>
      </c>
      <c r="CU490" s="23">
        <f t="shared" si="414"/>
        <v>0.37430854333128455</v>
      </c>
      <c r="CV490" s="23">
        <f t="shared" si="414"/>
        <v>5.6545789797172709E-2</v>
      </c>
      <c r="CW490" s="23">
        <f t="shared" si="414"/>
        <v>3.3189920098340507E-2</v>
      </c>
      <c r="CX490" s="23">
        <f t="shared" si="434"/>
        <v>9.1954022988505746E-2</v>
      </c>
      <c r="CY490" s="11">
        <v>88</v>
      </c>
      <c r="CZ490" s="23">
        <f t="shared" si="443"/>
        <v>0.37998146431881369</v>
      </c>
      <c r="DA490" s="11">
        <v>820</v>
      </c>
      <c r="DB490" s="11">
        <v>2158</v>
      </c>
      <c r="DC490" s="11">
        <v>150</v>
      </c>
      <c r="DD490" s="11">
        <v>186</v>
      </c>
      <c r="DE490" s="11">
        <v>138</v>
      </c>
      <c r="DF490" s="11">
        <v>12</v>
      </c>
      <c r="DG490" s="11">
        <v>112</v>
      </c>
      <c r="DH490" s="23">
        <f t="shared" si="456"/>
        <v>0.25083612040133779</v>
      </c>
      <c r="DI490" s="23">
        <f t="shared" si="456"/>
        <v>0.31103678929765888</v>
      </c>
      <c r="DJ490" s="23">
        <f t="shared" si="456"/>
        <v>0.23076923076923078</v>
      </c>
      <c r="DK490" s="23">
        <f t="shared" si="456"/>
        <v>2.0066889632107024E-2</v>
      </c>
      <c r="DL490" s="23">
        <f t="shared" si="456"/>
        <v>0.18729096989966554</v>
      </c>
      <c r="DM490" s="23">
        <f t="shared" si="444"/>
        <v>0.46608695652173915</v>
      </c>
      <c r="DN490" s="11">
        <v>804</v>
      </c>
      <c r="DO490" s="11">
        <v>1725</v>
      </c>
      <c r="DP490" s="11">
        <v>1222</v>
      </c>
      <c r="DQ490" s="11">
        <v>208</v>
      </c>
      <c r="DR490" s="11">
        <v>392</v>
      </c>
      <c r="DS490" s="11">
        <v>333</v>
      </c>
      <c r="DT490" s="23">
        <f t="shared" si="428"/>
        <v>0.56705336426914155</v>
      </c>
      <c r="DU490" s="23">
        <f t="shared" si="428"/>
        <v>9.6519721577726217E-2</v>
      </c>
      <c r="DV490" s="23">
        <f t="shared" si="428"/>
        <v>0.18190255220417634</v>
      </c>
      <c r="DW490" s="23">
        <f t="shared" si="428"/>
        <v>0.15452436194895591</v>
      </c>
      <c r="DX490" s="10">
        <v>2010</v>
      </c>
      <c r="DY490" s="23">
        <f t="shared" si="445"/>
        <v>3.2535064220331985E-3</v>
      </c>
      <c r="DZ490" s="20">
        <v>394</v>
      </c>
      <c r="EA490" s="20">
        <v>563</v>
      </c>
      <c r="EB490" s="23">
        <f t="shared" si="429"/>
        <v>0.41170323928944619</v>
      </c>
      <c r="EC490" s="23">
        <f t="shared" si="429"/>
        <v>0.58829676071055381</v>
      </c>
      <c r="EE490" s="45">
        <v>697</v>
      </c>
      <c r="EF490" s="16">
        <v>1910</v>
      </c>
      <c r="EG490" s="16">
        <v>733</v>
      </c>
      <c r="EH490" s="16">
        <v>364</v>
      </c>
      <c r="EI490" s="16">
        <v>281</v>
      </c>
      <c r="EJ490" s="16">
        <v>632</v>
      </c>
      <c r="EK490" s="16">
        <v>0</v>
      </c>
      <c r="EL490" s="23">
        <f t="shared" si="457"/>
        <v>0.36467661691542291</v>
      </c>
      <c r="EM490" s="23">
        <f t="shared" si="457"/>
        <v>0.18109452736318407</v>
      </c>
      <c r="EN490" s="23">
        <f t="shared" si="457"/>
        <v>0.13980099502487561</v>
      </c>
      <c r="EO490" s="23">
        <f t="shared" si="457"/>
        <v>0.3144278606965174</v>
      </c>
      <c r="EP490" s="23">
        <f t="shared" si="457"/>
        <v>0</v>
      </c>
      <c r="EQ490" s="21">
        <v>957</v>
      </c>
      <c r="ER490" s="21">
        <v>1053</v>
      </c>
      <c r="ES490" s="23">
        <f t="shared" si="430"/>
        <v>0.4761194029850746</v>
      </c>
      <c r="ET490" s="23">
        <f t="shared" si="430"/>
        <v>0.5238805970149254</v>
      </c>
      <c r="EU490" s="21">
        <v>63</v>
      </c>
      <c r="EV490" s="21">
        <v>462</v>
      </c>
      <c r="EW490" s="21">
        <v>155</v>
      </c>
      <c r="EX490" s="21">
        <v>277</v>
      </c>
      <c r="EY490" s="23">
        <f t="shared" si="431"/>
        <v>6.5830721003134793E-2</v>
      </c>
      <c r="EZ490" s="23">
        <f t="shared" si="431"/>
        <v>0.48275862068965519</v>
      </c>
      <c r="FA490" s="23">
        <f t="shared" si="431"/>
        <v>0.16196447230929989</v>
      </c>
      <c r="FB490" s="23">
        <f t="shared" si="431"/>
        <v>0.28944618599791011</v>
      </c>
      <c r="FC490" s="53"/>
      <c r="FD490" s="53"/>
      <c r="FE490" s="53"/>
      <c r="FF490" s="53"/>
      <c r="FG490" s="53"/>
      <c r="FH490" s="53"/>
      <c r="FI490" s="53"/>
      <c r="FJ490" s="53"/>
      <c r="FK490" s="53"/>
      <c r="FL490" s="53"/>
      <c r="FM490" s="53"/>
      <c r="FN490" s="53"/>
      <c r="FO490" s="48">
        <v>1643.4722681359044</v>
      </c>
      <c r="FP490" s="48">
        <v>762.954396059391</v>
      </c>
      <c r="FQ490" s="48">
        <v>785.73817913828532</v>
      </c>
      <c r="FR490" s="23">
        <v>0.46423320359689796</v>
      </c>
      <c r="FS490" s="49">
        <v>-2.8996660317411539E-2</v>
      </c>
      <c r="FT490" s="38">
        <v>-22.783783078894317</v>
      </c>
      <c r="FU490" s="46">
        <v>322</v>
      </c>
      <c r="FV490" s="46">
        <v>26</v>
      </c>
      <c r="FW490" s="46">
        <v>172</v>
      </c>
      <c r="FX490" s="46">
        <v>9</v>
      </c>
      <c r="FY490" s="46">
        <v>52</v>
      </c>
      <c r="FZ490" s="46">
        <v>0</v>
      </c>
      <c r="GA490" s="23">
        <f t="shared" si="446"/>
        <v>0.55421686746987953</v>
      </c>
      <c r="GB490" s="23">
        <f t="shared" si="447"/>
        <v>4.4750430292598967E-2</v>
      </c>
      <c r="GC490" s="23">
        <f t="shared" si="448"/>
        <v>0.29604130808950085</v>
      </c>
      <c r="GD490" s="23">
        <f t="shared" si="449"/>
        <v>1.549053356282272E-2</v>
      </c>
      <c r="GE490" s="23">
        <f t="shared" si="450"/>
        <v>8.9500860585197933E-2</v>
      </c>
      <c r="GF490" s="23">
        <f t="shared" si="451"/>
        <v>0</v>
      </c>
      <c r="GG490" s="46">
        <v>248</v>
      </c>
      <c r="GH490" s="46">
        <v>529</v>
      </c>
      <c r="GI490" s="23">
        <f t="shared" si="452"/>
        <v>0.46880907372400754</v>
      </c>
      <c r="GJ490" s="22">
        <v>328</v>
      </c>
      <c r="GK490" s="22">
        <v>463</v>
      </c>
      <c r="GL490" s="22">
        <v>166</v>
      </c>
      <c r="GM490" s="23">
        <f t="shared" si="432"/>
        <v>0.34273772204806685</v>
      </c>
      <c r="GN490" s="23">
        <f t="shared" si="432"/>
        <v>0.48380355276907</v>
      </c>
      <c r="GO490" s="23">
        <f t="shared" si="432"/>
        <v>0.17345872518286312</v>
      </c>
    </row>
    <row r="491" spans="1:197" x14ac:dyDescent="0.25">
      <c r="A491" t="s">
        <v>1087</v>
      </c>
      <c r="B491" s="13" t="s">
        <v>1088</v>
      </c>
      <c r="C491" s="61">
        <v>1.1074942592999999</v>
      </c>
      <c r="D491" s="61">
        <v>708.79919436500006</v>
      </c>
      <c r="E491" s="14" t="s">
        <v>1095</v>
      </c>
      <c r="G491" s="41">
        <v>5</v>
      </c>
      <c r="H491" s="23">
        <f t="shared" si="415"/>
        <v>3.953141047281939E-6</v>
      </c>
      <c r="I491" s="14"/>
      <c r="J491" s="14"/>
      <c r="K491" s="14"/>
      <c r="L491" s="27">
        <f t="shared" si="453"/>
        <v>4.5146960880504139</v>
      </c>
      <c r="M491" s="42">
        <v>0</v>
      </c>
      <c r="N491" s="42"/>
      <c r="O491" s="27">
        <f t="shared" si="435"/>
        <v>0</v>
      </c>
      <c r="P491" s="23" t="e">
        <f t="shared" si="436"/>
        <v>#DIV/0!</v>
      </c>
      <c r="Q491" s="42">
        <v>2</v>
      </c>
      <c r="R491" s="42">
        <v>0</v>
      </c>
      <c r="S491" s="42">
        <v>1</v>
      </c>
      <c r="T491" s="42">
        <v>1</v>
      </c>
      <c r="U491" s="42">
        <v>1</v>
      </c>
      <c r="V491" s="23">
        <f t="shared" si="421"/>
        <v>0.4</v>
      </c>
      <c r="W491" s="23">
        <f t="shared" si="422"/>
        <v>0</v>
      </c>
      <c r="X491" s="23">
        <f t="shared" si="423"/>
        <v>0.2</v>
      </c>
      <c r="Y491" s="23">
        <f t="shared" si="423"/>
        <v>0.2</v>
      </c>
      <c r="Z491" s="23">
        <f t="shared" si="423"/>
        <v>0.2</v>
      </c>
      <c r="AA491" s="19">
        <v>0</v>
      </c>
      <c r="AB491" s="19">
        <v>0</v>
      </c>
      <c r="AC491" s="19">
        <v>0</v>
      </c>
      <c r="AD491" s="19">
        <v>0</v>
      </c>
      <c r="AE491" s="23" t="e">
        <f t="shared" si="424"/>
        <v>#DIV/0!</v>
      </c>
      <c r="AF491" s="23" t="e">
        <f t="shared" si="424"/>
        <v>#DIV/0!</v>
      </c>
      <c r="AG491" s="23" t="e">
        <f t="shared" si="424"/>
        <v>#DIV/0!</v>
      </c>
      <c r="AH491" s="23" t="e">
        <f t="shared" si="424"/>
        <v>#DIV/0!</v>
      </c>
      <c r="AI491" s="55">
        <v>0</v>
      </c>
      <c r="AJ491" s="23">
        <f t="shared" si="416"/>
        <v>0</v>
      </c>
      <c r="AK491" s="43"/>
      <c r="AL491" s="24">
        <f t="shared" si="437"/>
        <v>0</v>
      </c>
      <c r="AM491" s="23" t="e">
        <f t="shared" si="438"/>
        <v>#DIV/0!</v>
      </c>
      <c r="AN491" s="19">
        <v>0</v>
      </c>
      <c r="AO491" s="19">
        <v>0</v>
      </c>
      <c r="AP491" s="19">
        <v>0</v>
      </c>
      <c r="AQ491" s="19">
        <v>0</v>
      </c>
      <c r="AR491" s="23" t="e">
        <f t="shared" si="425"/>
        <v>#DIV/0!</v>
      </c>
      <c r="AS491" s="23" t="e">
        <f t="shared" si="425"/>
        <v>#DIV/0!</v>
      </c>
      <c r="AT491" s="23" t="e">
        <f t="shared" si="425"/>
        <v>#DIV/0!</v>
      </c>
      <c r="AU491" s="23" t="e">
        <f t="shared" si="425"/>
        <v>#DIV/0!</v>
      </c>
      <c r="AV491" s="19">
        <v>0</v>
      </c>
      <c r="AW491" s="32" t="e">
        <f t="shared" si="433"/>
        <v>#DIV/0!</v>
      </c>
      <c r="AX491" s="19">
        <v>0</v>
      </c>
      <c r="AY491" s="19">
        <v>0</v>
      </c>
      <c r="AZ491" s="19">
        <v>0</v>
      </c>
      <c r="BA491" s="19">
        <v>0</v>
      </c>
      <c r="BB491" s="19">
        <v>0</v>
      </c>
      <c r="BC491" s="23" t="e">
        <f t="shared" si="455"/>
        <v>#DIV/0!</v>
      </c>
      <c r="BD491" s="23" t="e">
        <f t="shared" si="455"/>
        <v>#DIV/0!</v>
      </c>
      <c r="BE491" s="23" t="e">
        <f t="shared" si="455"/>
        <v>#DIV/0!</v>
      </c>
      <c r="BF491" s="23" t="e">
        <f t="shared" si="455"/>
        <v>#DIV/0!</v>
      </c>
      <c r="BG491" s="23" t="e">
        <f t="shared" si="455"/>
        <v>#DIV/0!</v>
      </c>
      <c r="BH491" s="19">
        <v>0</v>
      </c>
      <c r="BI491" s="19">
        <v>0</v>
      </c>
      <c r="BJ491" s="19">
        <v>0</v>
      </c>
      <c r="BK491" s="19">
        <v>0</v>
      </c>
      <c r="BL491" s="23" t="e">
        <f t="shared" si="418"/>
        <v>#DIV/0!</v>
      </c>
      <c r="BM491" s="23" t="e">
        <f t="shared" si="419"/>
        <v>#DIV/0!</v>
      </c>
      <c r="BN491" s="23" t="e">
        <f t="shared" si="439"/>
        <v>#DIV/0!</v>
      </c>
      <c r="BO491" s="23" t="e">
        <f t="shared" si="420"/>
        <v>#DIV/0!</v>
      </c>
      <c r="BP491" s="11"/>
      <c r="BQ491" s="23">
        <f t="shared" si="417"/>
        <v>0</v>
      </c>
      <c r="BR491" s="11"/>
      <c r="BS491" s="11"/>
      <c r="BT491" s="11"/>
      <c r="BU491" s="11"/>
      <c r="BV491" s="11"/>
      <c r="BW491" s="11"/>
      <c r="BX491" s="23" t="e">
        <f t="shared" si="426"/>
        <v>#DIV/0!</v>
      </c>
      <c r="BY491" s="23" t="e">
        <f t="shared" si="427"/>
        <v>#DIV/0!</v>
      </c>
      <c r="BZ491" s="23" t="e">
        <f t="shared" si="454"/>
        <v>#DIV/0!</v>
      </c>
      <c r="CA491" s="23" t="e">
        <f t="shared" si="454"/>
        <v>#DIV/0!</v>
      </c>
      <c r="CB491" s="23" t="e">
        <f t="shared" si="454"/>
        <v>#DIV/0!</v>
      </c>
      <c r="CC491" s="23" t="e">
        <f t="shared" si="454"/>
        <v>#DIV/0!</v>
      </c>
      <c r="CD491" s="11"/>
      <c r="CE491" s="24">
        <f t="shared" si="440"/>
        <v>0</v>
      </c>
      <c r="CF491" s="23" t="e">
        <f t="shared" si="441"/>
        <v>#DIV/0!</v>
      </c>
      <c r="CL491" s="65" t="e">
        <f t="shared" si="442"/>
        <v>#DIV/0!</v>
      </c>
      <c r="CM491" s="44" t="s">
        <v>72</v>
      </c>
      <c r="CN491" s="11">
        <v>0</v>
      </c>
      <c r="CO491" s="11">
        <v>0</v>
      </c>
      <c r="CP491" s="11">
        <v>0</v>
      </c>
      <c r="CQ491" s="11">
        <v>0</v>
      </c>
      <c r="CR491" s="11">
        <v>0</v>
      </c>
      <c r="CS491" s="23" t="e">
        <f t="shared" ref="CS491:CW497" si="458">CN491/SUM($CN491:$CR491)</f>
        <v>#DIV/0!</v>
      </c>
      <c r="CT491" s="23" t="e">
        <f t="shared" si="458"/>
        <v>#DIV/0!</v>
      </c>
      <c r="CU491" s="23" t="e">
        <f t="shared" si="458"/>
        <v>#DIV/0!</v>
      </c>
      <c r="CV491" s="23" t="e">
        <f t="shared" si="458"/>
        <v>#DIV/0!</v>
      </c>
      <c r="CW491" s="23" t="e">
        <f t="shared" si="458"/>
        <v>#DIV/0!</v>
      </c>
      <c r="CX491" s="23" t="e">
        <f t="shared" si="434"/>
        <v>#DIV/0!</v>
      </c>
      <c r="CY491" s="11">
        <v>0</v>
      </c>
      <c r="CZ491" s="23" t="e">
        <f t="shared" si="443"/>
        <v>#DIV/0!</v>
      </c>
      <c r="DA491" s="11">
        <v>0</v>
      </c>
      <c r="DB491" s="11">
        <v>0</v>
      </c>
      <c r="DC491" s="11">
        <v>0</v>
      </c>
      <c r="DD491" s="11">
        <v>0</v>
      </c>
      <c r="DE491" s="11">
        <v>0</v>
      </c>
      <c r="DF491" s="11">
        <v>0</v>
      </c>
      <c r="DG491" s="11">
        <v>0</v>
      </c>
      <c r="DH491" s="23" t="e">
        <f t="shared" si="456"/>
        <v>#DIV/0!</v>
      </c>
      <c r="DI491" s="23" t="e">
        <f t="shared" si="456"/>
        <v>#DIV/0!</v>
      </c>
      <c r="DJ491" s="23" t="e">
        <f t="shared" si="456"/>
        <v>#DIV/0!</v>
      </c>
      <c r="DK491" s="23" t="e">
        <f t="shared" si="456"/>
        <v>#DIV/0!</v>
      </c>
      <c r="DL491" s="23" t="e">
        <f t="shared" si="456"/>
        <v>#DIV/0!</v>
      </c>
      <c r="DM491" s="23" t="e">
        <f t="shared" si="444"/>
        <v>#DIV/0!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1">
        <v>0</v>
      </c>
      <c r="DT491" s="23" t="e">
        <f t="shared" si="428"/>
        <v>#DIV/0!</v>
      </c>
      <c r="DU491" s="23" t="e">
        <f t="shared" si="428"/>
        <v>#DIV/0!</v>
      </c>
      <c r="DV491" s="23" t="e">
        <f t="shared" si="428"/>
        <v>#DIV/0!</v>
      </c>
      <c r="DW491" s="23" t="e">
        <f t="shared" si="428"/>
        <v>#DIV/0!</v>
      </c>
      <c r="DX491" s="10">
        <v>0</v>
      </c>
      <c r="DY491" s="23">
        <f t="shared" si="445"/>
        <v>0</v>
      </c>
      <c r="DZ491" s="20">
        <v>0</v>
      </c>
      <c r="EA491" s="20">
        <v>0</v>
      </c>
      <c r="EB491" s="23" t="e">
        <f t="shared" si="429"/>
        <v>#DIV/0!</v>
      </c>
      <c r="EC491" s="23" t="e">
        <f t="shared" si="429"/>
        <v>#DIV/0!</v>
      </c>
      <c r="EE491" s="45" t="s">
        <v>72</v>
      </c>
      <c r="EF491" s="16">
        <v>1890</v>
      </c>
      <c r="EG491" s="16">
        <v>0</v>
      </c>
      <c r="EH491" s="16">
        <v>0</v>
      </c>
      <c r="EI491" s="16">
        <v>0</v>
      </c>
      <c r="EJ491" s="16">
        <v>0</v>
      </c>
      <c r="EK491" s="16">
        <v>0</v>
      </c>
      <c r="EL491" s="23" t="e">
        <f t="shared" si="457"/>
        <v>#DIV/0!</v>
      </c>
      <c r="EM491" s="23" t="e">
        <f t="shared" si="457"/>
        <v>#DIV/0!</v>
      </c>
      <c r="EN491" s="23" t="e">
        <f t="shared" si="457"/>
        <v>#DIV/0!</v>
      </c>
      <c r="EO491" s="23" t="e">
        <f t="shared" si="457"/>
        <v>#DIV/0!</v>
      </c>
      <c r="EP491" s="23" t="e">
        <f t="shared" si="457"/>
        <v>#DIV/0!</v>
      </c>
      <c r="EQ491" s="21">
        <v>0</v>
      </c>
      <c r="ER491" s="21">
        <v>0</v>
      </c>
      <c r="ES491" s="23" t="e">
        <f t="shared" si="430"/>
        <v>#DIV/0!</v>
      </c>
      <c r="ET491" s="23" t="e">
        <f t="shared" si="430"/>
        <v>#DIV/0!</v>
      </c>
      <c r="EU491" s="21">
        <v>0</v>
      </c>
      <c r="EV491" s="21">
        <v>0</v>
      </c>
      <c r="EW491" s="21">
        <v>0</v>
      </c>
      <c r="EX491" s="21">
        <v>0</v>
      </c>
      <c r="EY491" s="23" t="e">
        <f t="shared" si="431"/>
        <v>#DIV/0!</v>
      </c>
      <c r="EZ491" s="23" t="e">
        <f t="shared" si="431"/>
        <v>#DIV/0!</v>
      </c>
      <c r="FA491" s="23" t="e">
        <f t="shared" si="431"/>
        <v>#DIV/0!</v>
      </c>
      <c r="FB491" s="23" t="e">
        <f t="shared" si="431"/>
        <v>#DIV/0!</v>
      </c>
      <c r="FC491" s="53"/>
      <c r="FD491" s="53"/>
      <c r="FE491" s="53"/>
      <c r="FF491" s="53"/>
      <c r="FG491" s="53"/>
      <c r="FH491" s="53"/>
      <c r="FI491" s="53"/>
      <c r="FJ491" s="53"/>
      <c r="FK491" s="53"/>
      <c r="FL491" s="53"/>
      <c r="FM491" s="53"/>
      <c r="FN491" s="53"/>
      <c r="FO491" s="48">
        <v>435.22745638200183</v>
      </c>
      <c r="FP491" s="48">
        <v>186.95005673167927</v>
      </c>
      <c r="FQ491" s="48">
        <v>186.79070550534081</v>
      </c>
      <c r="FR491" s="23">
        <v>0.42954564099832904</v>
      </c>
      <c r="FS491" s="49">
        <v>8.5310040404500728E-4</v>
      </c>
      <c r="FT491" s="38">
        <v>0.15935122633845822</v>
      </c>
      <c r="FU491" s="46">
        <v>0</v>
      </c>
      <c r="FV491" s="46">
        <v>0</v>
      </c>
      <c r="FW491" s="46">
        <v>0</v>
      </c>
      <c r="FX491" s="46">
        <v>0</v>
      </c>
      <c r="FY491" s="46">
        <v>0</v>
      </c>
      <c r="FZ491" s="46">
        <v>0</v>
      </c>
      <c r="GA491" s="23" t="e">
        <f t="shared" si="446"/>
        <v>#DIV/0!</v>
      </c>
      <c r="GB491" s="23" t="e">
        <f t="shared" si="447"/>
        <v>#DIV/0!</v>
      </c>
      <c r="GC491" s="23" t="e">
        <f t="shared" si="448"/>
        <v>#DIV/0!</v>
      </c>
      <c r="GD491" s="23" t="e">
        <f t="shared" si="449"/>
        <v>#DIV/0!</v>
      </c>
      <c r="GE491" s="23" t="e">
        <f t="shared" si="450"/>
        <v>#DIV/0!</v>
      </c>
      <c r="GF491" s="23" t="e">
        <f t="shared" si="451"/>
        <v>#DIV/0!</v>
      </c>
      <c r="GG491" s="46">
        <v>0</v>
      </c>
      <c r="GH491" s="46">
        <v>0</v>
      </c>
      <c r="GI491" s="23" t="e">
        <f t="shared" si="452"/>
        <v>#DIV/0!</v>
      </c>
      <c r="GJ491" s="22">
        <v>0</v>
      </c>
      <c r="GK491" s="22">
        <v>0</v>
      </c>
      <c r="GL491" s="22">
        <v>0</v>
      </c>
      <c r="GM491" s="23" t="e">
        <f t="shared" si="432"/>
        <v>#DIV/0!</v>
      </c>
      <c r="GN491" s="23" t="e">
        <f t="shared" si="432"/>
        <v>#DIV/0!</v>
      </c>
      <c r="GO491" s="23" t="e">
        <f t="shared" si="432"/>
        <v>#DIV/0!</v>
      </c>
    </row>
    <row r="492" spans="1:197" x14ac:dyDescent="0.25">
      <c r="A492" t="s">
        <v>1205</v>
      </c>
      <c r="B492" s="13" t="s">
        <v>1204</v>
      </c>
      <c r="C492" s="61">
        <v>0.23825883510000001</v>
      </c>
      <c r="D492" s="61">
        <v>152.486271555</v>
      </c>
      <c r="E492" s="14" t="s">
        <v>1095</v>
      </c>
      <c r="G492" s="41">
        <v>0</v>
      </c>
      <c r="H492" s="23">
        <f t="shared" si="415"/>
        <v>0</v>
      </c>
      <c r="I492" s="14"/>
      <c r="J492" s="14"/>
      <c r="K492" s="14"/>
      <c r="L492" s="27">
        <f t="shared" si="453"/>
        <v>0</v>
      </c>
      <c r="M492" s="42">
        <v>0</v>
      </c>
      <c r="N492" s="42"/>
      <c r="O492" s="27">
        <f t="shared" si="435"/>
        <v>0</v>
      </c>
      <c r="P492" s="23" t="e">
        <f t="shared" si="436"/>
        <v>#DIV/0!</v>
      </c>
      <c r="Q492" s="42">
        <v>0</v>
      </c>
      <c r="R492" s="42">
        <v>0</v>
      </c>
      <c r="S492" s="42">
        <v>0</v>
      </c>
      <c r="T492" s="42">
        <v>0</v>
      </c>
      <c r="U492" s="42">
        <v>0</v>
      </c>
      <c r="V492" s="23" t="e">
        <f t="shared" si="421"/>
        <v>#DIV/0!</v>
      </c>
      <c r="W492" s="23" t="e">
        <f t="shared" si="422"/>
        <v>#DIV/0!</v>
      </c>
      <c r="X492" s="23" t="e">
        <f t="shared" si="423"/>
        <v>#DIV/0!</v>
      </c>
      <c r="Y492" s="23" t="e">
        <f t="shared" si="423"/>
        <v>#DIV/0!</v>
      </c>
      <c r="Z492" s="23" t="e">
        <f t="shared" si="423"/>
        <v>#DIV/0!</v>
      </c>
      <c r="AA492" s="19">
        <v>0</v>
      </c>
      <c r="AB492" s="19">
        <v>0</v>
      </c>
      <c r="AC492" s="19">
        <v>0</v>
      </c>
      <c r="AD492" s="19">
        <v>0</v>
      </c>
      <c r="AE492" s="23" t="e">
        <f t="shared" si="424"/>
        <v>#DIV/0!</v>
      </c>
      <c r="AF492" s="23" t="e">
        <f t="shared" si="424"/>
        <v>#DIV/0!</v>
      </c>
      <c r="AG492" s="23" t="e">
        <f t="shared" si="424"/>
        <v>#DIV/0!</v>
      </c>
      <c r="AH492" s="23" t="e">
        <f t="shared" si="424"/>
        <v>#DIV/0!</v>
      </c>
      <c r="AI492" s="55">
        <v>0</v>
      </c>
      <c r="AJ492" s="23">
        <f t="shared" si="416"/>
        <v>0</v>
      </c>
      <c r="AK492" s="43"/>
      <c r="AL492" s="24">
        <f t="shared" si="437"/>
        <v>0</v>
      </c>
      <c r="AM492" s="23" t="e">
        <f t="shared" si="438"/>
        <v>#DIV/0!</v>
      </c>
      <c r="AN492" s="19">
        <v>0</v>
      </c>
      <c r="AO492" s="19">
        <v>0</v>
      </c>
      <c r="AP492" s="19">
        <v>0</v>
      </c>
      <c r="AQ492" s="19">
        <v>0</v>
      </c>
      <c r="AR492" s="23" t="e">
        <f t="shared" si="425"/>
        <v>#DIV/0!</v>
      </c>
      <c r="AS492" s="23" t="e">
        <f t="shared" si="425"/>
        <v>#DIV/0!</v>
      </c>
      <c r="AT492" s="23" t="e">
        <f t="shared" si="425"/>
        <v>#DIV/0!</v>
      </c>
      <c r="AU492" s="23" t="e">
        <f t="shared" si="425"/>
        <v>#DIV/0!</v>
      </c>
      <c r="AV492" s="19">
        <v>0</v>
      </c>
      <c r="AW492" s="32" t="e">
        <f t="shared" si="433"/>
        <v>#DIV/0!</v>
      </c>
      <c r="AX492" s="19">
        <v>0</v>
      </c>
      <c r="AY492" s="19">
        <v>0</v>
      </c>
      <c r="AZ492" s="19">
        <v>0</v>
      </c>
      <c r="BA492" s="19">
        <v>0</v>
      </c>
      <c r="BB492" s="19">
        <v>0</v>
      </c>
      <c r="BC492" s="23" t="e">
        <f t="shared" si="455"/>
        <v>#DIV/0!</v>
      </c>
      <c r="BD492" s="23" t="e">
        <f t="shared" si="455"/>
        <v>#DIV/0!</v>
      </c>
      <c r="BE492" s="23" t="e">
        <f t="shared" si="455"/>
        <v>#DIV/0!</v>
      </c>
      <c r="BF492" s="23" t="e">
        <f t="shared" si="455"/>
        <v>#DIV/0!</v>
      </c>
      <c r="BG492" s="23" t="e">
        <f t="shared" si="455"/>
        <v>#DIV/0!</v>
      </c>
      <c r="BH492" s="19">
        <v>0</v>
      </c>
      <c r="BI492" s="19">
        <v>0</v>
      </c>
      <c r="BJ492" s="19">
        <v>0</v>
      </c>
      <c r="BK492" s="19">
        <v>0</v>
      </c>
      <c r="BL492" s="23" t="e">
        <f t="shared" si="418"/>
        <v>#DIV/0!</v>
      </c>
      <c r="BM492" s="23" t="e">
        <f t="shared" si="419"/>
        <v>#DIV/0!</v>
      </c>
      <c r="BN492" s="23" t="e">
        <f t="shared" si="439"/>
        <v>#DIV/0!</v>
      </c>
      <c r="BO492" s="23" t="e">
        <f t="shared" si="420"/>
        <v>#DIV/0!</v>
      </c>
      <c r="BP492" s="11"/>
      <c r="BQ492" s="23">
        <f t="shared" si="417"/>
        <v>0</v>
      </c>
      <c r="BR492" s="11"/>
      <c r="BS492" s="11"/>
      <c r="BT492" s="11"/>
      <c r="BU492" s="11"/>
      <c r="BV492" s="11"/>
      <c r="BW492" s="11"/>
      <c r="BX492" s="23" t="e">
        <f t="shared" si="426"/>
        <v>#DIV/0!</v>
      </c>
      <c r="BY492" s="23" t="e">
        <f t="shared" si="427"/>
        <v>#DIV/0!</v>
      </c>
      <c r="BZ492" s="23" t="e">
        <f t="shared" si="454"/>
        <v>#DIV/0!</v>
      </c>
      <c r="CA492" s="23" t="e">
        <f t="shared" si="454"/>
        <v>#DIV/0!</v>
      </c>
      <c r="CB492" s="23" t="e">
        <f t="shared" si="454"/>
        <v>#DIV/0!</v>
      </c>
      <c r="CC492" s="23" t="e">
        <f t="shared" si="454"/>
        <v>#DIV/0!</v>
      </c>
      <c r="CD492" s="11"/>
      <c r="CE492" s="24">
        <f t="shared" si="440"/>
        <v>0</v>
      </c>
      <c r="CF492" s="23" t="e">
        <f t="shared" si="441"/>
        <v>#DIV/0!</v>
      </c>
      <c r="CL492" s="65" t="e">
        <f t="shared" si="442"/>
        <v>#DIV/0!</v>
      </c>
      <c r="CM492" s="44" t="s">
        <v>72</v>
      </c>
      <c r="CN492" s="11">
        <v>0</v>
      </c>
      <c r="CO492" s="11">
        <v>0</v>
      </c>
      <c r="CP492" s="11">
        <v>0</v>
      </c>
      <c r="CQ492" s="11">
        <v>0</v>
      </c>
      <c r="CR492" s="11">
        <v>0</v>
      </c>
      <c r="CS492" s="23" t="e">
        <f t="shared" si="458"/>
        <v>#DIV/0!</v>
      </c>
      <c r="CT492" s="23" t="e">
        <f t="shared" si="458"/>
        <v>#DIV/0!</v>
      </c>
      <c r="CU492" s="23" t="e">
        <f t="shared" si="458"/>
        <v>#DIV/0!</v>
      </c>
      <c r="CV492" s="23" t="e">
        <f t="shared" si="458"/>
        <v>#DIV/0!</v>
      </c>
      <c r="CW492" s="23" t="e">
        <f t="shared" si="458"/>
        <v>#DIV/0!</v>
      </c>
      <c r="CX492" s="23" t="e">
        <f t="shared" si="434"/>
        <v>#DIV/0!</v>
      </c>
      <c r="CY492" s="11">
        <v>0</v>
      </c>
      <c r="CZ492" s="23" t="e">
        <f t="shared" si="443"/>
        <v>#DIV/0!</v>
      </c>
      <c r="DA492" s="11">
        <v>0</v>
      </c>
      <c r="DB492" s="11">
        <v>0</v>
      </c>
      <c r="DC492" s="11">
        <v>0</v>
      </c>
      <c r="DD492" s="11">
        <v>0</v>
      </c>
      <c r="DE492" s="11">
        <v>0</v>
      </c>
      <c r="DF492" s="11">
        <v>0</v>
      </c>
      <c r="DG492" s="11">
        <v>0</v>
      </c>
      <c r="DH492" s="23" t="e">
        <f t="shared" si="456"/>
        <v>#DIV/0!</v>
      </c>
      <c r="DI492" s="23" t="e">
        <f t="shared" si="456"/>
        <v>#DIV/0!</v>
      </c>
      <c r="DJ492" s="23" t="e">
        <f t="shared" si="456"/>
        <v>#DIV/0!</v>
      </c>
      <c r="DK492" s="23" t="e">
        <f t="shared" si="456"/>
        <v>#DIV/0!</v>
      </c>
      <c r="DL492" s="23" t="e">
        <f t="shared" si="456"/>
        <v>#DIV/0!</v>
      </c>
      <c r="DM492" s="23" t="e">
        <f t="shared" si="444"/>
        <v>#DIV/0!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1">
        <v>0</v>
      </c>
      <c r="DT492" s="23" t="e">
        <f t="shared" si="428"/>
        <v>#DIV/0!</v>
      </c>
      <c r="DU492" s="23" t="e">
        <f t="shared" si="428"/>
        <v>#DIV/0!</v>
      </c>
      <c r="DV492" s="23" t="e">
        <f t="shared" si="428"/>
        <v>#DIV/0!</v>
      </c>
      <c r="DW492" s="23" t="e">
        <f t="shared" si="428"/>
        <v>#DIV/0!</v>
      </c>
      <c r="DX492" s="10">
        <v>0</v>
      </c>
      <c r="DY492" s="23">
        <f t="shared" si="445"/>
        <v>0</v>
      </c>
      <c r="DZ492" s="20">
        <v>0</v>
      </c>
      <c r="EA492" s="20">
        <v>0</v>
      </c>
      <c r="EB492" s="23" t="e">
        <f t="shared" si="429"/>
        <v>#DIV/0!</v>
      </c>
      <c r="EC492" s="23" t="e">
        <f t="shared" si="429"/>
        <v>#DIV/0!</v>
      </c>
      <c r="EE492" s="45" t="s">
        <v>72</v>
      </c>
      <c r="EF492" s="16">
        <v>0</v>
      </c>
      <c r="EG492" s="16">
        <v>0</v>
      </c>
      <c r="EH492" s="16">
        <v>0</v>
      </c>
      <c r="EI492" s="16">
        <v>0</v>
      </c>
      <c r="EJ492" s="16">
        <v>0</v>
      </c>
      <c r="EK492" s="16">
        <v>0</v>
      </c>
      <c r="EL492" s="23" t="e">
        <f t="shared" si="457"/>
        <v>#DIV/0!</v>
      </c>
      <c r="EM492" s="23" t="e">
        <f t="shared" si="457"/>
        <v>#DIV/0!</v>
      </c>
      <c r="EN492" s="23" t="e">
        <f t="shared" si="457"/>
        <v>#DIV/0!</v>
      </c>
      <c r="EO492" s="23" t="e">
        <f t="shared" si="457"/>
        <v>#DIV/0!</v>
      </c>
      <c r="EP492" s="23" t="e">
        <f t="shared" si="457"/>
        <v>#DIV/0!</v>
      </c>
      <c r="EQ492" s="21">
        <v>0</v>
      </c>
      <c r="ER492" s="21">
        <v>0</v>
      </c>
      <c r="ES492" s="23" t="e">
        <f t="shared" si="430"/>
        <v>#DIV/0!</v>
      </c>
      <c r="ET492" s="23" t="e">
        <f t="shared" si="430"/>
        <v>#DIV/0!</v>
      </c>
      <c r="EU492" s="21">
        <v>0</v>
      </c>
      <c r="EV492" s="21">
        <v>0</v>
      </c>
      <c r="EW492" s="21">
        <v>0</v>
      </c>
      <c r="EX492" s="21">
        <v>0</v>
      </c>
      <c r="EY492" s="23" t="e">
        <f t="shared" si="431"/>
        <v>#DIV/0!</v>
      </c>
      <c r="EZ492" s="23" t="e">
        <f t="shared" si="431"/>
        <v>#DIV/0!</v>
      </c>
      <c r="FA492" s="23" t="e">
        <f t="shared" si="431"/>
        <v>#DIV/0!</v>
      </c>
      <c r="FB492" s="23" t="e">
        <f t="shared" si="431"/>
        <v>#DIV/0!</v>
      </c>
      <c r="FC492" s="53"/>
      <c r="FD492" s="53"/>
      <c r="FE492" s="53"/>
      <c r="FF492" s="53"/>
      <c r="FG492" s="53"/>
      <c r="FH492" s="53"/>
      <c r="FI492" s="53"/>
      <c r="FJ492" s="53"/>
      <c r="FK492" s="53"/>
      <c r="FL492" s="53"/>
      <c r="FM492" s="53"/>
      <c r="FN492" s="53"/>
      <c r="FO492" s="48">
        <v>4209.7356749311293</v>
      </c>
      <c r="FP492" s="48">
        <v>1608.6733454449322</v>
      </c>
      <c r="FQ492" s="48">
        <v>1588.3725740025711</v>
      </c>
      <c r="FR492" s="23">
        <v>0.38213167516063817</v>
      </c>
      <c r="FS492" s="49">
        <v>1.2780862484426309E-2</v>
      </c>
      <c r="FT492" s="38">
        <v>20.300771442361111</v>
      </c>
      <c r="FU492" s="46">
        <v>0</v>
      </c>
      <c r="FV492" s="46">
        <v>0</v>
      </c>
      <c r="FW492" s="46">
        <v>0</v>
      </c>
      <c r="FX492" s="46">
        <v>0</v>
      </c>
      <c r="FY492" s="46">
        <v>0</v>
      </c>
      <c r="FZ492" s="46">
        <v>0</v>
      </c>
      <c r="GA492" s="23" t="e">
        <f t="shared" si="446"/>
        <v>#DIV/0!</v>
      </c>
      <c r="GB492" s="23" t="e">
        <f t="shared" si="447"/>
        <v>#DIV/0!</v>
      </c>
      <c r="GC492" s="23" t="e">
        <f t="shared" si="448"/>
        <v>#DIV/0!</v>
      </c>
      <c r="GD492" s="23" t="e">
        <f t="shared" si="449"/>
        <v>#DIV/0!</v>
      </c>
      <c r="GE492" s="23" t="e">
        <f t="shared" si="450"/>
        <v>#DIV/0!</v>
      </c>
      <c r="GF492" s="23" t="e">
        <f t="shared" si="451"/>
        <v>#DIV/0!</v>
      </c>
      <c r="GG492" s="46">
        <v>0</v>
      </c>
      <c r="GH492" s="46">
        <v>0</v>
      </c>
      <c r="GI492" s="23" t="e">
        <f t="shared" si="452"/>
        <v>#DIV/0!</v>
      </c>
      <c r="GJ492" s="22">
        <v>0</v>
      </c>
      <c r="GK492" s="22">
        <v>0</v>
      </c>
      <c r="GL492" s="22">
        <v>0</v>
      </c>
      <c r="GM492" s="23" t="e">
        <f t="shared" si="432"/>
        <v>#DIV/0!</v>
      </c>
      <c r="GN492" s="23" t="e">
        <f t="shared" si="432"/>
        <v>#DIV/0!</v>
      </c>
      <c r="GO492" s="23" t="e">
        <f t="shared" si="432"/>
        <v>#DIV/0!</v>
      </c>
    </row>
    <row r="493" spans="1:197" x14ac:dyDescent="0.25">
      <c r="A493" t="s">
        <v>1089</v>
      </c>
      <c r="B493" s="13" t="s">
        <v>1090</v>
      </c>
      <c r="C493" s="61">
        <v>3.0590818830000002</v>
      </c>
      <c r="D493" s="61">
        <v>1957.82032815</v>
      </c>
      <c r="E493" s="14" t="s">
        <v>1095</v>
      </c>
      <c r="G493" s="41">
        <v>3</v>
      </c>
      <c r="H493" s="23">
        <f t="shared" si="415"/>
        <v>2.3718846283691635E-6</v>
      </c>
      <c r="I493" s="14"/>
      <c r="J493" s="14"/>
      <c r="K493" s="14"/>
      <c r="L493" s="27">
        <f t="shared" si="453"/>
        <v>0.98068640027966192</v>
      </c>
      <c r="M493" s="42">
        <v>0</v>
      </c>
      <c r="N493" s="42"/>
      <c r="O493" s="27">
        <f t="shared" si="435"/>
        <v>0</v>
      </c>
      <c r="P493" s="23" t="e">
        <f t="shared" si="436"/>
        <v>#DIV/0!</v>
      </c>
      <c r="Q493" s="42">
        <v>1</v>
      </c>
      <c r="R493" s="42">
        <v>0</v>
      </c>
      <c r="S493" s="42">
        <v>0</v>
      </c>
      <c r="T493" s="42">
        <v>1</v>
      </c>
      <c r="U493" s="42">
        <v>1</v>
      </c>
      <c r="V493" s="23">
        <f t="shared" si="421"/>
        <v>0.33333333333333331</v>
      </c>
      <c r="W493" s="23">
        <f t="shared" si="422"/>
        <v>0</v>
      </c>
      <c r="X493" s="23">
        <f t="shared" si="423"/>
        <v>0</v>
      </c>
      <c r="Y493" s="23">
        <f t="shared" si="423"/>
        <v>0.33333333333333331</v>
      </c>
      <c r="Z493" s="23">
        <f t="shared" si="423"/>
        <v>0.33333333333333331</v>
      </c>
      <c r="AA493" s="19">
        <v>0</v>
      </c>
      <c r="AB493" s="19">
        <v>0</v>
      </c>
      <c r="AC493" s="19">
        <v>0</v>
      </c>
      <c r="AD493" s="19">
        <v>0</v>
      </c>
      <c r="AE493" s="23" t="e">
        <f t="shared" si="424"/>
        <v>#DIV/0!</v>
      </c>
      <c r="AF493" s="23" t="e">
        <f t="shared" si="424"/>
        <v>#DIV/0!</v>
      </c>
      <c r="AG493" s="23" t="e">
        <f t="shared" si="424"/>
        <v>#DIV/0!</v>
      </c>
      <c r="AH493" s="23" t="e">
        <f t="shared" si="424"/>
        <v>#DIV/0!</v>
      </c>
      <c r="AI493" s="55">
        <v>0</v>
      </c>
      <c r="AJ493" s="23">
        <f t="shared" si="416"/>
        <v>0</v>
      </c>
      <c r="AK493" s="43"/>
      <c r="AL493" s="24">
        <f t="shared" si="437"/>
        <v>0</v>
      </c>
      <c r="AM493" s="23" t="e">
        <f t="shared" si="438"/>
        <v>#DIV/0!</v>
      </c>
      <c r="AN493" s="19">
        <v>0</v>
      </c>
      <c r="AO493" s="19">
        <v>0</v>
      </c>
      <c r="AP493" s="19">
        <v>0</v>
      </c>
      <c r="AQ493" s="19">
        <v>0</v>
      </c>
      <c r="AR493" s="23" t="e">
        <f t="shared" si="425"/>
        <v>#DIV/0!</v>
      </c>
      <c r="AS493" s="23" t="e">
        <f t="shared" si="425"/>
        <v>#DIV/0!</v>
      </c>
      <c r="AT493" s="23" t="e">
        <f t="shared" si="425"/>
        <v>#DIV/0!</v>
      </c>
      <c r="AU493" s="23" t="e">
        <f t="shared" si="425"/>
        <v>#DIV/0!</v>
      </c>
      <c r="AV493" s="19">
        <v>0</v>
      </c>
      <c r="AW493" s="32" t="e">
        <f t="shared" si="433"/>
        <v>#DIV/0!</v>
      </c>
      <c r="AX493" s="19">
        <v>0</v>
      </c>
      <c r="AY493" s="19">
        <v>0</v>
      </c>
      <c r="AZ493" s="19">
        <v>0</v>
      </c>
      <c r="BA493" s="19">
        <v>0</v>
      </c>
      <c r="BB493" s="19">
        <v>0</v>
      </c>
      <c r="BC493" s="23" t="e">
        <f t="shared" si="455"/>
        <v>#DIV/0!</v>
      </c>
      <c r="BD493" s="23" t="e">
        <f t="shared" si="455"/>
        <v>#DIV/0!</v>
      </c>
      <c r="BE493" s="23" t="e">
        <f t="shared" si="455"/>
        <v>#DIV/0!</v>
      </c>
      <c r="BF493" s="23" t="e">
        <f t="shared" si="455"/>
        <v>#DIV/0!</v>
      </c>
      <c r="BG493" s="23" t="e">
        <f t="shared" si="455"/>
        <v>#DIV/0!</v>
      </c>
      <c r="BH493" s="19">
        <v>0</v>
      </c>
      <c r="BI493" s="19">
        <v>0</v>
      </c>
      <c r="BJ493" s="19">
        <v>0</v>
      </c>
      <c r="BK493" s="19">
        <v>0</v>
      </c>
      <c r="BL493" s="23" t="e">
        <f t="shared" si="418"/>
        <v>#DIV/0!</v>
      </c>
      <c r="BM493" s="23" t="e">
        <f t="shared" si="419"/>
        <v>#DIV/0!</v>
      </c>
      <c r="BN493" s="23" t="e">
        <f t="shared" si="439"/>
        <v>#DIV/0!</v>
      </c>
      <c r="BO493" s="23" t="e">
        <f t="shared" si="420"/>
        <v>#DIV/0!</v>
      </c>
      <c r="BP493" s="11"/>
      <c r="BQ493" s="23">
        <f t="shared" si="417"/>
        <v>0</v>
      </c>
      <c r="BR493" s="11"/>
      <c r="BS493" s="11"/>
      <c r="BT493" s="11"/>
      <c r="BU493" s="11"/>
      <c r="BV493" s="11"/>
      <c r="BW493" s="11"/>
      <c r="BX493" s="23" t="e">
        <f t="shared" si="426"/>
        <v>#DIV/0!</v>
      </c>
      <c r="BY493" s="23" t="e">
        <f t="shared" si="427"/>
        <v>#DIV/0!</v>
      </c>
      <c r="BZ493" s="23" t="e">
        <f t="shared" si="454"/>
        <v>#DIV/0!</v>
      </c>
      <c r="CA493" s="23" t="e">
        <f t="shared" si="454"/>
        <v>#DIV/0!</v>
      </c>
      <c r="CB493" s="23" t="e">
        <f t="shared" si="454"/>
        <v>#DIV/0!</v>
      </c>
      <c r="CC493" s="23" t="e">
        <f t="shared" si="454"/>
        <v>#DIV/0!</v>
      </c>
      <c r="CD493" s="11"/>
      <c r="CE493" s="24">
        <f t="shared" si="440"/>
        <v>0</v>
      </c>
      <c r="CF493" s="23" t="e">
        <f t="shared" si="441"/>
        <v>#DIV/0!</v>
      </c>
      <c r="CL493" s="65" t="e">
        <f t="shared" si="442"/>
        <v>#DIV/0!</v>
      </c>
      <c r="CM493" s="44" t="s">
        <v>72</v>
      </c>
      <c r="CN493" s="11">
        <v>0</v>
      </c>
      <c r="CO493" s="11">
        <v>0</v>
      </c>
      <c r="CP493" s="11">
        <v>0</v>
      </c>
      <c r="CQ493" s="11">
        <v>0</v>
      </c>
      <c r="CR493" s="11">
        <v>0</v>
      </c>
      <c r="CS493" s="23" t="e">
        <f t="shared" si="458"/>
        <v>#DIV/0!</v>
      </c>
      <c r="CT493" s="23" t="e">
        <f t="shared" si="458"/>
        <v>#DIV/0!</v>
      </c>
      <c r="CU493" s="23" t="e">
        <f t="shared" si="458"/>
        <v>#DIV/0!</v>
      </c>
      <c r="CV493" s="23" t="e">
        <f t="shared" si="458"/>
        <v>#DIV/0!</v>
      </c>
      <c r="CW493" s="23" t="e">
        <f t="shared" si="458"/>
        <v>#DIV/0!</v>
      </c>
      <c r="CX493" s="23" t="e">
        <f t="shared" si="434"/>
        <v>#DIV/0!</v>
      </c>
      <c r="CY493" s="11">
        <v>0</v>
      </c>
      <c r="CZ493" s="23" t="e">
        <f t="shared" si="443"/>
        <v>#DIV/0!</v>
      </c>
      <c r="DA493" s="11">
        <v>0</v>
      </c>
      <c r="DB493" s="11">
        <v>0</v>
      </c>
      <c r="DC493" s="11">
        <v>0</v>
      </c>
      <c r="DD493" s="11">
        <v>0</v>
      </c>
      <c r="DE493" s="11">
        <v>0</v>
      </c>
      <c r="DF493" s="11">
        <v>0</v>
      </c>
      <c r="DG493" s="11">
        <v>0</v>
      </c>
      <c r="DH493" s="23" t="e">
        <f t="shared" si="456"/>
        <v>#DIV/0!</v>
      </c>
      <c r="DI493" s="23" t="e">
        <f t="shared" si="456"/>
        <v>#DIV/0!</v>
      </c>
      <c r="DJ493" s="23" t="e">
        <f t="shared" si="456"/>
        <v>#DIV/0!</v>
      </c>
      <c r="DK493" s="23" t="e">
        <f t="shared" si="456"/>
        <v>#DIV/0!</v>
      </c>
      <c r="DL493" s="23" t="e">
        <f t="shared" si="456"/>
        <v>#DIV/0!</v>
      </c>
      <c r="DM493" s="23" t="e">
        <f t="shared" si="444"/>
        <v>#DIV/0!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1">
        <v>0</v>
      </c>
      <c r="DT493" s="23" t="e">
        <f t="shared" si="428"/>
        <v>#DIV/0!</v>
      </c>
      <c r="DU493" s="23" t="e">
        <f t="shared" si="428"/>
        <v>#DIV/0!</v>
      </c>
      <c r="DV493" s="23" t="e">
        <f t="shared" si="428"/>
        <v>#DIV/0!</v>
      </c>
      <c r="DW493" s="23" t="e">
        <f t="shared" si="428"/>
        <v>#DIV/0!</v>
      </c>
      <c r="DX493" s="10">
        <v>0</v>
      </c>
      <c r="DY493" s="23">
        <f t="shared" si="445"/>
        <v>0</v>
      </c>
      <c r="DZ493" s="20">
        <v>0</v>
      </c>
      <c r="EA493" s="20">
        <v>0</v>
      </c>
      <c r="EB493" s="23" t="e">
        <f t="shared" si="429"/>
        <v>#DIV/0!</v>
      </c>
      <c r="EC493" s="23" t="e">
        <f t="shared" si="429"/>
        <v>#DIV/0!</v>
      </c>
      <c r="EE493" s="45" t="s">
        <v>72</v>
      </c>
      <c r="EF493" s="16">
        <v>1967</v>
      </c>
      <c r="EG493" s="16">
        <v>0</v>
      </c>
      <c r="EH493" s="16">
        <v>0</v>
      </c>
      <c r="EI493" s="16">
        <v>0</v>
      </c>
      <c r="EJ493" s="16">
        <v>0</v>
      </c>
      <c r="EK493" s="16">
        <v>0</v>
      </c>
      <c r="EL493" s="23" t="e">
        <f t="shared" si="457"/>
        <v>#DIV/0!</v>
      </c>
      <c r="EM493" s="23" t="e">
        <f t="shared" si="457"/>
        <v>#DIV/0!</v>
      </c>
      <c r="EN493" s="23" t="e">
        <f t="shared" si="457"/>
        <v>#DIV/0!</v>
      </c>
      <c r="EO493" s="23" t="e">
        <f t="shared" si="457"/>
        <v>#DIV/0!</v>
      </c>
      <c r="EP493" s="23" t="e">
        <f t="shared" si="457"/>
        <v>#DIV/0!</v>
      </c>
      <c r="EQ493" s="21">
        <v>0</v>
      </c>
      <c r="ER493" s="21">
        <v>0</v>
      </c>
      <c r="ES493" s="23" t="e">
        <f t="shared" si="430"/>
        <v>#DIV/0!</v>
      </c>
      <c r="ET493" s="23" t="e">
        <f t="shared" si="430"/>
        <v>#DIV/0!</v>
      </c>
      <c r="EU493" s="21">
        <v>0</v>
      </c>
      <c r="EV493" s="21">
        <v>0</v>
      </c>
      <c r="EW493" s="21">
        <v>0</v>
      </c>
      <c r="EX493" s="21">
        <v>0</v>
      </c>
      <c r="EY493" s="23" t="e">
        <f t="shared" si="431"/>
        <v>#DIV/0!</v>
      </c>
      <c r="EZ493" s="23" t="e">
        <f t="shared" si="431"/>
        <v>#DIV/0!</v>
      </c>
      <c r="FA493" s="23" t="e">
        <f t="shared" si="431"/>
        <v>#DIV/0!</v>
      </c>
      <c r="FB493" s="23" t="e">
        <f t="shared" si="431"/>
        <v>#DIV/0!</v>
      </c>
      <c r="FC493" s="53"/>
      <c r="FD493" s="53"/>
      <c r="FE493" s="53"/>
      <c r="FF493" s="53"/>
      <c r="FG493" s="53"/>
      <c r="FH493" s="53"/>
      <c r="FI493" s="53"/>
      <c r="FJ493" s="53"/>
      <c r="FK493" s="53"/>
      <c r="FL493" s="53"/>
      <c r="FM493" s="53"/>
      <c r="FN493" s="53"/>
      <c r="FO493" s="48">
        <v>1110.9090679522499</v>
      </c>
      <c r="FP493" s="48">
        <v>268.04555161590173</v>
      </c>
      <c r="FQ493" s="48">
        <v>264.18415834286867</v>
      </c>
      <c r="FR493" s="23">
        <v>0.24128487141615726</v>
      </c>
      <c r="FS493" s="49">
        <v>1.461629379011284E-2</v>
      </c>
      <c r="FT493" s="38">
        <v>3.8613932730330589</v>
      </c>
      <c r="FU493" s="46">
        <v>0</v>
      </c>
      <c r="FV493" s="46">
        <v>0</v>
      </c>
      <c r="FW493" s="46">
        <v>0</v>
      </c>
      <c r="FX493" s="46">
        <v>0</v>
      </c>
      <c r="FY493" s="46">
        <v>0</v>
      </c>
      <c r="FZ493" s="46">
        <v>0</v>
      </c>
      <c r="GA493" s="23" t="e">
        <f t="shared" si="446"/>
        <v>#DIV/0!</v>
      </c>
      <c r="GB493" s="23" t="e">
        <f t="shared" si="447"/>
        <v>#DIV/0!</v>
      </c>
      <c r="GC493" s="23" t="e">
        <f t="shared" si="448"/>
        <v>#DIV/0!</v>
      </c>
      <c r="GD493" s="23" t="e">
        <f t="shared" si="449"/>
        <v>#DIV/0!</v>
      </c>
      <c r="GE493" s="23" t="e">
        <f t="shared" si="450"/>
        <v>#DIV/0!</v>
      </c>
      <c r="GF493" s="23" t="e">
        <f t="shared" si="451"/>
        <v>#DIV/0!</v>
      </c>
      <c r="GG493" s="46">
        <v>0</v>
      </c>
      <c r="GH493" s="46">
        <v>0</v>
      </c>
      <c r="GI493" s="23" t="e">
        <f t="shared" si="452"/>
        <v>#DIV/0!</v>
      </c>
      <c r="GJ493" s="22">
        <v>0</v>
      </c>
      <c r="GK493" s="22">
        <v>0</v>
      </c>
      <c r="GL493" s="22">
        <v>0</v>
      </c>
      <c r="GM493" s="23" t="e">
        <f t="shared" si="432"/>
        <v>#DIV/0!</v>
      </c>
      <c r="GN493" s="23" t="e">
        <f t="shared" si="432"/>
        <v>#DIV/0!</v>
      </c>
      <c r="GO493" s="23" t="e">
        <f t="shared" si="432"/>
        <v>#DIV/0!</v>
      </c>
    </row>
    <row r="494" spans="1:197" x14ac:dyDescent="0.25">
      <c r="A494" t="s">
        <v>1207</v>
      </c>
      <c r="B494" s="13" t="s">
        <v>1206</v>
      </c>
      <c r="C494" s="61">
        <v>0.4242933981</v>
      </c>
      <c r="D494" s="61">
        <v>271.54887370500001</v>
      </c>
      <c r="E494" s="14" t="s">
        <v>1095</v>
      </c>
      <c r="G494" s="41">
        <v>0</v>
      </c>
      <c r="H494" s="23">
        <f t="shared" si="415"/>
        <v>0</v>
      </c>
      <c r="I494" s="14"/>
      <c r="J494" s="14"/>
      <c r="K494" s="14"/>
      <c r="L494" s="27">
        <f t="shared" si="453"/>
        <v>0</v>
      </c>
      <c r="M494" s="42">
        <v>0</v>
      </c>
      <c r="N494" s="42"/>
      <c r="O494" s="27">
        <f t="shared" si="435"/>
        <v>0</v>
      </c>
      <c r="P494" s="23" t="e">
        <f t="shared" si="436"/>
        <v>#DIV/0!</v>
      </c>
      <c r="Q494" s="42">
        <v>0</v>
      </c>
      <c r="R494" s="42">
        <v>0</v>
      </c>
      <c r="S494" s="42">
        <v>0</v>
      </c>
      <c r="T494" s="42">
        <v>0</v>
      </c>
      <c r="U494" s="42">
        <v>0</v>
      </c>
      <c r="V494" s="23" t="e">
        <f t="shared" si="421"/>
        <v>#DIV/0!</v>
      </c>
      <c r="W494" s="23" t="e">
        <f t="shared" si="422"/>
        <v>#DIV/0!</v>
      </c>
      <c r="X494" s="23" t="e">
        <f t="shared" si="423"/>
        <v>#DIV/0!</v>
      </c>
      <c r="Y494" s="23" t="e">
        <f t="shared" si="423"/>
        <v>#DIV/0!</v>
      </c>
      <c r="Z494" s="23" t="e">
        <f t="shared" si="423"/>
        <v>#DIV/0!</v>
      </c>
      <c r="AA494" s="19">
        <v>0</v>
      </c>
      <c r="AB494" s="19">
        <v>0</v>
      </c>
      <c r="AC494" s="19">
        <v>0</v>
      </c>
      <c r="AD494" s="19">
        <v>0</v>
      </c>
      <c r="AE494" s="23" t="e">
        <f t="shared" si="424"/>
        <v>#DIV/0!</v>
      </c>
      <c r="AF494" s="23" t="e">
        <f t="shared" si="424"/>
        <v>#DIV/0!</v>
      </c>
      <c r="AG494" s="23" t="e">
        <f t="shared" si="424"/>
        <v>#DIV/0!</v>
      </c>
      <c r="AH494" s="23" t="e">
        <f t="shared" si="424"/>
        <v>#DIV/0!</v>
      </c>
      <c r="AI494" s="55">
        <v>0</v>
      </c>
      <c r="AJ494" s="23">
        <f t="shared" si="416"/>
        <v>0</v>
      </c>
      <c r="AK494" s="43"/>
      <c r="AL494" s="24">
        <f t="shared" si="437"/>
        <v>0</v>
      </c>
      <c r="AM494" s="23" t="e">
        <f t="shared" si="438"/>
        <v>#DIV/0!</v>
      </c>
      <c r="AN494" s="19">
        <v>0</v>
      </c>
      <c r="AO494" s="19">
        <v>0</v>
      </c>
      <c r="AP494" s="19">
        <v>0</v>
      </c>
      <c r="AQ494" s="19">
        <v>0</v>
      </c>
      <c r="AR494" s="23" t="e">
        <f t="shared" si="425"/>
        <v>#DIV/0!</v>
      </c>
      <c r="AS494" s="23" t="e">
        <f t="shared" si="425"/>
        <v>#DIV/0!</v>
      </c>
      <c r="AT494" s="23" t="e">
        <f t="shared" si="425"/>
        <v>#DIV/0!</v>
      </c>
      <c r="AU494" s="23" t="e">
        <f t="shared" si="425"/>
        <v>#DIV/0!</v>
      </c>
      <c r="AV494" s="19">
        <v>0</v>
      </c>
      <c r="AW494" s="32" t="e">
        <f t="shared" si="433"/>
        <v>#DIV/0!</v>
      </c>
      <c r="AX494" s="19">
        <v>0</v>
      </c>
      <c r="AY494" s="19">
        <v>0</v>
      </c>
      <c r="AZ494" s="19">
        <v>0</v>
      </c>
      <c r="BA494" s="19">
        <v>0</v>
      </c>
      <c r="BB494" s="19">
        <v>0</v>
      </c>
      <c r="BC494" s="23" t="e">
        <f t="shared" si="455"/>
        <v>#DIV/0!</v>
      </c>
      <c r="BD494" s="23" t="e">
        <f t="shared" si="455"/>
        <v>#DIV/0!</v>
      </c>
      <c r="BE494" s="23" t="e">
        <f t="shared" si="455"/>
        <v>#DIV/0!</v>
      </c>
      <c r="BF494" s="23" t="e">
        <f t="shared" si="455"/>
        <v>#DIV/0!</v>
      </c>
      <c r="BG494" s="23" t="e">
        <f t="shared" si="455"/>
        <v>#DIV/0!</v>
      </c>
      <c r="BH494" s="19">
        <v>0</v>
      </c>
      <c r="BI494" s="19">
        <v>0</v>
      </c>
      <c r="BJ494" s="19">
        <v>0</v>
      </c>
      <c r="BK494" s="19">
        <v>0</v>
      </c>
      <c r="BL494" s="23" t="e">
        <f t="shared" si="418"/>
        <v>#DIV/0!</v>
      </c>
      <c r="BM494" s="23" t="e">
        <f t="shared" si="419"/>
        <v>#DIV/0!</v>
      </c>
      <c r="BN494" s="23" t="e">
        <f t="shared" si="439"/>
        <v>#DIV/0!</v>
      </c>
      <c r="BO494" s="23" t="e">
        <f t="shared" si="420"/>
        <v>#DIV/0!</v>
      </c>
      <c r="BP494" s="11"/>
      <c r="BQ494" s="23">
        <f t="shared" si="417"/>
        <v>0</v>
      </c>
      <c r="BR494" s="11"/>
      <c r="BS494" s="11"/>
      <c r="BT494" s="11"/>
      <c r="BU494" s="11"/>
      <c r="BV494" s="11"/>
      <c r="BW494" s="11"/>
      <c r="BX494" s="23" t="e">
        <f t="shared" si="426"/>
        <v>#DIV/0!</v>
      </c>
      <c r="BY494" s="23" t="e">
        <f t="shared" si="427"/>
        <v>#DIV/0!</v>
      </c>
      <c r="BZ494" s="23" t="e">
        <f t="shared" si="454"/>
        <v>#DIV/0!</v>
      </c>
      <c r="CA494" s="23" t="e">
        <f t="shared" si="454"/>
        <v>#DIV/0!</v>
      </c>
      <c r="CB494" s="23" t="e">
        <f t="shared" si="454"/>
        <v>#DIV/0!</v>
      </c>
      <c r="CC494" s="23" t="e">
        <f t="shared" si="454"/>
        <v>#DIV/0!</v>
      </c>
      <c r="CD494" s="11"/>
      <c r="CE494" s="24">
        <f t="shared" si="440"/>
        <v>0</v>
      </c>
      <c r="CF494" s="23" t="e">
        <f t="shared" si="441"/>
        <v>#DIV/0!</v>
      </c>
      <c r="CL494" s="65" t="e">
        <f t="shared" si="442"/>
        <v>#DIV/0!</v>
      </c>
      <c r="CM494" s="44" t="s">
        <v>72</v>
      </c>
      <c r="CN494" s="11">
        <v>0</v>
      </c>
      <c r="CO494" s="11">
        <v>0</v>
      </c>
      <c r="CP494" s="11">
        <v>0</v>
      </c>
      <c r="CQ494" s="11">
        <v>0</v>
      </c>
      <c r="CR494" s="11">
        <v>0</v>
      </c>
      <c r="CS494" s="23" t="e">
        <f t="shared" si="458"/>
        <v>#DIV/0!</v>
      </c>
      <c r="CT494" s="23" t="e">
        <f t="shared" si="458"/>
        <v>#DIV/0!</v>
      </c>
      <c r="CU494" s="23" t="e">
        <f t="shared" si="458"/>
        <v>#DIV/0!</v>
      </c>
      <c r="CV494" s="23" t="e">
        <f t="shared" si="458"/>
        <v>#DIV/0!</v>
      </c>
      <c r="CW494" s="23" t="e">
        <f t="shared" si="458"/>
        <v>#DIV/0!</v>
      </c>
      <c r="CX494" s="23" t="e">
        <f t="shared" si="434"/>
        <v>#DIV/0!</v>
      </c>
      <c r="CY494" s="11">
        <v>0</v>
      </c>
      <c r="CZ494" s="23" t="e">
        <f t="shared" si="443"/>
        <v>#DIV/0!</v>
      </c>
      <c r="DA494" s="11">
        <v>0</v>
      </c>
      <c r="DB494" s="11">
        <v>0</v>
      </c>
      <c r="DC494" s="11">
        <v>0</v>
      </c>
      <c r="DD494" s="11">
        <v>0</v>
      </c>
      <c r="DE494" s="11">
        <v>0</v>
      </c>
      <c r="DF494" s="11">
        <v>0</v>
      </c>
      <c r="DG494" s="11">
        <v>0</v>
      </c>
      <c r="DH494" s="23" t="e">
        <f t="shared" si="456"/>
        <v>#DIV/0!</v>
      </c>
      <c r="DI494" s="23" t="e">
        <f t="shared" si="456"/>
        <v>#DIV/0!</v>
      </c>
      <c r="DJ494" s="23" t="e">
        <f t="shared" si="456"/>
        <v>#DIV/0!</v>
      </c>
      <c r="DK494" s="23" t="e">
        <f t="shared" si="456"/>
        <v>#DIV/0!</v>
      </c>
      <c r="DL494" s="23" t="e">
        <f t="shared" si="456"/>
        <v>#DIV/0!</v>
      </c>
      <c r="DM494" s="23" t="e">
        <f t="shared" si="444"/>
        <v>#DIV/0!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1">
        <v>0</v>
      </c>
      <c r="DT494" s="23" t="e">
        <f t="shared" si="428"/>
        <v>#DIV/0!</v>
      </c>
      <c r="DU494" s="23" t="e">
        <f t="shared" si="428"/>
        <v>#DIV/0!</v>
      </c>
      <c r="DV494" s="23" t="e">
        <f t="shared" si="428"/>
        <v>#DIV/0!</v>
      </c>
      <c r="DW494" s="23" t="e">
        <f t="shared" si="428"/>
        <v>#DIV/0!</v>
      </c>
      <c r="DX494" s="10">
        <v>0</v>
      </c>
      <c r="DY494" s="23">
        <f t="shared" si="445"/>
        <v>0</v>
      </c>
      <c r="DZ494" s="20">
        <v>0</v>
      </c>
      <c r="EA494" s="20">
        <v>0</v>
      </c>
      <c r="EB494" s="23" t="e">
        <f t="shared" si="429"/>
        <v>#DIV/0!</v>
      </c>
      <c r="EC494" s="23" t="e">
        <f t="shared" si="429"/>
        <v>#DIV/0!</v>
      </c>
      <c r="EE494" s="45" t="s">
        <v>72</v>
      </c>
      <c r="EF494" s="16">
        <v>0</v>
      </c>
      <c r="EG494" s="16">
        <v>0</v>
      </c>
      <c r="EH494" s="16">
        <v>0</v>
      </c>
      <c r="EI494" s="16">
        <v>0</v>
      </c>
      <c r="EJ494" s="16">
        <v>0</v>
      </c>
      <c r="EK494" s="16">
        <v>0</v>
      </c>
      <c r="EL494" s="23" t="e">
        <f t="shared" si="457"/>
        <v>#DIV/0!</v>
      </c>
      <c r="EM494" s="23" t="e">
        <f t="shared" si="457"/>
        <v>#DIV/0!</v>
      </c>
      <c r="EN494" s="23" t="e">
        <f t="shared" si="457"/>
        <v>#DIV/0!</v>
      </c>
      <c r="EO494" s="23" t="e">
        <f t="shared" si="457"/>
        <v>#DIV/0!</v>
      </c>
      <c r="EP494" s="23" t="e">
        <f t="shared" si="457"/>
        <v>#DIV/0!</v>
      </c>
      <c r="EQ494" s="21">
        <v>0</v>
      </c>
      <c r="ER494" s="21">
        <v>0</v>
      </c>
      <c r="ES494" s="23" t="e">
        <f t="shared" si="430"/>
        <v>#DIV/0!</v>
      </c>
      <c r="ET494" s="23" t="e">
        <f t="shared" si="430"/>
        <v>#DIV/0!</v>
      </c>
      <c r="EU494" s="21">
        <v>0</v>
      </c>
      <c r="EV494" s="21">
        <v>0</v>
      </c>
      <c r="EW494" s="21">
        <v>0</v>
      </c>
      <c r="EX494" s="21">
        <v>0</v>
      </c>
      <c r="EY494" s="23" t="e">
        <f t="shared" si="431"/>
        <v>#DIV/0!</v>
      </c>
      <c r="EZ494" s="23" t="e">
        <f t="shared" si="431"/>
        <v>#DIV/0!</v>
      </c>
      <c r="FA494" s="23" t="e">
        <f t="shared" si="431"/>
        <v>#DIV/0!</v>
      </c>
      <c r="FB494" s="23" t="e">
        <f t="shared" si="431"/>
        <v>#DIV/0!</v>
      </c>
      <c r="FC494" s="53"/>
      <c r="FD494" s="53"/>
      <c r="FE494" s="53"/>
      <c r="FF494" s="53"/>
      <c r="FG494" s="53"/>
      <c r="FH494" s="53"/>
      <c r="FI494" s="53"/>
      <c r="FJ494" s="53"/>
      <c r="FK494" s="53"/>
      <c r="FL494" s="53"/>
      <c r="FM494" s="53"/>
      <c r="FN494" s="53"/>
      <c r="FO494" s="48">
        <v>661.08404499540859</v>
      </c>
      <c r="FP494" s="48">
        <v>273.46453526958146</v>
      </c>
      <c r="FQ494" s="48">
        <v>307.86089495002659</v>
      </c>
      <c r="FR494" s="23">
        <v>0.41366077027540538</v>
      </c>
      <c r="FS494" s="49">
        <v>-0.1117269528045402</v>
      </c>
      <c r="FT494" s="38">
        <v>-34.39635968044513</v>
      </c>
      <c r="FU494" s="46">
        <v>0</v>
      </c>
      <c r="FV494" s="46">
        <v>0</v>
      </c>
      <c r="FW494" s="46">
        <v>0</v>
      </c>
      <c r="FX494" s="46">
        <v>0</v>
      </c>
      <c r="FY494" s="46">
        <v>0</v>
      </c>
      <c r="FZ494" s="46">
        <v>0</v>
      </c>
      <c r="GA494" s="23" t="e">
        <f t="shared" si="446"/>
        <v>#DIV/0!</v>
      </c>
      <c r="GB494" s="23" t="e">
        <f t="shared" si="447"/>
        <v>#DIV/0!</v>
      </c>
      <c r="GC494" s="23" t="e">
        <f t="shared" si="448"/>
        <v>#DIV/0!</v>
      </c>
      <c r="GD494" s="23" t="e">
        <f t="shared" si="449"/>
        <v>#DIV/0!</v>
      </c>
      <c r="GE494" s="23" t="e">
        <f t="shared" si="450"/>
        <v>#DIV/0!</v>
      </c>
      <c r="GF494" s="23" t="e">
        <f t="shared" si="451"/>
        <v>#DIV/0!</v>
      </c>
      <c r="GG494" s="46">
        <v>0</v>
      </c>
      <c r="GH494" s="46">
        <v>0</v>
      </c>
      <c r="GI494" s="23" t="e">
        <f t="shared" si="452"/>
        <v>#DIV/0!</v>
      </c>
      <c r="GJ494" s="22">
        <v>0</v>
      </c>
      <c r="GK494" s="22">
        <v>0</v>
      </c>
      <c r="GL494" s="22">
        <v>0</v>
      </c>
      <c r="GM494" s="23" t="e">
        <f t="shared" si="432"/>
        <v>#DIV/0!</v>
      </c>
      <c r="GN494" s="23" t="e">
        <f t="shared" si="432"/>
        <v>#DIV/0!</v>
      </c>
      <c r="GO494" s="23" t="e">
        <f t="shared" si="432"/>
        <v>#DIV/0!</v>
      </c>
    </row>
    <row r="495" spans="1:197" x14ac:dyDescent="0.25">
      <c r="A495" t="s">
        <v>1209</v>
      </c>
      <c r="B495" s="13" t="s">
        <v>1208</v>
      </c>
      <c r="C495" s="61">
        <v>1.2871960101</v>
      </c>
      <c r="D495" s="61">
        <v>823.80878030500003</v>
      </c>
      <c r="E495" s="14" t="s">
        <v>1095</v>
      </c>
      <c r="G495" s="41">
        <v>54</v>
      </c>
      <c r="H495" s="23">
        <f t="shared" si="415"/>
        <v>4.269392331064494E-5</v>
      </c>
      <c r="I495" s="14"/>
      <c r="J495" s="14"/>
      <c r="K495" s="14"/>
      <c r="L495" s="27">
        <f t="shared" si="453"/>
        <v>41.951652721332501</v>
      </c>
      <c r="M495" s="42">
        <v>0</v>
      </c>
      <c r="N495" s="42"/>
      <c r="O495" s="27">
        <f t="shared" si="435"/>
        <v>0</v>
      </c>
      <c r="P495" s="23" t="e">
        <f t="shared" si="436"/>
        <v>#DIV/0!</v>
      </c>
      <c r="Q495" s="42">
        <v>44</v>
      </c>
      <c r="R495" s="42">
        <v>0</v>
      </c>
      <c r="S495" s="42">
        <v>0</v>
      </c>
      <c r="T495" s="42">
        <v>1</v>
      </c>
      <c r="U495" s="42">
        <v>9</v>
      </c>
      <c r="V495" s="23">
        <f t="shared" si="421"/>
        <v>0.81481481481481477</v>
      </c>
      <c r="W495" s="23">
        <f t="shared" si="422"/>
        <v>0</v>
      </c>
      <c r="X495" s="23">
        <f t="shared" si="423"/>
        <v>0</v>
      </c>
      <c r="Y495" s="23">
        <f t="shared" si="423"/>
        <v>1.8518518518518517E-2</v>
      </c>
      <c r="Z495" s="23">
        <f t="shared" si="423"/>
        <v>0.16666666666666666</v>
      </c>
      <c r="AA495" s="19">
        <v>0</v>
      </c>
      <c r="AB495" s="19">
        <v>0</v>
      </c>
      <c r="AC495" s="19">
        <v>0</v>
      </c>
      <c r="AD495" s="19">
        <v>0</v>
      </c>
      <c r="AE495" s="23" t="e">
        <f t="shared" si="424"/>
        <v>#DIV/0!</v>
      </c>
      <c r="AF495" s="23" t="e">
        <f t="shared" si="424"/>
        <v>#DIV/0!</v>
      </c>
      <c r="AG495" s="23" t="e">
        <f t="shared" si="424"/>
        <v>#DIV/0!</v>
      </c>
      <c r="AH495" s="23" t="e">
        <f t="shared" si="424"/>
        <v>#DIV/0!</v>
      </c>
      <c r="AI495" s="55">
        <v>0</v>
      </c>
      <c r="AJ495" s="23">
        <f t="shared" si="416"/>
        <v>0</v>
      </c>
      <c r="AK495" s="43"/>
      <c r="AL495" s="24">
        <f t="shared" si="437"/>
        <v>0</v>
      </c>
      <c r="AM495" s="23" t="e">
        <f t="shared" si="438"/>
        <v>#DIV/0!</v>
      </c>
      <c r="AN495" s="19">
        <v>0</v>
      </c>
      <c r="AO495" s="19">
        <v>0</v>
      </c>
      <c r="AP495" s="19">
        <v>0</v>
      </c>
      <c r="AQ495" s="19">
        <v>0</v>
      </c>
      <c r="AR495" s="23" t="e">
        <f t="shared" si="425"/>
        <v>#DIV/0!</v>
      </c>
      <c r="AS495" s="23" t="e">
        <f t="shared" si="425"/>
        <v>#DIV/0!</v>
      </c>
      <c r="AT495" s="23" t="e">
        <f t="shared" si="425"/>
        <v>#DIV/0!</v>
      </c>
      <c r="AU495" s="23" t="e">
        <f t="shared" si="425"/>
        <v>#DIV/0!</v>
      </c>
      <c r="AV495" s="19">
        <v>0</v>
      </c>
      <c r="AW495" s="32" t="e">
        <f t="shared" si="433"/>
        <v>#DIV/0!</v>
      </c>
      <c r="AX495" s="19">
        <v>0</v>
      </c>
      <c r="AY495" s="19">
        <v>0</v>
      </c>
      <c r="AZ495" s="19">
        <v>0</v>
      </c>
      <c r="BA495" s="19">
        <v>0</v>
      </c>
      <c r="BB495" s="19">
        <v>0</v>
      </c>
      <c r="BC495" s="23" t="e">
        <f t="shared" si="455"/>
        <v>#DIV/0!</v>
      </c>
      <c r="BD495" s="23" t="e">
        <f t="shared" si="455"/>
        <v>#DIV/0!</v>
      </c>
      <c r="BE495" s="23" t="e">
        <f t="shared" si="455"/>
        <v>#DIV/0!</v>
      </c>
      <c r="BF495" s="23" t="e">
        <f t="shared" si="455"/>
        <v>#DIV/0!</v>
      </c>
      <c r="BG495" s="23" t="e">
        <f t="shared" si="455"/>
        <v>#DIV/0!</v>
      </c>
      <c r="BH495" s="19">
        <v>0</v>
      </c>
      <c r="BI495" s="19">
        <v>0</v>
      </c>
      <c r="BJ495" s="19">
        <v>0</v>
      </c>
      <c r="BK495" s="19">
        <v>0</v>
      </c>
      <c r="BL495" s="23" t="e">
        <f t="shared" si="418"/>
        <v>#DIV/0!</v>
      </c>
      <c r="BM495" s="23" t="e">
        <f t="shared" si="419"/>
        <v>#DIV/0!</v>
      </c>
      <c r="BN495" s="23" t="e">
        <f t="shared" si="439"/>
        <v>#DIV/0!</v>
      </c>
      <c r="BO495" s="23" t="e">
        <f t="shared" si="420"/>
        <v>#DIV/0!</v>
      </c>
      <c r="BP495" s="11"/>
      <c r="BQ495" s="23">
        <f t="shared" si="417"/>
        <v>0</v>
      </c>
      <c r="BR495" s="11"/>
      <c r="BS495" s="11"/>
      <c r="BT495" s="11"/>
      <c r="BU495" s="11"/>
      <c r="BV495" s="11"/>
      <c r="BW495" s="11"/>
      <c r="BX495" s="23" t="e">
        <f t="shared" si="426"/>
        <v>#DIV/0!</v>
      </c>
      <c r="BY495" s="23" t="e">
        <f t="shared" si="427"/>
        <v>#DIV/0!</v>
      </c>
      <c r="BZ495" s="23" t="e">
        <f t="shared" si="454"/>
        <v>#DIV/0!</v>
      </c>
      <c r="CA495" s="23" t="e">
        <f t="shared" si="454"/>
        <v>#DIV/0!</v>
      </c>
      <c r="CB495" s="23" t="e">
        <f t="shared" si="454"/>
        <v>#DIV/0!</v>
      </c>
      <c r="CC495" s="23" t="e">
        <f t="shared" si="454"/>
        <v>#DIV/0!</v>
      </c>
      <c r="CD495" s="11"/>
      <c r="CE495" s="24">
        <f t="shared" si="440"/>
        <v>0</v>
      </c>
      <c r="CF495" s="23" t="e">
        <f t="shared" si="441"/>
        <v>#DIV/0!</v>
      </c>
      <c r="CL495" s="65" t="e">
        <f t="shared" si="442"/>
        <v>#DIV/0!</v>
      </c>
      <c r="CM495" s="44" t="s">
        <v>72</v>
      </c>
      <c r="CN495" s="11">
        <v>0</v>
      </c>
      <c r="CO495" s="11">
        <v>0</v>
      </c>
      <c r="CP495" s="11">
        <v>0</v>
      </c>
      <c r="CQ495" s="11">
        <v>0</v>
      </c>
      <c r="CR495" s="11">
        <v>0</v>
      </c>
      <c r="CS495" s="23" t="e">
        <f t="shared" si="458"/>
        <v>#DIV/0!</v>
      </c>
      <c r="CT495" s="23" t="e">
        <f t="shared" si="458"/>
        <v>#DIV/0!</v>
      </c>
      <c r="CU495" s="23" t="e">
        <f t="shared" si="458"/>
        <v>#DIV/0!</v>
      </c>
      <c r="CV495" s="23" t="e">
        <f t="shared" si="458"/>
        <v>#DIV/0!</v>
      </c>
      <c r="CW495" s="23" t="e">
        <f t="shared" si="458"/>
        <v>#DIV/0!</v>
      </c>
      <c r="CX495" s="23" t="e">
        <f t="shared" si="434"/>
        <v>#DIV/0!</v>
      </c>
      <c r="CY495" s="11">
        <v>0</v>
      </c>
      <c r="CZ495" s="23" t="e">
        <f t="shared" si="443"/>
        <v>#DIV/0!</v>
      </c>
      <c r="DA495" s="11">
        <v>0</v>
      </c>
      <c r="DB495" s="11">
        <v>0</v>
      </c>
      <c r="DC495" s="11">
        <v>0</v>
      </c>
      <c r="DD495" s="11">
        <v>0</v>
      </c>
      <c r="DE495" s="11">
        <v>0</v>
      </c>
      <c r="DF495" s="11">
        <v>0</v>
      </c>
      <c r="DG495" s="11">
        <v>0</v>
      </c>
      <c r="DH495" s="23" t="e">
        <f t="shared" si="456"/>
        <v>#DIV/0!</v>
      </c>
      <c r="DI495" s="23" t="e">
        <f t="shared" si="456"/>
        <v>#DIV/0!</v>
      </c>
      <c r="DJ495" s="23" t="e">
        <f t="shared" si="456"/>
        <v>#DIV/0!</v>
      </c>
      <c r="DK495" s="23" t="e">
        <f t="shared" si="456"/>
        <v>#DIV/0!</v>
      </c>
      <c r="DL495" s="23" t="e">
        <f t="shared" si="456"/>
        <v>#DIV/0!</v>
      </c>
      <c r="DM495" s="23" t="e">
        <f t="shared" si="444"/>
        <v>#DIV/0!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1">
        <v>0</v>
      </c>
      <c r="DT495" s="23" t="e">
        <f t="shared" si="428"/>
        <v>#DIV/0!</v>
      </c>
      <c r="DU495" s="23" t="e">
        <f t="shared" si="428"/>
        <v>#DIV/0!</v>
      </c>
      <c r="DV495" s="23" t="e">
        <f t="shared" si="428"/>
        <v>#DIV/0!</v>
      </c>
      <c r="DW495" s="23" t="e">
        <f t="shared" si="428"/>
        <v>#DIV/0!</v>
      </c>
      <c r="DX495" s="10">
        <v>0</v>
      </c>
      <c r="DY495" s="23">
        <f t="shared" si="445"/>
        <v>0</v>
      </c>
      <c r="DZ495" s="20">
        <v>0</v>
      </c>
      <c r="EA495" s="20">
        <v>0</v>
      </c>
      <c r="EB495" s="23" t="e">
        <f t="shared" si="429"/>
        <v>#DIV/0!</v>
      </c>
      <c r="EC495" s="23" t="e">
        <f t="shared" si="429"/>
        <v>#DIV/0!</v>
      </c>
      <c r="EE495" s="45" t="s">
        <v>72</v>
      </c>
      <c r="EF495" s="16">
        <v>0</v>
      </c>
      <c r="EG495" s="16">
        <v>0</v>
      </c>
      <c r="EH495" s="16">
        <v>0</v>
      </c>
      <c r="EI495" s="16">
        <v>0</v>
      </c>
      <c r="EJ495" s="16">
        <v>0</v>
      </c>
      <c r="EK495" s="16">
        <v>0</v>
      </c>
      <c r="EL495" s="23" t="e">
        <f t="shared" si="457"/>
        <v>#DIV/0!</v>
      </c>
      <c r="EM495" s="23" t="e">
        <f t="shared" si="457"/>
        <v>#DIV/0!</v>
      </c>
      <c r="EN495" s="23" t="e">
        <f t="shared" si="457"/>
        <v>#DIV/0!</v>
      </c>
      <c r="EO495" s="23" t="e">
        <f t="shared" si="457"/>
        <v>#DIV/0!</v>
      </c>
      <c r="EP495" s="23" t="e">
        <f t="shared" si="457"/>
        <v>#DIV/0!</v>
      </c>
      <c r="EQ495" s="21">
        <v>0</v>
      </c>
      <c r="ER495" s="21">
        <v>0</v>
      </c>
      <c r="ES495" s="23" t="e">
        <f t="shared" si="430"/>
        <v>#DIV/0!</v>
      </c>
      <c r="ET495" s="23" t="e">
        <f t="shared" si="430"/>
        <v>#DIV/0!</v>
      </c>
      <c r="EU495" s="21">
        <v>0</v>
      </c>
      <c r="EV495" s="21">
        <v>0</v>
      </c>
      <c r="EW495" s="21">
        <v>0</v>
      </c>
      <c r="EX495" s="21">
        <v>0</v>
      </c>
      <c r="EY495" s="23" t="e">
        <f t="shared" si="431"/>
        <v>#DIV/0!</v>
      </c>
      <c r="EZ495" s="23" t="e">
        <f t="shared" si="431"/>
        <v>#DIV/0!</v>
      </c>
      <c r="FA495" s="23" t="e">
        <f t="shared" si="431"/>
        <v>#DIV/0!</v>
      </c>
      <c r="FB495" s="23" t="e">
        <f t="shared" si="431"/>
        <v>#DIV/0!</v>
      </c>
      <c r="FC495" s="53"/>
      <c r="FD495" s="53"/>
      <c r="FE495" s="53"/>
      <c r="FF495" s="53"/>
      <c r="FG495" s="53"/>
      <c r="FH495" s="53"/>
      <c r="FI495" s="53"/>
      <c r="FJ495" s="53"/>
      <c r="FK495" s="53"/>
      <c r="FL495" s="53"/>
      <c r="FM495" s="53"/>
      <c r="FN495" s="53"/>
      <c r="FO495" s="48">
        <v>3465.2133149678602</v>
      </c>
      <c r="FP495" s="48">
        <v>1360.5618212363529</v>
      </c>
      <c r="FQ495" s="48">
        <v>1386.4555479884166</v>
      </c>
      <c r="FR495" s="23">
        <v>0.39263436261180706</v>
      </c>
      <c r="FS495" s="49">
        <v>-1.8676204072775666E-2</v>
      </c>
      <c r="FT495" s="38">
        <v>-25.893726752063685</v>
      </c>
      <c r="FU495" s="46">
        <v>0</v>
      </c>
      <c r="FV495" s="46">
        <v>0</v>
      </c>
      <c r="FW495" s="46">
        <v>0</v>
      </c>
      <c r="FX495" s="46">
        <v>0</v>
      </c>
      <c r="FY495" s="46">
        <v>0</v>
      </c>
      <c r="FZ495" s="46">
        <v>0</v>
      </c>
      <c r="GA495" s="23" t="e">
        <f t="shared" si="446"/>
        <v>#DIV/0!</v>
      </c>
      <c r="GB495" s="23" t="e">
        <f t="shared" si="447"/>
        <v>#DIV/0!</v>
      </c>
      <c r="GC495" s="23" t="e">
        <f t="shared" si="448"/>
        <v>#DIV/0!</v>
      </c>
      <c r="GD495" s="23" t="e">
        <f t="shared" si="449"/>
        <v>#DIV/0!</v>
      </c>
      <c r="GE495" s="23" t="e">
        <f t="shared" si="450"/>
        <v>#DIV/0!</v>
      </c>
      <c r="GF495" s="23" t="e">
        <f t="shared" si="451"/>
        <v>#DIV/0!</v>
      </c>
      <c r="GG495" s="46">
        <v>0</v>
      </c>
      <c r="GH495" s="46">
        <v>0</v>
      </c>
      <c r="GI495" s="23" t="e">
        <f t="shared" si="452"/>
        <v>#DIV/0!</v>
      </c>
      <c r="GJ495" s="22">
        <v>0</v>
      </c>
      <c r="GK495" s="22">
        <v>0</v>
      </c>
      <c r="GL495" s="22">
        <v>0</v>
      </c>
      <c r="GM495" s="23" t="e">
        <f t="shared" si="432"/>
        <v>#DIV/0!</v>
      </c>
      <c r="GN495" s="23" t="e">
        <f t="shared" si="432"/>
        <v>#DIV/0!</v>
      </c>
      <c r="GO495" s="23" t="e">
        <f t="shared" si="432"/>
        <v>#DIV/0!</v>
      </c>
    </row>
    <row r="496" spans="1:197" x14ac:dyDescent="0.25">
      <c r="A496" t="s">
        <v>1091</v>
      </c>
      <c r="B496" s="13" t="s">
        <v>1092</v>
      </c>
      <c r="C496" s="61">
        <v>1.1208316976999999</v>
      </c>
      <c r="D496" s="61">
        <v>717.335189485</v>
      </c>
      <c r="E496" s="14" t="s">
        <v>1095</v>
      </c>
      <c r="G496" s="41">
        <v>0</v>
      </c>
      <c r="H496" s="23">
        <f t="shared" si="415"/>
        <v>0</v>
      </c>
      <c r="I496" s="14"/>
      <c r="J496" s="14"/>
      <c r="K496" s="14"/>
      <c r="L496" s="27">
        <f t="shared" si="453"/>
        <v>0</v>
      </c>
      <c r="M496" s="42">
        <v>0</v>
      </c>
      <c r="N496" s="42"/>
      <c r="O496" s="27">
        <f t="shared" si="435"/>
        <v>0</v>
      </c>
      <c r="P496" s="23" t="e">
        <f t="shared" si="436"/>
        <v>#DIV/0!</v>
      </c>
      <c r="Q496" s="42">
        <v>0</v>
      </c>
      <c r="R496" s="42">
        <v>0</v>
      </c>
      <c r="S496" s="42">
        <v>0</v>
      </c>
      <c r="T496" s="42">
        <v>0</v>
      </c>
      <c r="U496" s="42">
        <v>0</v>
      </c>
      <c r="V496" s="23" t="e">
        <f t="shared" si="421"/>
        <v>#DIV/0!</v>
      </c>
      <c r="W496" s="23" t="e">
        <f t="shared" si="422"/>
        <v>#DIV/0!</v>
      </c>
      <c r="X496" s="23" t="e">
        <f t="shared" si="423"/>
        <v>#DIV/0!</v>
      </c>
      <c r="Y496" s="23" t="e">
        <f t="shared" si="423"/>
        <v>#DIV/0!</v>
      </c>
      <c r="Z496" s="23" t="e">
        <f t="shared" si="423"/>
        <v>#DIV/0!</v>
      </c>
      <c r="AA496" s="19">
        <v>0</v>
      </c>
      <c r="AB496" s="19">
        <v>0</v>
      </c>
      <c r="AC496" s="19">
        <v>0</v>
      </c>
      <c r="AD496" s="19">
        <v>0</v>
      </c>
      <c r="AE496" s="23" t="e">
        <f t="shared" si="424"/>
        <v>#DIV/0!</v>
      </c>
      <c r="AF496" s="23" t="e">
        <f t="shared" si="424"/>
        <v>#DIV/0!</v>
      </c>
      <c r="AG496" s="23" t="e">
        <f t="shared" si="424"/>
        <v>#DIV/0!</v>
      </c>
      <c r="AH496" s="23" t="e">
        <f t="shared" si="424"/>
        <v>#DIV/0!</v>
      </c>
      <c r="AI496" s="55">
        <v>0</v>
      </c>
      <c r="AJ496" s="23">
        <f t="shared" si="416"/>
        <v>0</v>
      </c>
      <c r="AK496" s="43"/>
      <c r="AL496" s="24">
        <f t="shared" si="437"/>
        <v>0</v>
      </c>
      <c r="AM496" s="23" t="e">
        <f t="shared" si="438"/>
        <v>#DIV/0!</v>
      </c>
      <c r="AN496" s="19">
        <v>0</v>
      </c>
      <c r="AO496" s="19">
        <v>0</v>
      </c>
      <c r="AP496" s="19">
        <v>0</v>
      </c>
      <c r="AQ496" s="19">
        <v>0</v>
      </c>
      <c r="AR496" s="23" t="e">
        <f t="shared" si="425"/>
        <v>#DIV/0!</v>
      </c>
      <c r="AS496" s="23" t="e">
        <f t="shared" si="425"/>
        <v>#DIV/0!</v>
      </c>
      <c r="AT496" s="23" t="e">
        <f t="shared" si="425"/>
        <v>#DIV/0!</v>
      </c>
      <c r="AU496" s="23" t="e">
        <f t="shared" si="425"/>
        <v>#DIV/0!</v>
      </c>
      <c r="AV496" s="19">
        <v>0</v>
      </c>
      <c r="AW496" s="32" t="e">
        <f t="shared" si="433"/>
        <v>#DIV/0!</v>
      </c>
      <c r="AX496" s="19">
        <v>0</v>
      </c>
      <c r="AY496" s="19">
        <v>0</v>
      </c>
      <c r="AZ496" s="19">
        <v>0</v>
      </c>
      <c r="BA496" s="19">
        <v>0</v>
      </c>
      <c r="BB496" s="19">
        <v>0</v>
      </c>
      <c r="BC496" s="23" t="e">
        <f t="shared" si="455"/>
        <v>#DIV/0!</v>
      </c>
      <c r="BD496" s="23" t="e">
        <f t="shared" si="455"/>
        <v>#DIV/0!</v>
      </c>
      <c r="BE496" s="23" t="e">
        <f t="shared" si="455"/>
        <v>#DIV/0!</v>
      </c>
      <c r="BF496" s="23" t="e">
        <f t="shared" si="455"/>
        <v>#DIV/0!</v>
      </c>
      <c r="BG496" s="23" t="e">
        <f t="shared" si="455"/>
        <v>#DIV/0!</v>
      </c>
      <c r="BH496" s="19">
        <v>0</v>
      </c>
      <c r="BI496" s="19">
        <v>0</v>
      </c>
      <c r="BJ496" s="19">
        <v>0</v>
      </c>
      <c r="BK496" s="19">
        <v>0</v>
      </c>
      <c r="BL496" s="23" t="e">
        <f t="shared" si="418"/>
        <v>#DIV/0!</v>
      </c>
      <c r="BM496" s="23" t="e">
        <f t="shared" si="419"/>
        <v>#DIV/0!</v>
      </c>
      <c r="BN496" s="23" t="e">
        <f t="shared" si="439"/>
        <v>#DIV/0!</v>
      </c>
      <c r="BO496" s="23" t="e">
        <f t="shared" si="420"/>
        <v>#DIV/0!</v>
      </c>
      <c r="BP496" s="11"/>
      <c r="BQ496" s="23">
        <f t="shared" si="417"/>
        <v>0</v>
      </c>
      <c r="BR496" s="11"/>
      <c r="BS496" s="11"/>
      <c r="BT496" s="11"/>
      <c r="BU496" s="11"/>
      <c r="BV496" s="11"/>
      <c r="BW496" s="11"/>
      <c r="BX496" s="23" t="e">
        <f t="shared" si="426"/>
        <v>#DIV/0!</v>
      </c>
      <c r="BY496" s="23" t="e">
        <f t="shared" si="427"/>
        <v>#DIV/0!</v>
      </c>
      <c r="BZ496" s="23" t="e">
        <f t="shared" si="454"/>
        <v>#DIV/0!</v>
      </c>
      <c r="CA496" s="23" t="e">
        <f t="shared" si="454"/>
        <v>#DIV/0!</v>
      </c>
      <c r="CB496" s="23" t="e">
        <f t="shared" si="454"/>
        <v>#DIV/0!</v>
      </c>
      <c r="CC496" s="23" t="e">
        <f t="shared" si="454"/>
        <v>#DIV/0!</v>
      </c>
      <c r="CD496" s="11"/>
      <c r="CE496" s="24">
        <f t="shared" si="440"/>
        <v>0</v>
      </c>
      <c r="CF496" s="23" t="e">
        <f t="shared" si="441"/>
        <v>#DIV/0!</v>
      </c>
      <c r="CL496" s="65" t="e">
        <f t="shared" si="442"/>
        <v>#DIV/0!</v>
      </c>
      <c r="CM496" s="44" t="s">
        <v>72</v>
      </c>
      <c r="CN496" s="11">
        <v>0</v>
      </c>
      <c r="CO496" s="11">
        <v>0</v>
      </c>
      <c r="CP496" s="11">
        <v>0</v>
      </c>
      <c r="CQ496" s="11">
        <v>0</v>
      </c>
      <c r="CR496" s="11">
        <v>0</v>
      </c>
      <c r="CS496" s="23" t="e">
        <f t="shared" si="458"/>
        <v>#DIV/0!</v>
      </c>
      <c r="CT496" s="23" t="e">
        <f t="shared" si="458"/>
        <v>#DIV/0!</v>
      </c>
      <c r="CU496" s="23" t="e">
        <f t="shared" si="458"/>
        <v>#DIV/0!</v>
      </c>
      <c r="CV496" s="23" t="e">
        <f t="shared" si="458"/>
        <v>#DIV/0!</v>
      </c>
      <c r="CW496" s="23" t="e">
        <f t="shared" si="458"/>
        <v>#DIV/0!</v>
      </c>
      <c r="CX496" s="23" t="e">
        <f t="shared" si="434"/>
        <v>#DIV/0!</v>
      </c>
      <c r="CY496" s="11">
        <v>0</v>
      </c>
      <c r="CZ496" s="23" t="e">
        <f t="shared" si="443"/>
        <v>#DIV/0!</v>
      </c>
      <c r="DA496" s="11">
        <v>0</v>
      </c>
      <c r="DB496" s="11">
        <v>0</v>
      </c>
      <c r="DC496" s="11">
        <v>0</v>
      </c>
      <c r="DD496" s="11">
        <v>0</v>
      </c>
      <c r="DE496" s="11">
        <v>0</v>
      </c>
      <c r="DF496" s="11">
        <v>0</v>
      </c>
      <c r="DG496" s="11">
        <v>0</v>
      </c>
      <c r="DH496" s="23" t="e">
        <f t="shared" si="456"/>
        <v>#DIV/0!</v>
      </c>
      <c r="DI496" s="23" t="e">
        <f t="shared" si="456"/>
        <v>#DIV/0!</v>
      </c>
      <c r="DJ496" s="23" t="e">
        <f t="shared" si="456"/>
        <v>#DIV/0!</v>
      </c>
      <c r="DK496" s="23" t="e">
        <f t="shared" si="456"/>
        <v>#DIV/0!</v>
      </c>
      <c r="DL496" s="23" t="e">
        <f t="shared" si="456"/>
        <v>#DIV/0!</v>
      </c>
      <c r="DM496" s="23" t="e">
        <f t="shared" si="444"/>
        <v>#DIV/0!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1">
        <v>0</v>
      </c>
      <c r="DT496" s="23" t="e">
        <f t="shared" si="428"/>
        <v>#DIV/0!</v>
      </c>
      <c r="DU496" s="23" t="e">
        <f t="shared" si="428"/>
        <v>#DIV/0!</v>
      </c>
      <c r="DV496" s="23" t="e">
        <f t="shared" si="428"/>
        <v>#DIV/0!</v>
      </c>
      <c r="DW496" s="23" t="e">
        <f t="shared" si="428"/>
        <v>#DIV/0!</v>
      </c>
      <c r="DX496" s="10">
        <v>0</v>
      </c>
      <c r="DY496" s="23">
        <f t="shared" si="445"/>
        <v>0</v>
      </c>
      <c r="DZ496" s="20">
        <v>0</v>
      </c>
      <c r="EA496" s="20">
        <v>0</v>
      </c>
      <c r="EB496" s="23" t="e">
        <f t="shared" si="429"/>
        <v>#DIV/0!</v>
      </c>
      <c r="EC496" s="23" t="e">
        <f t="shared" si="429"/>
        <v>#DIV/0!</v>
      </c>
      <c r="EE496" s="45" t="s">
        <v>72</v>
      </c>
      <c r="EF496" s="16">
        <v>0</v>
      </c>
      <c r="EG496" s="16">
        <v>0</v>
      </c>
      <c r="EH496" s="16">
        <v>0</v>
      </c>
      <c r="EI496" s="16">
        <v>0</v>
      </c>
      <c r="EJ496" s="16">
        <v>0</v>
      </c>
      <c r="EK496" s="16">
        <v>0</v>
      </c>
      <c r="EL496" s="23" t="e">
        <f t="shared" si="457"/>
        <v>#DIV/0!</v>
      </c>
      <c r="EM496" s="23" t="e">
        <f t="shared" si="457"/>
        <v>#DIV/0!</v>
      </c>
      <c r="EN496" s="23" t="e">
        <f t="shared" si="457"/>
        <v>#DIV/0!</v>
      </c>
      <c r="EO496" s="23" t="e">
        <f t="shared" si="457"/>
        <v>#DIV/0!</v>
      </c>
      <c r="EP496" s="23" t="e">
        <f t="shared" si="457"/>
        <v>#DIV/0!</v>
      </c>
      <c r="EQ496" s="21">
        <v>0</v>
      </c>
      <c r="ER496" s="21">
        <v>0</v>
      </c>
      <c r="ES496" s="23" t="e">
        <f t="shared" si="430"/>
        <v>#DIV/0!</v>
      </c>
      <c r="ET496" s="23" t="e">
        <f t="shared" si="430"/>
        <v>#DIV/0!</v>
      </c>
      <c r="EU496" s="21">
        <v>0</v>
      </c>
      <c r="EV496" s="21">
        <v>0</v>
      </c>
      <c r="EW496" s="21">
        <v>0</v>
      </c>
      <c r="EX496" s="21">
        <v>0</v>
      </c>
      <c r="EY496" s="23" t="e">
        <f t="shared" si="431"/>
        <v>#DIV/0!</v>
      </c>
      <c r="EZ496" s="23" t="e">
        <f t="shared" si="431"/>
        <v>#DIV/0!</v>
      </c>
      <c r="FA496" s="23" t="e">
        <f t="shared" si="431"/>
        <v>#DIV/0!</v>
      </c>
      <c r="FB496" s="23" t="e">
        <f t="shared" si="431"/>
        <v>#DIV/0!</v>
      </c>
      <c r="FC496" s="53"/>
      <c r="FD496" s="53"/>
      <c r="FE496" s="53"/>
      <c r="FF496" s="53"/>
      <c r="FG496" s="53"/>
      <c r="FH496" s="53"/>
      <c r="FI496" s="53"/>
      <c r="FJ496" s="53"/>
      <c r="FK496" s="53"/>
      <c r="FL496" s="53"/>
      <c r="FM496" s="53"/>
      <c r="FN496" s="53"/>
      <c r="FO496" s="48">
        <v>492.69005968778697</v>
      </c>
      <c r="FP496" s="48">
        <v>47.43383683655459</v>
      </c>
      <c r="FQ496" s="48">
        <v>50.163164123267784</v>
      </c>
      <c r="FR496" s="23">
        <v>9.6275205687350304E-2</v>
      </c>
      <c r="FS496" s="49">
        <v>-5.4408993818777403E-2</v>
      </c>
      <c r="FT496" s="38">
        <v>-2.7293272867131932</v>
      </c>
      <c r="FU496" s="46">
        <v>0</v>
      </c>
      <c r="FV496" s="46">
        <v>0</v>
      </c>
      <c r="FW496" s="46">
        <v>0</v>
      </c>
      <c r="FX496" s="46">
        <v>0</v>
      </c>
      <c r="FY496" s="46">
        <v>0</v>
      </c>
      <c r="FZ496" s="46">
        <v>0</v>
      </c>
      <c r="GA496" s="23" t="e">
        <f t="shared" si="446"/>
        <v>#DIV/0!</v>
      </c>
      <c r="GB496" s="23" t="e">
        <f t="shared" si="447"/>
        <v>#DIV/0!</v>
      </c>
      <c r="GC496" s="23" t="e">
        <f t="shared" si="448"/>
        <v>#DIV/0!</v>
      </c>
      <c r="GD496" s="23" t="e">
        <f t="shared" si="449"/>
        <v>#DIV/0!</v>
      </c>
      <c r="GE496" s="23" t="e">
        <f t="shared" si="450"/>
        <v>#DIV/0!</v>
      </c>
      <c r="GF496" s="23" t="e">
        <f t="shared" si="451"/>
        <v>#DIV/0!</v>
      </c>
      <c r="GG496" s="46">
        <v>0</v>
      </c>
      <c r="GH496" s="46">
        <v>0</v>
      </c>
      <c r="GI496" s="23" t="e">
        <f t="shared" si="452"/>
        <v>#DIV/0!</v>
      </c>
      <c r="GJ496" s="22">
        <v>0</v>
      </c>
      <c r="GK496" s="22">
        <v>0</v>
      </c>
      <c r="GL496" s="22">
        <v>0</v>
      </c>
      <c r="GM496" s="23" t="e">
        <f t="shared" si="432"/>
        <v>#DIV/0!</v>
      </c>
      <c r="GN496" s="23" t="e">
        <f t="shared" si="432"/>
        <v>#DIV/0!</v>
      </c>
      <c r="GO496" s="23" t="e">
        <f t="shared" si="432"/>
        <v>#DIV/0!</v>
      </c>
    </row>
    <row r="497" spans="1:197" x14ac:dyDescent="0.25">
      <c r="A497" t="s">
        <v>1093</v>
      </c>
      <c r="B497" s="13" t="s">
        <v>1094</v>
      </c>
      <c r="C497" s="61">
        <v>0</v>
      </c>
      <c r="D497" s="61">
        <v>0</v>
      </c>
      <c r="E497" s="14" t="s">
        <v>1095</v>
      </c>
      <c r="G497" s="41">
        <v>0</v>
      </c>
      <c r="H497" s="23">
        <f t="shared" si="415"/>
        <v>0</v>
      </c>
      <c r="I497" s="14"/>
      <c r="J497" s="14"/>
      <c r="K497" s="14"/>
      <c r="L497" s="27" t="e">
        <f t="shared" si="453"/>
        <v>#DIV/0!</v>
      </c>
      <c r="M497" s="42">
        <v>0</v>
      </c>
      <c r="N497" s="42"/>
      <c r="O497" s="27">
        <f t="shared" si="435"/>
        <v>0</v>
      </c>
      <c r="P497" s="23" t="e">
        <f t="shared" si="436"/>
        <v>#DIV/0!</v>
      </c>
      <c r="Q497" s="42">
        <v>0</v>
      </c>
      <c r="R497" s="42">
        <v>0</v>
      </c>
      <c r="S497" s="42">
        <v>0</v>
      </c>
      <c r="T497" s="42">
        <v>0</v>
      </c>
      <c r="U497" s="42">
        <v>0</v>
      </c>
      <c r="V497" s="23" t="e">
        <f t="shared" si="421"/>
        <v>#DIV/0!</v>
      </c>
      <c r="W497" s="23" t="e">
        <f t="shared" si="422"/>
        <v>#DIV/0!</v>
      </c>
      <c r="X497" s="23" t="e">
        <f t="shared" si="423"/>
        <v>#DIV/0!</v>
      </c>
      <c r="Y497" s="23" t="e">
        <f t="shared" si="423"/>
        <v>#DIV/0!</v>
      </c>
      <c r="Z497" s="23" t="e">
        <f t="shared" si="423"/>
        <v>#DIV/0!</v>
      </c>
      <c r="AA497" s="19">
        <v>0</v>
      </c>
      <c r="AB497" s="19">
        <v>0</v>
      </c>
      <c r="AC497" s="19">
        <v>0</v>
      </c>
      <c r="AD497" s="19">
        <v>0</v>
      </c>
      <c r="AE497" s="23" t="e">
        <f t="shared" si="424"/>
        <v>#DIV/0!</v>
      </c>
      <c r="AF497" s="23" t="e">
        <f t="shared" si="424"/>
        <v>#DIV/0!</v>
      </c>
      <c r="AG497" s="23" t="e">
        <f t="shared" si="424"/>
        <v>#DIV/0!</v>
      </c>
      <c r="AH497" s="23" t="e">
        <f t="shared" si="424"/>
        <v>#DIV/0!</v>
      </c>
      <c r="AI497" s="55">
        <v>0</v>
      </c>
      <c r="AJ497" s="23">
        <f t="shared" si="416"/>
        <v>0</v>
      </c>
      <c r="AK497" s="43"/>
      <c r="AL497" s="24">
        <f t="shared" si="437"/>
        <v>0</v>
      </c>
      <c r="AM497" s="23" t="e">
        <f t="shared" si="438"/>
        <v>#DIV/0!</v>
      </c>
      <c r="AN497" s="19">
        <v>0</v>
      </c>
      <c r="AO497" s="19">
        <v>0</v>
      </c>
      <c r="AP497" s="19">
        <v>0</v>
      </c>
      <c r="AQ497" s="19">
        <v>0</v>
      </c>
      <c r="AR497" s="23" t="e">
        <f t="shared" si="425"/>
        <v>#DIV/0!</v>
      </c>
      <c r="AS497" s="23" t="e">
        <f t="shared" si="425"/>
        <v>#DIV/0!</v>
      </c>
      <c r="AT497" s="23" t="e">
        <f t="shared" si="425"/>
        <v>#DIV/0!</v>
      </c>
      <c r="AU497" s="23" t="e">
        <f t="shared" si="425"/>
        <v>#DIV/0!</v>
      </c>
      <c r="AV497" s="19">
        <v>0</v>
      </c>
      <c r="AW497" s="32" t="e">
        <f t="shared" si="433"/>
        <v>#DIV/0!</v>
      </c>
      <c r="AX497" s="19">
        <v>0</v>
      </c>
      <c r="AY497" s="19">
        <v>0</v>
      </c>
      <c r="AZ497" s="19">
        <v>0</v>
      </c>
      <c r="BA497" s="19">
        <v>0</v>
      </c>
      <c r="BB497" s="19">
        <v>0</v>
      </c>
      <c r="BC497" s="23" t="e">
        <f t="shared" si="455"/>
        <v>#DIV/0!</v>
      </c>
      <c r="BD497" s="23" t="e">
        <f t="shared" si="455"/>
        <v>#DIV/0!</v>
      </c>
      <c r="BE497" s="23" t="e">
        <f t="shared" si="455"/>
        <v>#DIV/0!</v>
      </c>
      <c r="BF497" s="23" t="e">
        <f t="shared" si="455"/>
        <v>#DIV/0!</v>
      </c>
      <c r="BG497" s="23" t="e">
        <f t="shared" si="455"/>
        <v>#DIV/0!</v>
      </c>
      <c r="BH497" s="19">
        <v>0</v>
      </c>
      <c r="BI497" s="19">
        <v>0</v>
      </c>
      <c r="BJ497" s="19">
        <v>0</v>
      </c>
      <c r="BK497" s="19">
        <v>0</v>
      </c>
      <c r="BL497" s="23" t="e">
        <f t="shared" si="418"/>
        <v>#DIV/0!</v>
      </c>
      <c r="BM497" s="23" t="e">
        <f t="shared" si="419"/>
        <v>#DIV/0!</v>
      </c>
      <c r="BN497" s="23" t="e">
        <f t="shared" si="439"/>
        <v>#DIV/0!</v>
      </c>
      <c r="BO497" s="23" t="e">
        <f t="shared" si="420"/>
        <v>#DIV/0!</v>
      </c>
      <c r="BP497" s="11"/>
      <c r="BQ497" s="23">
        <f t="shared" si="417"/>
        <v>0</v>
      </c>
      <c r="BR497" s="11"/>
      <c r="BS497" s="11"/>
      <c r="BT497" s="11"/>
      <c r="BU497" s="11"/>
      <c r="BV497" s="11"/>
      <c r="BW497" s="11"/>
      <c r="BX497" s="23" t="e">
        <f t="shared" si="426"/>
        <v>#DIV/0!</v>
      </c>
      <c r="BY497" s="23" t="e">
        <f t="shared" si="427"/>
        <v>#DIV/0!</v>
      </c>
      <c r="BZ497" s="23" t="e">
        <f t="shared" si="454"/>
        <v>#DIV/0!</v>
      </c>
      <c r="CA497" s="23" t="e">
        <f t="shared" si="454"/>
        <v>#DIV/0!</v>
      </c>
      <c r="CB497" s="23" t="e">
        <f t="shared" si="454"/>
        <v>#DIV/0!</v>
      </c>
      <c r="CC497" s="23" t="e">
        <f t="shared" si="454"/>
        <v>#DIV/0!</v>
      </c>
      <c r="CD497" s="11"/>
      <c r="CE497" s="24">
        <f t="shared" si="440"/>
        <v>0</v>
      </c>
      <c r="CF497" s="23" t="e">
        <f t="shared" si="441"/>
        <v>#DIV/0!</v>
      </c>
      <c r="CL497" s="65" t="e">
        <f t="shared" si="442"/>
        <v>#DIV/0!</v>
      </c>
      <c r="CM497" s="44" t="s">
        <v>72</v>
      </c>
      <c r="CN497" s="11">
        <v>0</v>
      </c>
      <c r="CO497" s="11">
        <v>0</v>
      </c>
      <c r="CP497" s="11">
        <v>0</v>
      </c>
      <c r="CQ497" s="11">
        <v>0</v>
      </c>
      <c r="CR497" s="11">
        <v>0</v>
      </c>
      <c r="CS497" s="23" t="e">
        <f t="shared" si="458"/>
        <v>#DIV/0!</v>
      </c>
      <c r="CT497" s="23" t="e">
        <f t="shared" si="458"/>
        <v>#DIV/0!</v>
      </c>
      <c r="CU497" s="23" t="e">
        <f t="shared" si="458"/>
        <v>#DIV/0!</v>
      </c>
      <c r="CV497" s="23" t="e">
        <f t="shared" si="458"/>
        <v>#DIV/0!</v>
      </c>
      <c r="CW497" s="23" t="e">
        <f t="shared" si="458"/>
        <v>#DIV/0!</v>
      </c>
      <c r="CX497" s="23" t="e">
        <f t="shared" si="434"/>
        <v>#DIV/0!</v>
      </c>
      <c r="CY497" s="11">
        <v>0</v>
      </c>
      <c r="CZ497" s="23" t="e">
        <f t="shared" si="443"/>
        <v>#DIV/0!</v>
      </c>
      <c r="DA497" s="11">
        <v>0</v>
      </c>
      <c r="DB497" s="11">
        <v>0</v>
      </c>
      <c r="DC497" s="11">
        <v>0</v>
      </c>
      <c r="DD497" s="11">
        <v>0</v>
      </c>
      <c r="DE497" s="11">
        <v>0</v>
      </c>
      <c r="DF497" s="11">
        <v>0</v>
      </c>
      <c r="DG497" s="11">
        <v>0</v>
      </c>
      <c r="DH497" s="23" t="e">
        <f t="shared" si="456"/>
        <v>#DIV/0!</v>
      </c>
      <c r="DI497" s="23" t="e">
        <f t="shared" si="456"/>
        <v>#DIV/0!</v>
      </c>
      <c r="DJ497" s="23" t="e">
        <f t="shared" si="456"/>
        <v>#DIV/0!</v>
      </c>
      <c r="DK497" s="23" t="e">
        <f t="shared" si="456"/>
        <v>#DIV/0!</v>
      </c>
      <c r="DL497" s="23" t="e">
        <f t="shared" si="456"/>
        <v>#DIV/0!</v>
      </c>
      <c r="DM497" s="23" t="e">
        <f t="shared" si="444"/>
        <v>#DIV/0!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1">
        <v>0</v>
      </c>
      <c r="DT497" s="23" t="e">
        <f t="shared" si="428"/>
        <v>#DIV/0!</v>
      </c>
      <c r="DU497" s="23" t="e">
        <f t="shared" si="428"/>
        <v>#DIV/0!</v>
      </c>
      <c r="DV497" s="23" t="e">
        <f t="shared" si="428"/>
        <v>#DIV/0!</v>
      </c>
      <c r="DW497" s="23" t="e">
        <f t="shared" si="428"/>
        <v>#DIV/0!</v>
      </c>
      <c r="DX497" s="10">
        <v>0</v>
      </c>
      <c r="DY497" s="23">
        <f t="shared" si="445"/>
        <v>0</v>
      </c>
      <c r="DZ497" s="20">
        <v>0</v>
      </c>
      <c r="EA497" s="20">
        <v>0</v>
      </c>
      <c r="EB497" s="23" t="e">
        <f t="shared" si="429"/>
        <v>#DIV/0!</v>
      </c>
      <c r="EC497" s="23" t="e">
        <f t="shared" si="429"/>
        <v>#DIV/0!</v>
      </c>
      <c r="EE497" s="45" t="s">
        <v>72</v>
      </c>
      <c r="EF497" s="16" t="e">
        <v>#N/A</v>
      </c>
      <c r="EG497" s="16">
        <v>0</v>
      </c>
      <c r="EH497" s="16">
        <v>0</v>
      </c>
      <c r="EI497" s="16">
        <v>0</v>
      </c>
      <c r="EJ497" s="16">
        <v>0</v>
      </c>
      <c r="EK497" s="16">
        <v>0</v>
      </c>
      <c r="EL497" s="23" t="e">
        <f t="shared" si="457"/>
        <v>#DIV/0!</v>
      </c>
      <c r="EM497" s="23" t="e">
        <f t="shared" si="457"/>
        <v>#DIV/0!</v>
      </c>
      <c r="EN497" s="23" t="e">
        <f t="shared" si="457"/>
        <v>#DIV/0!</v>
      </c>
      <c r="EO497" s="23" t="e">
        <f t="shared" si="457"/>
        <v>#DIV/0!</v>
      </c>
      <c r="EP497" s="23" t="e">
        <f t="shared" si="457"/>
        <v>#DIV/0!</v>
      </c>
      <c r="EQ497" s="21">
        <v>0</v>
      </c>
      <c r="ER497" s="21">
        <v>0</v>
      </c>
      <c r="ES497" s="23" t="e">
        <f t="shared" si="430"/>
        <v>#DIV/0!</v>
      </c>
      <c r="ET497" s="23" t="e">
        <f t="shared" si="430"/>
        <v>#DIV/0!</v>
      </c>
      <c r="EU497" s="21">
        <v>0</v>
      </c>
      <c r="EV497" s="21">
        <v>0</v>
      </c>
      <c r="EW497" s="21">
        <v>0</v>
      </c>
      <c r="EX497" s="21">
        <v>0</v>
      </c>
      <c r="EY497" s="23" t="e">
        <f t="shared" si="431"/>
        <v>#DIV/0!</v>
      </c>
      <c r="EZ497" s="23" t="e">
        <f t="shared" si="431"/>
        <v>#DIV/0!</v>
      </c>
      <c r="FA497" s="23" t="e">
        <f t="shared" si="431"/>
        <v>#DIV/0!</v>
      </c>
      <c r="FB497" s="23" t="e">
        <f t="shared" si="431"/>
        <v>#DIV/0!</v>
      </c>
      <c r="FC497" s="53"/>
      <c r="FD497" s="53"/>
      <c r="FE497" s="53"/>
      <c r="FF497" s="53"/>
      <c r="FG497" s="53"/>
      <c r="FH497" s="53"/>
      <c r="FI497" s="53"/>
      <c r="FJ497" s="53"/>
      <c r="FK497" s="53"/>
      <c r="FL497" s="53"/>
      <c r="FM497" s="53"/>
      <c r="FN497" s="53"/>
      <c r="FO497" s="48">
        <v>1344.8363406795224</v>
      </c>
      <c r="FP497" s="48">
        <v>329.52797865480164</v>
      </c>
      <c r="FQ497" s="48">
        <v>327.66472058504064</v>
      </c>
      <c r="FR497" s="23">
        <v>0.24503203005972971</v>
      </c>
      <c r="FS497" s="49">
        <v>5.686477526278026E-3</v>
      </c>
      <c r="FT497" s="38">
        <v>1.8632580697610024</v>
      </c>
      <c r="FU497" s="46">
        <v>0</v>
      </c>
      <c r="FV497" s="46">
        <v>0</v>
      </c>
      <c r="FW497" s="46">
        <v>0</v>
      </c>
      <c r="FX497" s="46">
        <v>0</v>
      </c>
      <c r="FY497" s="46">
        <v>0</v>
      </c>
      <c r="FZ497" s="46">
        <v>0</v>
      </c>
      <c r="GA497" s="23" t="e">
        <f t="shared" si="446"/>
        <v>#DIV/0!</v>
      </c>
      <c r="GB497" s="23" t="e">
        <f t="shared" si="447"/>
        <v>#DIV/0!</v>
      </c>
      <c r="GC497" s="23" t="e">
        <f t="shared" si="448"/>
        <v>#DIV/0!</v>
      </c>
      <c r="GD497" s="23" t="e">
        <f t="shared" si="449"/>
        <v>#DIV/0!</v>
      </c>
      <c r="GE497" s="23" t="e">
        <f t="shared" si="450"/>
        <v>#DIV/0!</v>
      </c>
      <c r="GF497" s="23" t="e">
        <f t="shared" si="451"/>
        <v>#DIV/0!</v>
      </c>
      <c r="GG497" s="46">
        <v>0</v>
      </c>
      <c r="GH497" s="46">
        <v>0</v>
      </c>
      <c r="GI497" s="23" t="e">
        <f t="shared" si="452"/>
        <v>#DIV/0!</v>
      </c>
      <c r="GJ497" s="22">
        <v>0</v>
      </c>
      <c r="GK497" s="22">
        <v>0</v>
      </c>
      <c r="GL497" s="22">
        <v>0</v>
      </c>
      <c r="GM497" s="23" t="e">
        <f t="shared" si="432"/>
        <v>#DIV/0!</v>
      </c>
      <c r="GN497" s="23" t="e">
        <f t="shared" si="432"/>
        <v>#DIV/0!</v>
      </c>
      <c r="GO497" s="23" t="e">
        <f t="shared" si="432"/>
        <v>#DIV/0!</v>
      </c>
    </row>
    <row r="498" spans="1:197" x14ac:dyDescent="0.25">
      <c r="FO498" s="47"/>
      <c r="FP498" s="47"/>
      <c r="FQ498" s="47"/>
      <c r="FR498" s="53"/>
      <c r="FS498" s="49"/>
      <c r="FT498" s="38"/>
    </row>
  </sheetData>
  <phoneticPr fontId="19" type="noConversion"/>
  <pageMargins left="0.7" right="0.7" top="0.75" bottom="0.75" header="0.3" footer="0.3"/>
  <pageSetup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 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2022-08-31T18:43:29Z</dcterms:created>
  <dcterms:modified xsi:type="dcterms:W3CDTF">2022-08-31T18:43:49Z</dcterms:modified>
</cp:coreProperties>
</file>